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4E3618D-ECBD-4D87-8285-1E2C72AC5276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6" i="7" l="1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<sst xmlns="http://schemas.openxmlformats.org/spreadsheetml/2006/main" count="3671" uniqueCount="1425">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</sst>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65"/>
  <sheetViews>
    <sheetView tabSelected="1" zoomScaleNormal="100" zoomScaleSheetLayoutView="100" workbookViewId="0">
      <pane xSplit="2" ySplit="2" topLeftCell="C239" activePane="bottomRight" state="frozen"/>
      <selection pane="topRight"/>
      <selection pane="bottomLeft"/>
      <selection pane="bottomRight" activeCell="I268" sqref="I26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4" t="s">
        <v>31</v>
      </c>
      <c r="C1" s="145"/>
      <c r="D1" s="145"/>
      <c r="E1" s="145"/>
      <c r="F1" s="145"/>
      <c r="G1" s="145"/>
      <c r="H1" s="146"/>
      <c r="I1" s="84" t="s">
        <v>32</v>
      </c>
      <c r="J1" s="144" t="s">
        <v>33</v>
      </c>
      <c r="K1" s="145"/>
      <c r="L1" s="145"/>
      <c r="M1" s="145"/>
      <c r="N1" s="146"/>
      <c r="O1" s="10" t="s">
        <v>34</v>
      </c>
      <c r="P1" s="147" t="s">
        <v>35</v>
      </c>
      <c r="Q1" s="148"/>
      <c r="R1" s="148"/>
      <c r="S1" s="148"/>
      <c r="T1" s="148"/>
      <c r="U1" s="148"/>
      <c r="V1" s="148"/>
      <c r="W1" s="149"/>
      <c r="X1" s="144" t="s">
        <v>36</v>
      </c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0" t="s">
        <v>37</v>
      </c>
      <c r="AN1" s="140"/>
      <c r="AO1" s="140"/>
      <c r="AP1" s="140"/>
      <c r="AQ1" s="140"/>
      <c r="AR1" s="140"/>
      <c r="AS1" s="140"/>
      <c r="AT1" s="140"/>
      <c r="AU1" s="140"/>
      <c r="AV1" s="150"/>
      <c r="AW1" s="141" t="s">
        <v>673</v>
      </c>
      <c r="AX1" s="142"/>
      <c r="AY1" s="143"/>
      <c r="AZ1" s="80" t="s">
        <v>690</v>
      </c>
      <c r="BA1" s="80" t="s">
        <v>707</v>
      </c>
      <c r="BB1" s="140" t="s">
        <v>630</v>
      </c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 t="s">
        <v>735</v>
      </c>
      <c r="BP1" s="140"/>
      <c r="BQ1" s="140"/>
      <c r="BR1" s="140"/>
      <c r="BS1" s="140"/>
      <c r="BT1" s="140"/>
      <c r="BU1" s="140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1424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940</v>
      </c>
      <c r="BY2" s="80" t="s">
        <v>1063</v>
      </c>
      <c r="BZ2" s="80" t="s">
        <v>1070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1108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1109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902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801</v>
      </c>
      <c r="BR11" s="33">
        <v>1</v>
      </c>
      <c r="BS11" s="33"/>
      <c r="BT11" s="33"/>
      <c r="BU11" s="33"/>
      <c r="BV11" s="82" t="s">
        <v>1112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827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902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1115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1118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824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902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1358</v>
      </c>
      <c r="C20" s="113" t="s">
        <v>1359</v>
      </c>
      <c r="D20" s="112" t="s">
        <v>99</v>
      </c>
      <c r="E20" s="113" t="s">
        <v>1360</v>
      </c>
      <c r="F20" s="113" t="s">
        <v>65</v>
      </c>
      <c r="G20" s="18" t="s">
        <v>89</v>
      </c>
      <c r="H20" s="114" t="s">
        <v>1375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902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902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801</v>
      </c>
      <c r="BR21" s="33"/>
      <c r="BS21" s="33"/>
      <c r="BT21" s="33"/>
      <c r="BU21" s="33"/>
      <c r="BV21" s="115" t="s">
        <v>903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902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803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801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1074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1129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1130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1131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801</v>
      </c>
      <c r="BR34" s="33"/>
      <c r="BS34" s="33"/>
      <c r="BT34" s="33"/>
      <c r="BU34" s="33"/>
      <c r="BV34" s="82" t="s">
        <v>1133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801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1135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801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1136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801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800</v>
      </c>
      <c r="BR42" s="33"/>
      <c r="BS42" s="33"/>
      <c r="BT42" s="33"/>
      <c r="BU42" s="33">
        <v>1</v>
      </c>
      <c r="BV42" s="82" t="s">
        <v>1137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801</v>
      </c>
      <c r="BR43" s="33"/>
      <c r="BS43" s="33"/>
      <c r="BT43" s="33"/>
      <c r="BU43" s="33"/>
      <c r="BV43" s="82" t="s">
        <v>1139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801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801</v>
      </c>
      <c r="BR47" s="33"/>
      <c r="BS47" s="33"/>
      <c r="BT47" s="33"/>
      <c r="BU47" s="33"/>
      <c r="BV47" s="82" t="s">
        <v>1142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902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902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972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902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1019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1152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800</v>
      </c>
      <c r="BR56" s="33"/>
      <c r="BS56" s="33"/>
      <c r="BT56" s="33"/>
      <c r="BU56" s="33"/>
      <c r="BV56" s="82" t="s">
        <v>810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1397</v>
      </c>
      <c r="C57" s="113" t="s">
        <v>1398</v>
      </c>
      <c r="D57" s="112" t="s">
        <v>99</v>
      </c>
      <c r="E57" s="113" t="s">
        <v>1399</v>
      </c>
      <c r="F57" s="113" t="s">
        <v>95</v>
      </c>
      <c r="G57" s="18" t="s">
        <v>89</v>
      </c>
      <c r="H57" s="117" t="s">
        <v>1400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1401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902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1155</v>
      </c>
      <c r="C59" s="113" t="s">
        <v>1091</v>
      </c>
      <c r="D59" s="112" t="s">
        <v>102</v>
      </c>
      <c r="E59" s="113" t="s">
        <v>1092</v>
      </c>
      <c r="F59" s="113" t="s">
        <v>95</v>
      </c>
      <c r="G59" s="18" t="s">
        <v>89</v>
      </c>
      <c r="H59" s="117" t="s">
        <v>1093</v>
      </c>
      <c r="I59" s="13"/>
      <c r="J59" s="14">
        <v>3288</v>
      </c>
      <c r="K59" s="122">
        <v>335.1</v>
      </c>
      <c r="L59" s="123">
        <v>75.319999999999993</v>
      </c>
      <c r="M59" s="123">
        <v>51.68</v>
      </c>
      <c r="N59" s="123">
        <v>59.18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>
        <v>179</v>
      </c>
      <c r="X59" s="97">
        <v>16000</v>
      </c>
      <c r="Y59" s="97">
        <v>20000</v>
      </c>
      <c r="Z59" s="97">
        <v>25000</v>
      </c>
      <c r="AA59" s="97">
        <v>33000</v>
      </c>
      <c r="AB59" s="97">
        <v>46000</v>
      </c>
      <c r="AC59" s="97">
        <v>62000</v>
      </c>
      <c r="AD59" s="97">
        <v>87000</v>
      </c>
      <c r="AE59" s="97">
        <v>118000</v>
      </c>
      <c r="AF59" s="97">
        <v>138000</v>
      </c>
      <c r="AG59" s="95">
        <v>154000</v>
      </c>
      <c r="AH59" s="95">
        <v>159000</v>
      </c>
      <c r="AI59" s="95">
        <v>164000</v>
      </c>
      <c r="AJ59" s="95"/>
      <c r="AK59" s="33"/>
      <c r="AL59" s="115">
        <v>4088000</v>
      </c>
      <c r="AM59" s="96">
        <v>28000</v>
      </c>
      <c r="AN59" s="96">
        <v>9</v>
      </c>
      <c r="AO59" s="97">
        <v>56000</v>
      </c>
      <c r="AP59" s="97">
        <v>4</v>
      </c>
      <c r="AQ59" s="98">
        <v>168000</v>
      </c>
      <c r="AR59" s="136">
        <v>2</v>
      </c>
      <c r="AS59" s="137"/>
      <c r="AT59" s="137"/>
      <c r="AU59" s="115">
        <v>3248000</v>
      </c>
      <c r="AV59" s="115"/>
      <c r="AW59" s="115"/>
      <c r="AX59" s="115"/>
      <c r="AY59" s="115"/>
      <c r="AZ59" s="115"/>
      <c r="BA59" s="83" t="s">
        <v>641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v>1</v>
      </c>
      <c r="BO59" s="33"/>
      <c r="BP59" s="33"/>
      <c r="BQ59" s="33"/>
      <c r="BR59" s="33"/>
      <c r="BS59" s="33"/>
      <c r="BT59" s="33"/>
      <c r="BU59" s="33"/>
      <c r="BV59" s="82" t="s">
        <v>1019</v>
      </c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1156</v>
      </c>
      <c r="C60" s="113" t="s">
        <v>841</v>
      </c>
      <c r="D60" s="112" t="s">
        <v>811</v>
      </c>
      <c r="E60" s="113" t="s">
        <v>840</v>
      </c>
      <c r="F60" s="113" t="s">
        <v>95</v>
      </c>
      <c r="G60" s="25" t="s">
        <v>164</v>
      </c>
      <c r="H60" s="117" t="s">
        <v>916</v>
      </c>
      <c r="I60" s="13">
        <v>3289</v>
      </c>
      <c r="J60" s="14">
        <v>3289</v>
      </c>
      <c r="K60" s="122">
        <v>333.1</v>
      </c>
      <c r="L60" s="123">
        <v>76.78</v>
      </c>
      <c r="M60" s="123">
        <v>66.13</v>
      </c>
      <c r="N60" s="123">
        <v>77.099999999999994</v>
      </c>
      <c r="O60" s="15"/>
      <c r="P60" s="42" t="s">
        <v>415</v>
      </c>
      <c r="Q60" s="38" t="s">
        <v>270</v>
      </c>
      <c r="R60" s="17">
        <v>35</v>
      </c>
      <c r="S60" s="17">
        <v>38</v>
      </c>
      <c r="T60" s="17">
        <v>48</v>
      </c>
      <c r="U60" s="17">
        <v>58</v>
      </c>
      <c r="V60" s="111"/>
      <c r="W60" s="111">
        <v>179</v>
      </c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33"/>
      <c r="AL60" s="115"/>
      <c r="AM60" s="96">
        <v>20000</v>
      </c>
      <c r="AN60" s="96">
        <v>9</v>
      </c>
      <c r="AO60" s="97">
        <v>40000</v>
      </c>
      <c r="AP60" s="97">
        <v>4</v>
      </c>
      <c r="AQ60" s="98">
        <v>120000</v>
      </c>
      <c r="AR60" s="136">
        <v>2</v>
      </c>
      <c r="AS60" s="137"/>
      <c r="AT60" s="137"/>
      <c r="AU60" s="115">
        <v>2320000</v>
      </c>
      <c r="AV60" s="115"/>
      <c r="AW60" s="115">
        <v>347</v>
      </c>
      <c r="AX60" s="115"/>
      <c r="AY60" s="115">
        <v>449</v>
      </c>
      <c r="AZ60" s="115"/>
      <c r="BA60" s="115" t="s">
        <v>640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>
        <v>1</v>
      </c>
      <c r="BN60" s="33"/>
      <c r="BO60" s="33">
        <v>1</v>
      </c>
      <c r="BP60" s="33"/>
      <c r="BQ60" s="33" t="s">
        <v>801</v>
      </c>
      <c r="BR60" s="33"/>
      <c r="BS60" s="33"/>
      <c r="BT60" s="33"/>
      <c r="BU60" s="33"/>
      <c r="BV60" s="82" t="s">
        <v>813</v>
      </c>
      <c r="BW60" s="115"/>
      <c r="BX60" s="115"/>
      <c r="BY60" s="115">
        <v>1</v>
      </c>
      <c r="BZ60" s="115">
        <v>6</v>
      </c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1157</v>
      </c>
      <c r="C61" s="113" t="s">
        <v>918</v>
      </c>
      <c r="D61" s="112" t="s">
        <v>273</v>
      </c>
      <c r="E61" s="113" t="s">
        <v>917</v>
      </c>
      <c r="F61" s="113" t="s">
        <v>95</v>
      </c>
      <c r="G61" s="25" t="s">
        <v>164</v>
      </c>
      <c r="H61" s="114" t="s">
        <v>938</v>
      </c>
      <c r="I61" s="13">
        <v>3483</v>
      </c>
      <c r="J61" s="39">
        <v>3289</v>
      </c>
      <c r="K61" s="132">
        <v>338.7</v>
      </c>
      <c r="L61" s="133">
        <v>78.28</v>
      </c>
      <c r="M61" s="133">
        <v>48.14</v>
      </c>
      <c r="N61" s="133">
        <v>62.98</v>
      </c>
      <c r="O61" s="40"/>
      <c r="P61" s="43" t="s">
        <v>420</v>
      </c>
      <c r="Q61" s="22">
        <v>35</v>
      </c>
      <c r="R61" s="38">
        <v>35</v>
      </c>
      <c r="S61" s="38">
        <v>36</v>
      </c>
      <c r="T61" s="38">
        <v>38</v>
      </c>
      <c r="U61" s="38">
        <v>42</v>
      </c>
      <c r="V61" s="29"/>
      <c r="W61" s="29">
        <v>186</v>
      </c>
      <c r="X61" s="95">
        <v>25400</v>
      </c>
      <c r="Y61" s="95">
        <v>29000</v>
      </c>
      <c r="Z61" s="95">
        <v>36300</v>
      </c>
      <c r="AA61" s="95">
        <v>47100</v>
      </c>
      <c r="AB61" s="95">
        <v>65300</v>
      </c>
      <c r="AC61" s="95">
        <v>87000</v>
      </c>
      <c r="AD61" s="95">
        <v>123500</v>
      </c>
      <c r="AE61" s="95">
        <v>167000</v>
      </c>
      <c r="AF61" s="95">
        <v>196000</v>
      </c>
      <c r="AG61" s="95">
        <v>218000</v>
      </c>
      <c r="AH61" s="107">
        <v>225000</v>
      </c>
      <c r="AI61" s="107">
        <v>232000</v>
      </c>
      <c r="AJ61" s="95"/>
      <c r="AK61" s="33"/>
      <c r="AL61" s="115">
        <v>5806400</v>
      </c>
      <c r="AM61" s="96">
        <v>40000</v>
      </c>
      <c r="AN61" s="96">
        <v>9</v>
      </c>
      <c r="AO61" s="97">
        <v>80000</v>
      </c>
      <c r="AP61" s="97">
        <v>4</v>
      </c>
      <c r="AQ61" s="98">
        <v>240000</v>
      </c>
      <c r="AR61" s="136">
        <v>2</v>
      </c>
      <c r="AS61" s="137"/>
      <c r="AT61" s="137"/>
      <c r="AU61" s="33">
        <v>4640000</v>
      </c>
      <c r="AV61" s="33">
        <v>10446400</v>
      </c>
      <c r="AW61" s="33">
        <v>352</v>
      </c>
      <c r="AX61" s="33"/>
      <c r="AY61" s="33">
        <v>458</v>
      </c>
      <c r="AZ61" s="115"/>
      <c r="BA61" s="83" t="s">
        <v>605</v>
      </c>
      <c r="BB61" s="33"/>
      <c r="BC61" s="33"/>
      <c r="BD61" s="33"/>
      <c r="BE61" s="33">
        <v>1</v>
      </c>
      <c r="BF61" s="33"/>
      <c r="BG61" s="33"/>
      <c r="BH61" s="33">
        <v>1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>
        <v>1</v>
      </c>
      <c r="BV61" s="82" t="s">
        <v>113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1158</v>
      </c>
      <c r="C62" s="113" t="s">
        <v>885</v>
      </c>
      <c r="D62" s="112" t="s">
        <v>158</v>
      </c>
      <c r="E62" s="113" t="s">
        <v>884</v>
      </c>
      <c r="F62" s="113" t="s">
        <v>95</v>
      </c>
      <c r="G62" s="18" t="s">
        <v>89</v>
      </c>
      <c r="H62" s="114" t="s">
        <v>927</v>
      </c>
      <c r="I62" s="13">
        <v>3334</v>
      </c>
      <c r="J62" s="39">
        <v>3334</v>
      </c>
      <c r="K62" s="132">
        <v>319.60000000000002</v>
      </c>
      <c r="L62" s="133">
        <v>82.32</v>
      </c>
      <c r="M62" s="133">
        <v>62.53</v>
      </c>
      <c r="N62" s="133">
        <v>63.22</v>
      </c>
      <c r="O62" s="40"/>
      <c r="P62" s="42" t="s">
        <v>415</v>
      </c>
      <c r="Q62" s="17">
        <v>35</v>
      </c>
      <c r="R62" s="17">
        <v>38</v>
      </c>
      <c r="S62" s="17">
        <v>48</v>
      </c>
      <c r="T62" s="17">
        <v>58</v>
      </c>
      <c r="U62" s="38"/>
      <c r="V62" s="111"/>
      <c r="W62" s="111">
        <v>179</v>
      </c>
      <c r="X62" s="95">
        <v>15000</v>
      </c>
      <c r="Y62" s="95">
        <v>18000</v>
      </c>
      <c r="Z62" s="95">
        <v>28000</v>
      </c>
      <c r="AA62" s="95">
        <v>36000</v>
      </c>
      <c r="AB62" s="104">
        <v>54400</v>
      </c>
      <c r="AC62" s="104">
        <v>72500</v>
      </c>
      <c r="AD62" s="104">
        <v>102000</v>
      </c>
      <c r="AE62" s="104">
        <v>124500</v>
      </c>
      <c r="AF62" s="104">
        <v>136000</v>
      </c>
      <c r="AG62" s="104">
        <v>150000</v>
      </c>
      <c r="AH62" s="104">
        <v>154000</v>
      </c>
      <c r="AI62" s="95"/>
      <c r="AJ62" s="95"/>
      <c r="AK62" s="33"/>
      <c r="AL62" s="115"/>
      <c r="AM62" s="96">
        <v>20000</v>
      </c>
      <c r="AN62" s="96">
        <v>6</v>
      </c>
      <c r="AO62" s="97">
        <v>40000</v>
      </c>
      <c r="AP62" s="97">
        <v>3</v>
      </c>
      <c r="AQ62" s="98">
        <v>120000</v>
      </c>
      <c r="AR62" s="136">
        <v>1</v>
      </c>
      <c r="AS62" s="137"/>
      <c r="AT62" s="137"/>
      <c r="AU62" s="33">
        <v>1440000</v>
      </c>
      <c r="AV62" s="33"/>
      <c r="AW62" s="115">
        <v>333</v>
      </c>
      <c r="AX62" s="115"/>
      <c r="AY62" s="115">
        <v>425</v>
      </c>
      <c r="AZ62" s="115"/>
      <c r="BA62" s="83" t="s">
        <v>902</v>
      </c>
      <c r="BB62" s="33"/>
      <c r="BC62" s="33"/>
      <c r="BD62" s="33"/>
      <c r="BE62" s="33"/>
      <c r="BF62" s="33"/>
      <c r="BG62" s="33">
        <v>1</v>
      </c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82" t="s">
        <v>754</v>
      </c>
      <c r="BW62" s="115"/>
      <c r="BX62" s="115"/>
      <c r="BY62" s="115"/>
      <c r="BZ62" s="115"/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1159</v>
      </c>
      <c r="C63" s="113" t="s">
        <v>947</v>
      </c>
      <c r="D63" s="112" t="s">
        <v>947</v>
      </c>
      <c r="E63" s="113" t="s">
        <v>948</v>
      </c>
      <c r="F63" s="113" t="s">
        <v>95</v>
      </c>
      <c r="G63" s="25" t="s">
        <v>164</v>
      </c>
      <c r="H63" s="114" t="s">
        <v>944</v>
      </c>
      <c r="I63" s="13">
        <v>3859</v>
      </c>
      <c r="J63" s="39">
        <v>3377</v>
      </c>
      <c r="K63" s="132">
        <v>307.8</v>
      </c>
      <c r="L63" s="133">
        <v>89.55</v>
      </c>
      <c r="M63" s="133">
        <v>78.930000000000007</v>
      </c>
      <c r="N63" s="133">
        <v>68.930000000000007</v>
      </c>
      <c r="O63" s="40"/>
      <c r="P63" s="43" t="s">
        <v>420</v>
      </c>
      <c r="Q63" s="38" t="s">
        <v>270</v>
      </c>
      <c r="R63" s="76">
        <v>38</v>
      </c>
      <c r="S63" s="76">
        <v>45</v>
      </c>
      <c r="T63" s="76">
        <v>48</v>
      </c>
      <c r="U63" s="38">
        <v>50</v>
      </c>
      <c r="V63" s="29"/>
      <c r="W63" s="111">
        <v>181</v>
      </c>
      <c r="X63" s="95">
        <v>25400</v>
      </c>
      <c r="Y63" s="95">
        <v>29000</v>
      </c>
      <c r="Z63" s="95">
        <v>36300</v>
      </c>
      <c r="AA63" s="95">
        <v>47100</v>
      </c>
      <c r="AB63" s="95">
        <v>65300</v>
      </c>
      <c r="AC63" s="95">
        <v>87000</v>
      </c>
      <c r="AD63" s="95">
        <v>123500</v>
      </c>
      <c r="AE63" s="95">
        <v>167000</v>
      </c>
      <c r="AF63" s="95">
        <v>196000</v>
      </c>
      <c r="AG63" s="95">
        <v>218000</v>
      </c>
      <c r="AH63" s="95">
        <v>225000</v>
      </c>
      <c r="AI63" s="95">
        <v>232000</v>
      </c>
      <c r="AJ63" s="95"/>
      <c r="AK63" s="33"/>
      <c r="AL63" s="115">
        <v>5806400</v>
      </c>
      <c r="AM63" s="96">
        <v>40000</v>
      </c>
      <c r="AN63" s="96">
        <v>9</v>
      </c>
      <c r="AO63" s="97">
        <v>80000</v>
      </c>
      <c r="AP63" s="97">
        <v>4</v>
      </c>
      <c r="AQ63" s="98">
        <v>240000</v>
      </c>
      <c r="AR63" s="136">
        <v>2</v>
      </c>
      <c r="AS63" s="137"/>
      <c r="AT63" s="137"/>
      <c r="AU63" s="33">
        <v>4640000</v>
      </c>
      <c r="AV63" s="33">
        <v>10446400</v>
      </c>
      <c r="AW63" s="33">
        <v>321</v>
      </c>
      <c r="AX63" s="33">
        <v>333</v>
      </c>
      <c r="AY63" s="33">
        <v>422</v>
      </c>
      <c r="AZ63" s="115"/>
      <c r="BA63" s="83" t="s">
        <v>640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>
        <v>1</v>
      </c>
      <c r="BN63" s="33"/>
      <c r="BO63" s="33">
        <v>1</v>
      </c>
      <c r="BP63" s="33"/>
      <c r="BQ63" s="33"/>
      <c r="BR63" s="33"/>
      <c r="BS63" s="33"/>
      <c r="BT63" s="33"/>
      <c r="BU63" s="33"/>
      <c r="BV63" s="82" t="s">
        <v>949</v>
      </c>
      <c r="BW63" s="115"/>
      <c r="BX63" s="115"/>
      <c r="BY63" s="115">
        <v>1</v>
      </c>
      <c r="BZ63" s="115">
        <v>6</v>
      </c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1160</v>
      </c>
      <c r="C64" s="113" t="s">
        <v>1020</v>
      </c>
      <c r="D64" s="112" t="s">
        <v>99</v>
      </c>
      <c r="E64" s="113" t="s">
        <v>1021</v>
      </c>
      <c r="F64" s="113" t="s">
        <v>95</v>
      </c>
      <c r="G64" s="25" t="s">
        <v>164</v>
      </c>
      <c r="H64" s="114" t="s">
        <v>1018</v>
      </c>
      <c r="I64" s="13">
        <v>3971</v>
      </c>
      <c r="J64" s="39">
        <v>3403</v>
      </c>
      <c r="K64" s="132">
        <v>326.3</v>
      </c>
      <c r="L64" s="133">
        <v>88.03</v>
      </c>
      <c r="M64" s="133">
        <v>72.48</v>
      </c>
      <c r="N64" s="133">
        <v>58.56</v>
      </c>
      <c r="O64" s="40"/>
      <c r="P64" s="43" t="s">
        <v>420</v>
      </c>
      <c r="Q64" s="22">
        <v>35</v>
      </c>
      <c r="R64" s="38">
        <v>35</v>
      </c>
      <c r="S64" s="38">
        <v>36</v>
      </c>
      <c r="T64" s="38">
        <v>38</v>
      </c>
      <c r="U64" s="38">
        <v>42</v>
      </c>
      <c r="V64" s="29"/>
      <c r="W64" s="111">
        <v>186</v>
      </c>
      <c r="X64" s="97">
        <v>16000</v>
      </c>
      <c r="Y64" s="97">
        <v>20000</v>
      </c>
      <c r="Z64" s="97">
        <v>30000</v>
      </c>
      <c r="AA64" s="97">
        <v>45000</v>
      </c>
      <c r="AB64" s="97">
        <v>65000</v>
      </c>
      <c r="AC64" s="97">
        <v>87000</v>
      </c>
      <c r="AD64" s="97">
        <v>124000</v>
      </c>
      <c r="AE64" s="97">
        <v>167000</v>
      </c>
      <c r="AF64" s="97">
        <v>196000</v>
      </c>
      <c r="AG64" s="97">
        <v>218000</v>
      </c>
      <c r="AH64" s="97">
        <v>225000</v>
      </c>
      <c r="AI64" s="97">
        <v>232000</v>
      </c>
      <c r="AJ64" s="95"/>
      <c r="AK64" s="33"/>
      <c r="AL64" s="115">
        <v>5700000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10340000</v>
      </c>
      <c r="AW64" s="33">
        <v>340</v>
      </c>
      <c r="AX64" s="33"/>
      <c r="AY64" s="33">
        <v>437</v>
      </c>
      <c r="AZ64" s="115"/>
      <c r="BA64" s="83" t="s">
        <v>636</v>
      </c>
      <c r="BB64" s="33"/>
      <c r="BC64" s="33"/>
      <c r="BD64" s="33"/>
      <c r="BE64" s="33"/>
      <c r="BF64" s="33"/>
      <c r="BG64" s="33"/>
      <c r="BH64" s="33"/>
      <c r="BI64" s="33">
        <v>1</v>
      </c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82" t="s">
        <v>747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1161</v>
      </c>
      <c r="C65" s="113" t="s">
        <v>1052</v>
      </c>
      <c r="D65" s="112" t="s">
        <v>1113</v>
      </c>
      <c r="E65" s="113" t="s">
        <v>1053</v>
      </c>
      <c r="F65" s="113" t="s">
        <v>95</v>
      </c>
      <c r="G65" s="27" t="s">
        <v>173</v>
      </c>
      <c r="H65" s="114" t="s">
        <v>1051</v>
      </c>
      <c r="I65" s="13"/>
      <c r="J65" s="39">
        <v>3424</v>
      </c>
      <c r="K65" s="132">
        <v>318.7</v>
      </c>
      <c r="L65" s="133">
        <v>90.06</v>
      </c>
      <c r="M65" s="133">
        <v>76.680000000000007</v>
      </c>
      <c r="N65" s="133">
        <v>61.55</v>
      </c>
      <c r="O65" s="40"/>
      <c r="P65" s="43" t="s">
        <v>420</v>
      </c>
      <c r="Q65" s="22">
        <v>35</v>
      </c>
      <c r="R65" s="38">
        <v>35</v>
      </c>
      <c r="S65" s="38">
        <v>35</v>
      </c>
      <c r="T65" s="38">
        <v>35</v>
      </c>
      <c r="U65" s="38">
        <v>36</v>
      </c>
      <c r="V65" s="38">
        <v>36</v>
      </c>
      <c r="W65" s="111"/>
      <c r="X65" s="97">
        <v>16000</v>
      </c>
      <c r="Y65" s="97">
        <v>20000</v>
      </c>
      <c r="Z65" s="97">
        <v>25000</v>
      </c>
      <c r="AA65" s="97">
        <v>41000</v>
      </c>
      <c r="AB65" s="97">
        <v>57000</v>
      </c>
      <c r="AC65" s="97">
        <v>78000</v>
      </c>
      <c r="AD65" s="97">
        <v>106000</v>
      </c>
      <c r="AE65" s="97">
        <v>140000</v>
      </c>
      <c r="AF65" s="97">
        <v>180000</v>
      </c>
      <c r="AG65" s="97">
        <v>215000</v>
      </c>
      <c r="AH65" s="97">
        <v>235000</v>
      </c>
      <c r="AI65" s="97">
        <v>252000</v>
      </c>
      <c r="AJ65" s="97">
        <v>260000</v>
      </c>
      <c r="AK65" s="102"/>
      <c r="AL65" s="115">
        <v>6500000</v>
      </c>
      <c r="AM65" s="96">
        <v>36000</v>
      </c>
      <c r="AN65" s="96">
        <v>7</v>
      </c>
      <c r="AO65" s="97">
        <v>72000</v>
      </c>
      <c r="AP65" s="97">
        <v>5</v>
      </c>
      <c r="AQ65" s="98">
        <v>216000</v>
      </c>
      <c r="AR65" s="136">
        <v>3</v>
      </c>
      <c r="AS65" s="137"/>
      <c r="AT65" s="137"/>
      <c r="AU65" s="33">
        <v>5040000</v>
      </c>
      <c r="AV65" s="33">
        <v>11540000</v>
      </c>
      <c r="AW65" s="33"/>
      <c r="AX65" s="33"/>
      <c r="AY65" s="33"/>
      <c r="AZ65" s="115"/>
      <c r="BA65" s="83" t="s">
        <v>639</v>
      </c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>
        <v>1</v>
      </c>
      <c r="BM65" s="33"/>
      <c r="BN65" s="33"/>
      <c r="BO65" s="33"/>
      <c r="BP65" s="33"/>
      <c r="BQ65" s="33"/>
      <c r="BR65" s="33"/>
      <c r="BS65" s="33"/>
      <c r="BT65" s="33"/>
      <c r="BU65" s="33"/>
      <c r="BV65" s="82"/>
      <c r="BW65" s="115"/>
      <c r="BX65" s="115"/>
      <c r="BY65" s="115"/>
      <c r="BZ65" s="115"/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1162</v>
      </c>
      <c r="C66" s="113" t="s">
        <v>973</v>
      </c>
      <c r="D66" s="112" t="s">
        <v>102</v>
      </c>
      <c r="E66" s="113" t="s">
        <v>974</v>
      </c>
      <c r="F66" s="113" t="s">
        <v>95</v>
      </c>
      <c r="G66" s="27" t="s">
        <v>173</v>
      </c>
      <c r="H66" s="114" t="s">
        <v>968</v>
      </c>
      <c r="I66" s="13">
        <v>4048</v>
      </c>
      <c r="J66" s="39">
        <v>3513</v>
      </c>
      <c r="K66" s="132">
        <v>335.6</v>
      </c>
      <c r="L66" s="133">
        <v>81.67</v>
      </c>
      <c r="M66" s="133">
        <v>60.63</v>
      </c>
      <c r="N66" s="133">
        <v>67.23</v>
      </c>
      <c r="O66" s="40"/>
      <c r="P66" s="43" t="s">
        <v>420</v>
      </c>
      <c r="Q66" s="38" t="s">
        <v>270</v>
      </c>
      <c r="R66" s="17">
        <v>35</v>
      </c>
      <c r="S66" s="76">
        <v>36</v>
      </c>
      <c r="T66" s="76">
        <v>36</v>
      </c>
      <c r="U66" s="38">
        <v>38</v>
      </c>
      <c r="V66" s="38">
        <v>40</v>
      </c>
      <c r="W66" s="111">
        <v>185</v>
      </c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>
        <v>349</v>
      </c>
      <c r="AX66" s="33"/>
      <c r="AY66" s="33">
        <v>453</v>
      </c>
      <c r="AZ66" s="115"/>
      <c r="BA66" s="83" t="s">
        <v>640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>
        <v>1</v>
      </c>
      <c r="BN66" s="33"/>
      <c r="BO66" s="33">
        <v>1</v>
      </c>
      <c r="BP66" s="33"/>
      <c r="BQ66" s="33"/>
      <c r="BR66" s="33"/>
      <c r="BS66" s="33"/>
      <c r="BT66" s="33"/>
      <c r="BU66" s="33"/>
      <c r="BV66" s="82" t="s">
        <v>1163</v>
      </c>
      <c r="BW66" s="115"/>
      <c r="BX66" s="115"/>
      <c r="BY66" s="115">
        <v>1</v>
      </c>
      <c r="BZ66" s="115">
        <v>7</v>
      </c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1377</v>
      </c>
      <c r="C67" s="113" t="s">
        <v>1378</v>
      </c>
      <c r="D67" s="112" t="s">
        <v>767</v>
      </c>
      <c r="E67" s="113" t="s">
        <v>1379</v>
      </c>
      <c r="F67" s="113" t="s">
        <v>95</v>
      </c>
      <c r="G67" s="25" t="s">
        <v>164</v>
      </c>
      <c r="H67" s="114" t="s">
        <v>1380</v>
      </c>
      <c r="I67" s="13"/>
      <c r="J67" s="39">
        <v>3832</v>
      </c>
      <c r="K67" s="132">
        <v>336.3</v>
      </c>
      <c r="L67" s="133">
        <v>83.68</v>
      </c>
      <c r="M67" s="133">
        <v>63.95</v>
      </c>
      <c r="N67" s="133">
        <v>46.53</v>
      </c>
      <c r="O67" s="40"/>
      <c r="P67" s="43" t="s">
        <v>420</v>
      </c>
      <c r="Q67" s="38" t="s">
        <v>270</v>
      </c>
      <c r="R67" s="17">
        <v>35</v>
      </c>
      <c r="S67" s="17">
        <v>38</v>
      </c>
      <c r="T67" s="17">
        <v>48</v>
      </c>
      <c r="U67" s="17">
        <v>58</v>
      </c>
      <c r="V67" s="17"/>
      <c r="W67" s="111"/>
      <c r="X67" s="97">
        <v>16000</v>
      </c>
      <c r="Y67" s="97">
        <v>20000</v>
      </c>
      <c r="Z67" s="97">
        <v>30000</v>
      </c>
      <c r="AA67" s="97">
        <v>45000</v>
      </c>
      <c r="AB67" s="97">
        <v>65000</v>
      </c>
      <c r="AC67" s="97">
        <v>87000</v>
      </c>
      <c r="AD67" s="97">
        <v>124000</v>
      </c>
      <c r="AE67" s="97">
        <v>167000</v>
      </c>
      <c r="AF67" s="97">
        <v>196000</v>
      </c>
      <c r="AG67" s="97">
        <v>218000</v>
      </c>
      <c r="AH67" s="97">
        <v>225000</v>
      </c>
      <c r="AI67" s="97">
        <v>232000</v>
      </c>
      <c r="AJ67" s="97"/>
      <c r="AK67" s="102"/>
      <c r="AL67" s="115">
        <v>5700000</v>
      </c>
      <c r="AM67" s="96">
        <v>48000</v>
      </c>
      <c r="AN67" s="96">
        <v>7</v>
      </c>
      <c r="AO67" s="97">
        <v>96000</v>
      </c>
      <c r="AP67" s="97">
        <v>5</v>
      </c>
      <c r="AQ67" s="98">
        <v>288000</v>
      </c>
      <c r="AR67" s="136">
        <v>2</v>
      </c>
      <c r="AS67" s="137"/>
      <c r="AT67" s="137"/>
      <c r="AU67" s="33">
        <v>5568000</v>
      </c>
      <c r="AV67" s="33">
        <v>11268000</v>
      </c>
      <c r="AW67" s="33">
        <v>350</v>
      </c>
      <c r="AX67" s="33"/>
      <c r="AY67" s="33">
        <v>454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753</v>
      </c>
      <c r="BW67" s="115"/>
      <c r="BX67" s="115"/>
      <c r="BY67" s="115"/>
      <c r="BZ67" s="115"/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1361</v>
      </c>
      <c r="C68" s="113" t="s">
        <v>1362</v>
      </c>
      <c r="D68" s="112" t="s">
        <v>1274</v>
      </c>
      <c r="E68" s="113" t="s">
        <v>1363</v>
      </c>
      <c r="F68" s="113" t="s">
        <v>95</v>
      </c>
      <c r="G68" s="25" t="s">
        <v>164</v>
      </c>
      <c r="H68" s="114" t="s">
        <v>1375</v>
      </c>
      <c r="I68" s="13"/>
      <c r="J68" s="39">
        <v>3922</v>
      </c>
      <c r="K68" s="132">
        <v>331.8</v>
      </c>
      <c r="L68" s="133">
        <v>82.95</v>
      </c>
      <c r="M68" s="133">
        <v>62</v>
      </c>
      <c r="N68" s="133">
        <v>59.08</v>
      </c>
      <c r="O68" s="40"/>
      <c r="P68" s="43" t="s">
        <v>420</v>
      </c>
      <c r="Q68" s="22">
        <v>35</v>
      </c>
      <c r="R68" s="38">
        <v>35</v>
      </c>
      <c r="S68" s="38">
        <v>36</v>
      </c>
      <c r="T68" s="38">
        <v>38</v>
      </c>
      <c r="U68" s="38">
        <v>42</v>
      </c>
      <c r="V68" s="17"/>
      <c r="W68" s="111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02"/>
      <c r="AL68" s="115"/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/>
      <c r="AV68" s="33"/>
      <c r="AW68" s="33"/>
      <c r="AX68" s="33"/>
      <c r="AY68" s="33"/>
      <c r="AZ68" s="115"/>
      <c r="BA68" s="83" t="s">
        <v>605</v>
      </c>
      <c r="BB68" s="33"/>
      <c r="BC68" s="33"/>
      <c r="BD68" s="33"/>
      <c r="BE68" s="33"/>
      <c r="BF68" s="33"/>
      <c r="BG68" s="33"/>
      <c r="BH68" s="33">
        <v>1</v>
      </c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82" t="s">
        <v>1376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1164</v>
      </c>
      <c r="C69" s="113" t="s">
        <v>1094</v>
      </c>
      <c r="D69" s="112" t="s">
        <v>158</v>
      </c>
      <c r="E69" s="113" t="s">
        <v>1095</v>
      </c>
      <c r="F69" s="113" t="s">
        <v>95</v>
      </c>
      <c r="G69" s="25" t="s">
        <v>164</v>
      </c>
      <c r="H69" s="114" t="s">
        <v>1093</v>
      </c>
      <c r="I69" s="13"/>
      <c r="J69" s="39">
        <v>4009</v>
      </c>
      <c r="K69" s="132">
        <v>341.6</v>
      </c>
      <c r="L69" s="133">
        <v>81.23</v>
      </c>
      <c r="M69" s="133">
        <v>65</v>
      </c>
      <c r="N69" s="133">
        <v>52.13</v>
      </c>
      <c r="O69" s="40"/>
      <c r="P69" s="43" t="s">
        <v>420</v>
      </c>
      <c r="Q69" s="38" t="s">
        <v>270</v>
      </c>
      <c r="R69" s="17">
        <v>35</v>
      </c>
      <c r="S69" s="17">
        <v>38</v>
      </c>
      <c r="T69" s="17">
        <v>48</v>
      </c>
      <c r="U69" s="17">
        <v>58</v>
      </c>
      <c r="V69" s="17"/>
      <c r="W69" s="111">
        <v>179</v>
      </c>
      <c r="X69" s="97">
        <v>16000</v>
      </c>
      <c r="Y69" s="97">
        <v>20000</v>
      </c>
      <c r="Z69" s="97">
        <v>30000</v>
      </c>
      <c r="AA69" s="97">
        <v>45000</v>
      </c>
      <c r="AB69" s="97">
        <v>65000</v>
      </c>
      <c r="AC69" s="97">
        <v>87000</v>
      </c>
      <c r="AD69" s="97">
        <v>124000</v>
      </c>
      <c r="AE69" s="97">
        <v>167000</v>
      </c>
      <c r="AF69" s="97">
        <v>196000</v>
      </c>
      <c r="AG69" s="97">
        <v>218000</v>
      </c>
      <c r="AH69" s="97"/>
      <c r="AI69" s="97"/>
      <c r="AJ69" s="97"/>
      <c r="AK69" s="102"/>
      <c r="AL69" s="115"/>
      <c r="AM69" s="96">
        <v>56000</v>
      </c>
      <c r="AN69" s="96">
        <v>7</v>
      </c>
      <c r="AO69" s="97">
        <v>112000</v>
      </c>
      <c r="AP69" s="97">
        <v>5</v>
      </c>
      <c r="AQ69" s="98">
        <v>336000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640</v>
      </c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>
        <v>1</v>
      </c>
      <c r="BN69" s="33"/>
      <c r="BO69" s="33">
        <v>1</v>
      </c>
      <c r="BP69" s="33"/>
      <c r="BQ69" s="33"/>
      <c r="BR69" s="33"/>
      <c r="BS69" s="33"/>
      <c r="BT69" s="33"/>
      <c r="BU69" s="33"/>
      <c r="BV69" s="82" t="s">
        <v>754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1165</v>
      </c>
      <c r="C70" s="113" t="s">
        <v>1075</v>
      </c>
      <c r="D70" s="112" t="s">
        <v>158</v>
      </c>
      <c r="E70" s="113" t="s">
        <v>1076</v>
      </c>
      <c r="F70" s="113" t="s">
        <v>95</v>
      </c>
      <c r="G70" s="25" t="s">
        <v>164</v>
      </c>
      <c r="H70" s="114" t="s">
        <v>1073</v>
      </c>
      <c r="I70" s="13"/>
      <c r="J70" s="39">
        <v>4073</v>
      </c>
      <c r="K70" s="132">
        <v>348.8</v>
      </c>
      <c r="L70" s="133">
        <v>80.459999999999994</v>
      </c>
      <c r="M70" s="133">
        <v>54.89</v>
      </c>
      <c r="N70" s="133">
        <v>60.3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1077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112" t="s">
        <v>129</v>
      </c>
      <c r="C71" s="113" t="s">
        <v>588</v>
      </c>
      <c r="D71" s="112" t="s">
        <v>1166</v>
      </c>
      <c r="E71" s="113" t="s">
        <v>130</v>
      </c>
      <c r="F71" s="113" t="s">
        <v>131</v>
      </c>
      <c r="G71" s="12" t="s">
        <v>66</v>
      </c>
      <c r="H71" s="114" t="s">
        <v>296</v>
      </c>
      <c r="I71" s="13">
        <v>2633</v>
      </c>
      <c r="J71" s="14">
        <v>2633</v>
      </c>
      <c r="K71" s="122">
        <v>329.7</v>
      </c>
      <c r="L71" s="123">
        <v>80.209999999999994</v>
      </c>
      <c r="M71" s="123">
        <v>45.2</v>
      </c>
      <c r="N71" s="123">
        <v>56.71</v>
      </c>
      <c r="O71" s="33">
        <v>5.9660000000000002</v>
      </c>
      <c r="P71" s="42" t="s">
        <v>415</v>
      </c>
      <c r="Q71" s="16">
        <v>35</v>
      </c>
      <c r="R71" s="16">
        <v>35</v>
      </c>
      <c r="S71" s="16">
        <v>50</v>
      </c>
      <c r="T71" s="111"/>
      <c r="U71" s="111"/>
      <c r="V71" s="111"/>
      <c r="W71" s="111">
        <v>120</v>
      </c>
      <c r="X71" s="95">
        <v>16200</v>
      </c>
      <c r="Y71" s="95">
        <v>17300</v>
      </c>
      <c r="Z71" s="95">
        <v>18500</v>
      </c>
      <c r="AA71" s="95">
        <v>20800</v>
      </c>
      <c r="AB71" s="95">
        <v>23100</v>
      </c>
      <c r="AC71" s="95">
        <v>34500</v>
      </c>
      <c r="AD71" s="95">
        <v>48500</v>
      </c>
      <c r="AE71" s="95">
        <v>74000</v>
      </c>
      <c r="AF71" s="95">
        <v>92500</v>
      </c>
      <c r="AG71" s="95">
        <v>117000</v>
      </c>
      <c r="AH71" s="95"/>
      <c r="AI71" s="95"/>
      <c r="AJ71" s="95"/>
      <c r="AK71" s="33"/>
      <c r="AL71" s="115">
        <v>1849600</v>
      </c>
      <c r="AM71" s="96">
        <v>12500</v>
      </c>
      <c r="AN71" s="96">
        <v>6</v>
      </c>
      <c r="AO71" s="97">
        <v>25000</v>
      </c>
      <c r="AP71" s="97">
        <v>1</v>
      </c>
      <c r="AQ71" s="98">
        <v>75000</v>
      </c>
      <c r="AR71" s="136">
        <v>1</v>
      </c>
      <c r="AS71" s="137"/>
      <c r="AT71" s="137"/>
      <c r="AU71" s="115">
        <v>700000</v>
      </c>
      <c r="AV71" s="115">
        <v>2549600</v>
      </c>
      <c r="AW71" s="115">
        <v>342</v>
      </c>
      <c r="AX71" s="115"/>
      <c r="AY71" s="115">
        <v>441</v>
      </c>
      <c r="AZ71" s="115">
        <v>1</v>
      </c>
      <c r="BA71" s="115" t="s">
        <v>633</v>
      </c>
      <c r="BB71" s="33">
        <v>1</v>
      </c>
      <c r="BC71" s="33"/>
      <c r="BD71" s="33">
        <v>1</v>
      </c>
      <c r="BE71" s="33">
        <v>1</v>
      </c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 t="s">
        <v>800</v>
      </c>
      <c r="BR71" s="33"/>
      <c r="BS71" s="33"/>
      <c r="BT71" s="33"/>
      <c r="BU71" s="33">
        <v>1</v>
      </c>
      <c r="BV71" s="82" t="s">
        <v>750</v>
      </c>
      <c r="BW71" s="115"/>
      <c r="BX71" s="115"/>
      <c r="BY71" s="115">
        <v>1</v>
      </c>
      <c r="BZ71" s="115">
        <v>5</v>
      </c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134</v>
      </c>
      <c r="C72" s="113" t="s">
        <v>589</v>
      </c>
      <c r="D72" s="112" t="s">
        <v>115</v>
      </c>
      <c r="E72" s="113" t="s">
        <v>330</v>
      </c>
      <c r="F72" s="113" t="s">
        <v>131</v>
      </c>
      <c r="G72" s="18" t="s">
        <v>89</v>
      </c>
      <c r="H72" s="114" t="s">
        <v>296</v>
      </c>
      <c r="I72" s="13">
        <v>2816</v>
      </c>
      <c r="J72" s="14">
        <v>2816</v>
      </c>
      <c r="K72" s="124">
        <v>362.8</v>
      </c>
      <c r="L72" s="125">
        <v>77.540000000000006</v>
      </c>
      <c r="M72" s="125">
        <v>34.11</v>
      </c>
      <c r="N72" s="125">
        <v>48.64</v>
      </c>
      <c r="O72" s="115">
        <v>4.88</v>
      </c>
      <c r="P72" s="42" t="s">
        <v>415</v>
      </c>
      <c r="Q72" s="16">
        <v>40</v>
      </c>
      <c r="R72" s="16">
        <v>18</v>
      </c>
      <c r="S72" s="16">
        <v>24</v>
      </c>
      <c r="T72" s="16">
        <v>36</v>
      </c>
      <c r="U72" s="111"/>
      <c r="V72" s="111"/>
      <c r="W72" s="111">
        <v>118</v>
      </c>
      <c r="X72" s="95">
        <v>14200</v>
      </c>
      <c r="Y72" s="95">
        <v>15600</v>
      </c>
      <c r="Z72" s="95">
        <v>18500</v>
      </c>
      <c r="AA72" s="95">
        <v>22800</v>
      </c>
      <c r="AB72" s="95">
        <v>34100</v>
      </c>
      <c r="AC72" s="95">
        <v>45500</v>
      </c>
      <c r="AD72" s="95">
        <v>64000</v>
      </c>
      <c r="AE72" s="95">
        <v>78000</v>
      </c>
      <c r="AF72" s="95">
        <v>85500</v>
      </c>
      <c r="AG72" s="95">
        <v>94000</v>
      </c>
      <c r="AH72" s="95">
        <v>97000</v>
      </c>
      <c r="AI72" s="95"/>
      <c r="AJ72" s="95"/>
      <c r="AK72" s="33"/>
      <c r="AL72" s="115">
        <v>2276800</v>
      </c>
      <c r="AM72" s="96">
        <v>15000</v>
      </c>
      <c r="AN72" s="96">
        <v>6</v>
      </c>
      <c r="AO72" s="97">
        <v>30000</v>
      </c>
      <c r="AP72" s="97">
        <v>4</v>
      </c>
      <c r="AQ72" s="98">
        <v>90000</v>
      </c>
      <c r="AR72" s="136">
        <v>2</v>
      </c>
      <c r="AS72" s="137"/>
      <c r="AT72" s="137"/>
      <c r="AU72" s="115">
        <v>1560000</v>
      </c>
      <c r="AV72" s="115">
        <v>3836800</v>
      </c>
      <c r="AW72" s="115">
        <v>377</v>
      </c>
      <c r="AX72" s="115"/>
      <c r="AY72" s="115">
        <v>500</v>
      </c>
      <c r="AZ72" s="115">
        <v>1</v>
      </c>
      <c r="BA72" s="115" t="s">
        <v>633</v>
      </c>
      <c r="BB72" s="33"/>
      <c r="BC72" s="33"/>
      <c r="BD72" s="33">
        <v>1</v>
      </c>
      <c r="BE72" s="33">
        <v>1</v>
      </c>
      <c r="BF72" s="33"/>
      <c r="BG72" s="33">
        <v>1</v>
      </c>
      <c r="BH72" s="33"/>
      <c r="BI72" s="33"/>
      <c r="BJ72" s="33"/>
      <c r="BK72" s="33"/>
      <c r="BL72" s="33"/>
      <c r="BM72" s="33"/>
      <c r="BN72" s="33"/>
      <c r="BO72" s="33"/>
      <c r="BP72" s="33"/>
      <c r="BQ72" s="85" t="s">
        <v>1167</v>
      </c>
      <c r="BR72" s="33"/>
      <c r="BS72" s="33"/>
      <c r="BT72" s="33"/>
      <c r="BU72" s="33">
        <v>1</v>
      </c>
      <c r="BV72" s="82" t="s">
        <v>1168</v>
      </c>
      <c r="BW72" s="115"/>
      <c r="BX72" s="115"/>
      <c r="BY72" s="115">
        <v>1</v>
      </c>
      <c r="BZ72" s="115">
        <v>6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136</v>
      </c>
      <c r="C73" s="113" t="s">
        <v>590</v>
      </c>
      <c r="D73" s="112" t="s">
        <v>77</v>
      </c>
      <c r="E73" s="113" t="s">
        <v>331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2827</v>
      </c>
      <c r="K73" s="122">
        <v>303.39999999999998</v>
      </c>
      <c r="L73" s="123">
        <v>77.319999999999993</v>
      </c>
      <c r="M73" s="123">
        <v>86.2</v>
      </c>
      <c r="N73" s="123">
        <v>68.94</v>
      </c>
      <c r="O73" s="33">
        <v>8.9659999999999993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316</v>
      </c>
      <c r="AX73" s="115"/>
      <c r="AY73" s="115">
        <v>404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 t="s">
        <v>801</v>
      </c>
      <c r="BR73" s="33"/>
      <c r="BS73" s="33"/>
      <c r="BT73" s="33"/>
      <c r="BU73" s="33">
        <v>1</v>
      </c>
      <c r="BV73" s="82" t="s">
        <v>1169</v>
      </c>
      <c r="BW73" s="115"/>
      <c r="BX73" s="115"/>
      <c r="BY73" s="115"/>
      <c r="BZ73" s="115"/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140</v>
      </c>
      <c r="C74" s="113" t="s">
        <v>591</v>
      </c>
      <c r="D74" s="112" t="s">
        <v>141</v>
      </c>
      <c r="E74" s="113" t="s">
        <v>332</v>
      </c>
      <c r="F74" s="113" t="s">
        <v>131</v>
      </c>
      <c r="G74" s="18" t="s">
        <v>89</v>
      </c>
      <c r="H74" s="114" t="s">
        <v>296</v>
      </c>
      <c r="I74" s="13">
        <v>2983</v>
      </c>
      <c r="J74" s="14">
        <v>2983</v>
      </c>
      <c r="K74" s="122">
        <v>336.6</v>
      </c>
      <c r="L74" s="123">
        <v>81.05</v>
      </c>
      <c r="M74" s="123">
        <v>45.56</v>
      </c>
      <c r="N74" s="123">
        <v>68.209999999999994</v>
      </c>
      <c r="O74" s="33">
        <v>7.6159999999999997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350</v>
      </c>
      <c r="AX74" s="115"/>
      <c r="AY74" s="115">
        <v>455</v>
      </c>
      <c r="AZ74" s="115"/>
      <c r="BA74" s="115" t="s">
        <v>632</v>
      </c>
      <c r="BB74" s="33"/>
      <c r="BC74" s="33">
        <v>1</v>
      </c>
      <c r="BD74" s="33"/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736</v>
      </c>
      <c r="BR74" s="33">
        <v>1</v>
      </c>
      <c r="BS74" s="33"/>
      <c r="BT74" s="33"/>
      <c r="BU74" s="33">
        <v>1</v>
      </c>
      <c r="BV74" s="82" t="s">
        <v>1170</v>
      </c>
      <c r="BW74" s="115"/>
      <c r="BX74" s="115"/>
      <c r="BY74" s="115">
        <v>1</v>
      </c>
      <c r="BZ74" s="115">
        <v>12</v>
      </c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143</v>
      </c>
      <c r="C75" s="113" t="s">
        <v>144</v>
      </c>
      <c r="D75" s="112" t="s">
        <v>1132</v>
      </c>
      <c r="E75" s="113" t="s">
        <v>333</v>
      </c>
      <c r="F75" s="113" t="s">
        <v>131</v>
      </c>
      <c r="G75" s="18" t="s">
        <v>89</v>
      </c>
      <c r="H75" s="114" t="s">
        <v>296</v>
      </c>
      <c r="I75" s="13">
        <v>3012</v>
      </c>
      <c r="J75" s="14">
        <v>3000</v>
      </c>
      <c r="K75" s="122">
        <v>343.1</v>
      </c>
      <c r="L75" s="123">
        <v>78.7</v>
      </c>
      <c r="M75" s="123">
        <v>47.8</v>
      </c>
      <c r="N75" s="123">
        <v>64.790000000000006</v>
      </c>
      <c r="O75" s="33">
        <v>6.8659999999999997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18150</v>
      </c>
      <c r="Y75" s="95">
        <v>19900</v>
      </c>
      <c r="Z75" s="95">
        <v>23600</v>
      </c>
      <c r="AA75" s="95">
        <v>29000</v>
      </c>
      <c r="AB75" s="95">
        <v>43500</v>
      </c>
      <c r="AC75" s="95">
        <v>58000</v>
      </c>
      <c r="AD75" s="95">
        <v>81500</v>
      </c>
      <c r="AE75" s="95">
        <v>99500</v>
      </c>
      <c r="AF75" s="95">
        <v>109000</v>
      </c>
      <c r="AG75" s="95">
        <v>120000</v>
      </c>
      <c r="AH75" s="95">
        <v>123000</v>
      </c>
      <c r="AI75" s="95"/>
      <c r="AJ75" s="95"/>
      <c r="AK75" s="33"/>
      <c r="AL75" s="115">
        <v>2900600</v>
      </c>
      <c r="AM75" s="96">
        <v>17500</v>
      </c>
      <c r="AN75" s="96">
        <v>6</v>
      </c>
      <c r="AO75" s="97">
        <v>35000</v>
      </c>
      <c r="AP75" s="97">
        <v>4</v>
      </c>
      <c r="AQ75" s="98">
        <v>105000</v>
      </c>
      <c r="AR75" s="136">
        <v>2</v>
      </c>
      <c r="AS75" s="137"/>
      <c r="AT75" s="137"/>
      <c r="AU75" s="115">
        <v>1820000</v>
      </c>
      <c r="AV75" s="115">
        <v>4720600</v>
      </c>
      <c r="AW75" s="115">
        <v>357</v>
      </c>
      <c r="AX75" s="115"/>
      <c r="AY75" s="115">
        <v>466</v>
      </c>
      <c r="AZ75" s="115">
        <v>1</v>
      </c>
      <c r="BA75" s="115" t="s">
        <v>633</v>
      </c>
      <c r="BB75" s="33"/>
      <c r="BC75" s="33"/>
      <c r="BD75" s="33"/>
      <c r="BE75" s="33">
        <v>1</v>
      </c>
      <c r="BF75" s="33"/>
      <c r="BG75" s="33">
        <v>1</v>
      </c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828</v>
      </c>
      <c r="BR75" s="33"/>
      <c r="BS75" s="33"/>
      <c r="BT75" s="33"/>
      <c r="BU75" s="33">
        <v>1</v>
      </c>
      <c r="BV75" s="82" t="s">
        <v>1171</v>
      </c>
      <c r="BW75" s="115"/>
      <c r="BX75" s="115"/>
      <c r="BY75" s="115">
        <v>1</v>
      </c>
      <c r="BZ75" s="115">
        <v>6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1402</v>
      </c>
      <c r="C76" s="113" t="s">
        <v>1403</v>
      </c>
      <c r="D76" s="112" t="s">
        <v>115</v>
      </c>
      <c r="E76" s="113" t="s">
        <v>1404</v>
      </c>
      <c r="F76" s="113" t="s">
        <v>131</v>
      </c>
      <c r="G76" s="18" t="s">
        <v>89</v>
      </c>
      <c r="H76" s="114" t="s">
        <v>1400</v>
      </c>
      <c r="I76" s="13"/>
      <c r="J76" s="14">
        <v>3025</v>
      </c>
      <c r="K76" s="122">
        <v>335.2</v>
      </c>
      <c r="L76" s="123">
        <v>75.650000000000006</v>
      </c>
      <c r="M76" s="123">
        <v>46.89</v>
      </c>
      <c r="N76" s="123">
        <v>73.819999999999993</v>
      </c>
      <c r="O76" s="15"/>
      <c r="P76" s="42" t="s">
        <v>415</v>
      </c>
      <c r="Q76" s="16">
        <v>25</v>
      </c>
      <c r="R76" s="16">
        <v>30</v>
      </c>
      <c r="S76" s="16">
        <v>35</v>
      </c>
      <c r="T76" s="16">
        <v>40</v>
      </c>
      <c r="U76" s="111"/>
      <c r="V76" s="111"/>
      <c r="W76" s="111">
        <v>130</v>
      </c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33"/>
      <c r="AL76" s="115"/>
      <c r="AM76" s="96"/>
      <c r="AN76" s="96"/>
      <c r="AO76" s="97"/>
      <c r="AP76" s="97"/>
      <c r="AQ76" s="98"/>
      <c r="AR76" s="136"/>
      <c r="AS76" s="137"/>
      <c r="AT76" s="137"/>
      <c r="AU76" s="115"/>
      <c r="AV76" s="115"/>
      <c r="AW76" s="115">
        <v>349</v>
      </c>
      <c r="AX76" s="115"/>
      <c r="AY76" s="115">
        <v>452</v>
      </c>
      <c r="AZ76" s="115"/>
      <c r="BA76" s="115" t="s">
        <v>605</v>
      </c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82" t="s">
        <v>752</v>
      </c>
      <c r="BW76" s="115"/>
      <c r="BX76" s="115"/>
      <c r="BY76" s="115"/>
      <c r="BZ76" s="115"/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145</v>
      </c>
      <c r="C77" s="113" t="s">
        <v>592</v>
      </c>
      <c r="D77" s="112" t="s">
        <v>765</v>
      </c>
      <c r="E77" s="113" t="s">
        <v>146</v>
      </c>
      <c r="F77" s="113" t="s">
        <v>131</v>
      </c>
      <c r="G77" s="18" t="s">
        <v>89</v>
      </c>
      <c r="H77" s="114" t="s">
        <v>296</v>
      </c>
      <c r="I77" s="13">
        <v>3003</v>
      </c>
      <c r="J77" s="14">
        <v>3026</v>
      </c>
      <c r="K77" s="122">
        <v>318</v>
      </c>
      <c r="L77" s="123">
        <v>78.22</v>
      </c>
      <c r="M77" s="123">
        <v>86.5</v>
      </c>
      <c r="N77" s="123">
        <v>60.57</v>
      </c>
      <c r="O77" s="33">
        <v>6.7160000000000002</v>
      </c>
      <c r="P77" s="42" t="s">
        <v>415</v>
      </c>
      <c r="Q77" s="16">
        <v>40</v>
      </c>
      <c r="R77" s="16">
        <v>18</v>
      </c>
      <c r="S77" s="16">
        <v>24</v>
      </c>
      <c r="T77" s="16">
        <v>36</v>
      </c>
      <c r="U77" s="111"/>
      <c r="V77" s="111"/>
      <c r="W77" s="111">
        <v>118</v>
      </c>
      <c r="X77" s="95">
        <v>8000</v>
      </c>
      <c r="Y77" s="95">
        <v>12000</v>
      </c>
      <c r="Z77" s="95">
        <v>15000</v>
      </c>
      <c r="AA77" s="95">
        <v>28000</v>
      </c>
      <c r="AB77" s="95">
        <v>44000</v>
      </c>
      <c r="AC77" s="95">
        <v>58000</v>
      </c>
      <c r="AD77" s="95">
        <v>81000</v>
      </c>
      <c r="AE77" s="95">
        <v>99000</v>
      </c>
      <c r="AF77" s="95">
        <v>110000</v>
      </c>
      <c r="AG77" s="95">
        <v>120000</v>
      </c>
      <c r="AH77" s="95">
        <v>125000</v>
      </c>
      <c r="AI77" s="95"/>
      <c r="AJ77" s="95"/>
      <c r="AK77" s="33"/>
      <c r="AL77" s="115">
        <v>2800000</v>
      </c>
      <c r="AM77" s="96">
        <v>17500</v>
      </c>
      <c r="AN77" s="96">
        <v>6</v>
      </c>
      <c r="AO77" s="97">
        <v>35000</v>
      </c>
      <c r="AP77" s="97">
        <v>4</v>
      </c>
      <c r="AQ77" s="98">
        <v>105000</v>
      </c>
      <c r="AR77" s="136">
        <v>2</v>
      </c>
      <c r="AS77" s="137"/>
      <c r="AT77" s="137"/>
      <c r="AU77" s="115">
        <v>1820000</v>
      </c>
      <c r="AV77" s="115">
        <v>4620000</v>
      </c>
      <c r="AW77" s="115">
        <v>331</v>
      </c>
      <c r="AX77" s="115"/>
      <c r="AY77" s="115">
        <v>422</v>
      </c>
      <c r="AZ77" s="115">
        <v>1</v>
      </c>
      <c r="BA77" s="115" t="s">
        <v>633</v>
      </c>
      <c r="BB77" s="33"/>
      <c r="BC77" s="33"/>
      <c r="BD77" s="33"/>
      <c r="BE77" s="33">
        <v>1</v>
      </c>
      <c r="BF77" s="33"/>
      <c r="BG77" s="33">
        <v>1</v>
      </c>
      <c r="BH77" s="33"/>
      <c r="BI77" s="33"/>
      <c r="BJ77" s="33"/>
      <c r="BK77" s="33"/>
      <c r="BL77" s="33"/>
      <c r="BM77" s="33"/>
      <c r="BN77" s="33"/>
      <c r="BO77" s="33"/>
      <c r="BP77" s="33"/>
      <c r="BQ77" s="33" t="s">
        <v>801</v>
      </c>
      <c r="BR77" s="33"/>
      <c r="BS77" s="33"/>
      <c r="BT77" s="33"/>
      <c r="BU77" s="33">
        <v>1</v>
      </c>
      <c r="BV77" s="82" t="s">
        <v>751</v>
      </c>
      <c r="BW77" s="115"/>
      <c r="BX77" s="115"/>
      <c r="BY77" s="115">
        <v>1</v>
      </c>
      <c r="BZ77" s="115">
        <v>6</v>
      </c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132</v>
      </c>
      <c r="C78" s="113" t="s">
        <v>133</v>
      </c>
      <c r="D78" s="112" t="s">
        <v>99</v>
      </c>
      <c r="E78" s="113" t="s">
        <v>329</v>
      </c>
      <c r="F78" s="113" t="s">
        <v>131</v>
      </c>
      <c r="G78" s="18" t="s">
        <v>89</v>
      </c>
      <c r="H78" s="114" t="s">
        <v>425</v>
      </c>
      <c r="I78" s="13">
        <v>2735</v>
      </c>
      <c r="J78" s="14">
        <v>3049</v>
      </c>
      <c r="K78" s="126">
        <v>343.2</v>
      </c>
      <c r="L78" s="127">
        <v>75.150000000000006</v>
      </c>
      <c r="M78" s="127">
        <v>53.67</v>
      </c>
      <c r="N78" s="127">
        <v>68.89</v>
      </c>
      <c r="O78" s="20"/>
      <c r="P78" s="42" t="s">
        <v>415</v>
      </c>
      <c r="Q78" s="38">
        <v>25</v>
      </c>
      <c r="R78" s="38">
        <v>30</v>
      </c>
      <c r="S78" s="38">
        <v>35</v>
      </c>
      <c r="T78" s="38">
        <v>40</v>
      </c>
      <c r="U78" s="111"/>
      <c r="V78" s="111"/>
      <c r="W78" s="111">
        <v>130</v>
      </c>
      <c r="X78" s="95">
        <v>18150</v>
      </c>
      <c r="Y78" s="95">
        <v>19900</v>
      </c>
      <c r="Z78" s="95">
        <v>23600</v>
      </c>
      <c r="AA78" s="95">
        <v>29000</v>
      </c>
      <c r="AB78" s="95">
        <v>43500</v>
      </c>
      <c r="AC78" s="95">
        <v>58000</v>
      </c>
      <c r="AD78" s="95">
        <v>81500</v>
      </c>
      <c r="AE78" s="95">
        <v>99500</v>
      </c>
      <c r="AF78" s="95">
        <v>109000</v>
      </c>
      <c r="AG78" s="95">
        <v>120000</v>
      </c>
      <c r="AH78" s="95">
        <v>123000</v>
      </c>
      <c r="AI78" s="95"/>
      <c r="AJ78" s="95"/>
      <c r="AK78" s="33"/>
      <c r="AL78" s="115">
        <v>2900600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4720600</v>
      </c>
      <c r="AW78" s="115">
        <v>357</v>
      </c>
      <c r="AX78" s="115"/>
      <c r="AY78" s="115">
        <v>467</v>
      </c>
      <c r="AZ78" s="115">
        <v>1</v>
      </c>
      <c r="BA78" s="115" t="s">
        <v>635</v>
      </c>
      <c r="BB78" s="33"/>
      <c r="BC78" s="33"/>
      <c r="BD78" s="33"/>
      <c r="BE78" s="33"/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82" t="s">
        <v>747</v>
      </c>
      <c r="BW78" s="78"/>
      <c r="BX78" s="78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1172</v>
      </c>
      <c r="C79" s="113" t="s">
        <v>615</v>
      </c>
      <c r="D79" s="112" t="s">
        <v>158</v>
      </c>
      <c r="E79" s="113" t="s">
        <v>614</v>
      </c>
      <c r="F79" s="113" t="s">
        <v>131</v>
      </c>
      <c r="G79" s="18" t="s">
        <v>89</v>
      </c>
      <c r="H79" s="114" t="s">
        <v>802</v>
      </c>
      <c r="I79" s="13">
        <v>3069</v>
      </c>
      <c r="J79" s="14">
        <v>3061</v>
      </c>
      <c r="K79" s="132">
        <v>331.9</v>
      </c>
      <c r="L79" s="133">
        <v>77.459999999999994</v>
      </c>
      <c r="M79" s="133">
        <v>60.47</v>
      </c>
      <c r="N79" s="133">
        <v>66.78</v>
      </c>
      <c r="O79" s="40"/>
      <c r="P79" s="42" t="s">
        <v>415</v>
      </c>
      <c r="Q79" s="38">
        <v>40</v>
      </c>
      <c r="R79" s="38">
        <v>45</v>
      </c>
      <c r="S79" s="38">
        <v>52</v>
      </c>
      <c r="T79" s="38">
        <v>63</v>
      </c>
      <c r="U79" s="111"/>
      <c r="V79" s="111"/>
      <c r="W79" s="111">
        <v>200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345</v>
      </c>
      <c r="AX79" s="115"/>
      <c r="AY79" s="115">
        <v>447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>
        <v>1</v>
      </c>
      <c r="BV79" s="82" t="s">
        <v>1173</v>
      </c>
      <c r="BW79" s="115"/>
      <c r="BX79" s="115"/>
      <c r="BY79" s="115"/>
      <c r="BZ79" s="115"/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147</v>
      </c>
      <c r="C80" s="113" t="s">
        <v>593</v>
      </c>
      <c r="D80" s="112" t="s">
        <v>148</v>
      </c>
      <c r="E80" s="113" t="s">
        <v>334</v>
      </c>
      <c r="F80" s="113" t="s">
        <v>131</v>
      </c>
      <c r="G80" s="18" t="s">
        <v>89</v>
      </c>
      <c r="H80" s="114" t="s">
        <v>297</v>
      </c>
      <c r="I80" s="13">
        <v>3088</v>
      </c>
      <c r="J80" s="14">
        <v>3093</v>
      </c>
      <c r="K80" s="122">
        <v>316.3</v>
      </c>
      <c r="L80" s="123">
        <v>85.72</v>
      </c>
      <c r="M80" s="123">
        <v>57.94</v>
      </c>
      <c r="N80" s="123">
        <v>71.91</v>
      </c>
      <c r="O80" s="33">
        <v>9.06</v>
      </c>
      <c r="P80" s="42" t="s">
        <v>415</v>
      </c>
      <c r="Q80" s="16">
        <v>40</v>
      </c>
      <c r="R80" s="16">
        <v>18</v>
      </c>
      <c r="S80" s="16">
        <v>24</v>
      </c>
      <c r="T80" s="16">
        <v>36</v>
      </c>
      <c r="U80" s="111"/>
      <c r="V80" s="111"/>
      <c r="W80" s="111">
        <v>118</v>
      </c>
      <c r="X80" s="97">
        <v>6000</v>
      </c>
      <c r="Y80" s="97">
        <v>7500</v>
      </c>
      <c r="Z80" s="97">
        <v>12000</v>
      </c>
      <c r="AA80" s="97">
        <v>20000</v>
      </c>
      <c r="AB80" s="97">
        <v>35000</v>
      </c>
      <c r="AC80" s="97">
        <v>45000</v>
      </c>
      <c r="AD80" s="97">
        <v>64000</v>
      </c>
      <c r="AE80" s="97">
        <v>78000</v>
      </c>
      <c r="AF80" s="97">
        <v>86000</v>
      </c>
      <c r="AG80" s="97">
        <v>94000</v>
      </c>
      <c r="AH80" s="97">
        <v>100000</v>
      </c>
      <c r="AI80" s="95"/>
      <c r="AJ80" s="95"/>
      <c r="AK80" s="33"/>
      <c r="AL80" s="115">
        <v>2190000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4010000</v>
      </c>
      <c r="AW80" s="115">
        <v>329</v>
      </c>
      <c r="AX80" s="115"/>
      <c r="AY80" s="115">
        <v>420</v>
      </c>
      <c r="AZ80" s="115">
        <v>1</v>
      </c>
      <c r="BA80" s="115" t="s">
        <v>635</v>
      </c>
      <c r="BB80" s="33"/>
      <c r="BC80" s="33"/>
      <c r="BD80" s="33">
        <v>1</v>
      </c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82" t="s">
        <v>1174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149</v>
      </c>
      <c r="C81" s="113" t="s">
        <v>150</v>
      </c>
      <c r="D81" s="112" t="s">
        <v>74</v>
      </c>
      <c r="E81" s="113" t="s">
        <v>335</v>
      </c>
      <c r="F81" s="113" t="s">
        <v>131</v>
      </c>
      <c r="G81" s="18" t="s">
        <v>89</v>
      </c>
      <c r="H81" s="114" t="s">
        <v>303</v>
      </c>
      <c r="I81" s="13">
        <v>3157</v>
      </c>
      <c r="J81" s="14">
        <v>3144</v>
      </c>
      <c r="K81" s="122">
        <v>329.9</v>
      </c>
      <c r="L81" s="123">
        <v>84.83</v>
      </c>
      <c r="M81" s="123">
        <v>60.69</v>
      </c>
      <c r="N81" s="123">
        <v>60.6</v>
      </c>
      <c r="O81" s="33">
        <v>6.4829999999999997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8000</v>
      </c>
      <c r="Y81" s="97">
        <v>12000</v>
      </c>
      <c r="Z81" s="97">
        <v>15000</v>
      </c>
      <c r="AA81" s="97">
        <v>28000</v>
      </c>
      <c r="AB81" s="97">
        <v>44000</v>
      </c>
      <c r="AC81" s="97">
        <v>58000</v>
      </c>
      <c r="AD81" s="97">
        <v>81000</v>
      </c>
      <c r="AE81" s="97">
        <v>99000</v>
      </c>
      <c r="AF81" s="97">
        <v>110000</v>
      </c>
      <c r="AG81" s="97">
        <v>120000</v>
      </c>
      <c r="AH81" s="97">
        <v>125000</v>
      </c>
      <c r="AI81" s="95"/>
      <c r="AJ81" s="95"/>
      <c r="AK81" s="33"/>
      <c r="AL81" s="115">
        <v>2800000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4620000</v>
      </c>
      <c r="AW81" s="115">
        <v>343</v>
      </c>
      <c r="AX81" s="115"/>
      <c r="AY81" s="115">
        <v>443</v>
      </c>
      <c r="AZ81" s="115">
        <v>1</v>
      </c>
      <c r="BA81" s="115" t="s">
        <v>633</v>
      </c>
      <c r="BB81" s="33"/>
      <c r="BC81" s="33"/>
      <c r="BD81" s="33"/>
      <c r="BE81" s="33">
        <v>1</v>
      </c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 t="s">
        <v>829</v>
      </c>
      <c r="BR81" s="33"/>
      <c r="BS81" s="33"/>
      <c r="BT81" s="33"/>
      <c r="BU81" s="33"/>
      <c r="BV81" s="82" t="s">
        <v>1175</v>
      </c>
      <c r="BW81" s="115"/>
      <c r="BX81" s="115"/>
      <c r="BY81" s="115">
        <v>1</v>
      </c>
      <c r="BZ81" s="115">
        <v>6</v>
      </c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151</v>
      </c>
      <c r="C82" s="113" t="s">
        <v>152</v>
      </c>
      <c r="D82" s="112" t="s">
        <v>766</v>
      </c>
      <c r="E82" s="113" t="s">
        <v>336</v>
      </c>
      <c r="F82" s="113" t="s">
        <v>131</v>
      </c>
      <c r="G82" s="18" t="s">
        <v>89</v>
      </c>
      <c r="H82" s="114" t="s">
        <v>296</v>
      </c>
      <c r="I82" s="13">
        <v>3115</v>
      </c>
      <c r="J82" s="14">
        <v>3155</v>
      </c>
      <c r="K82" s="122">
        <v>368</v>
      </c>
      <c r="L82" s="123">
        <v>76.55</v>
      </c>
      <c r="M82" s="123">
        <v>36.14</v>
      </c>
      <c r="N82" s="123">
        <v>61.1</v>
      </c>
      <c r="O82" s="33">
        <v>5.9329999999999998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33"/>
      <c r="AL82" s="115"/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/>
      <c r="AW82" s="115">
        <v>383</v>
      </c>
      <c r="AX82" s="115"/>
      <c r="AY82" s="115">
        <v>509</v>
      </c>
      <c r="AZ82" s="119"/>
      <c r="BA82" s="115" t="s">
        <v>604</v>
      </c>
      <c r="BB82" s="33"/>
      <c r="BC82" s="33"/>
      <c r="BD82" s="33"/>
      <c r="BE82" s="33"/>
      <c r="BF82" s="33">
        <v>1</v>
      </c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82" t="s">
        <v>1176</v>
      </c>
      <c r="BW82" s="115"/>
      <c r="BX82" s="115"/>
      <c r="BY82" s="115"/>
      <c r="BZ82" s="115"/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279</v>
      </c>
      <c r="C83" s="113" t="s">
        <v>280</v>
      </c>
      <c r="D83" s="112" t="s">
        <v>115</v>
      </c>
      <c r="E83" s="113" t="s">
        <v>337</v>
      </c>
      <c r="F83" s="113" t="s">
        <v>131</v>
      </c>
      <c r="G83" s="18" t="s">
        <v>89</v>
      </c>
      <c r="H83" s="114" t="s">
        <v>740</v>
      </c>
      <c r="I83" s="13">
        <v>3200</v>
      </c>
      <c r="J83" s="14">
        <v>3198</v>
      </c>
      <c r="K83" s="132">
        <v>315.2</v>
      </c>
      <c r="L83" s="133">
        <v>86.25</v>
      </c>
      <c r="M83" s="133">
        <v>78.97</v>
      </c>
      <c r="N83" s="133">
        <v>67.89</v>
      </c>
      <c r="O83" s="76">
        <v>6.2</v>
      </c>
      <c r="P83" s="42" t="s">
        <v>415</v>
      </c>
      <c r="Q83" s="38" t="s">
        <v>270</v>
      </c>
      <c r="R83" s="38">
        <v>35</v>
      </c>
      <c r="S83" s="38">
        <v>55</v>
      </c>
      <c r="T83" s="38">
        <v>85</v>
      </c>
      <c r="U83" s="111"/>
      <c r="V83" s="111"/>
      <c r="W83" s="111">
        <v>175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335</v>
      </c>
      <c r="AX83" s="115"/>
      <c r="AY83" s="115">
        <v>429</v>
      </c>
      <c r="AZ83" s="115"/>
      <c r="BA83" s="115" t="s">
        <v>640</v>
      </c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>
        <v>1</v>
      </c>
      <c r="BN83" s="33"/>
      <c r="BO83" s="33">
        <v>1</v>
      </c>
      <c r="BP83" s="33">
        <v>1</v>
      </c>
      <c r="BQ83" s="33"/>
      <c r="BR83" s="33"/>
      <c r="BS83" s="33"/>
      <c r="BT83" s="33"/>
      <c r="BU83" s="33"/>
      <c r="BV83" s="82" t="s">
        <v>752</v>
      </c>
      <c r="BW83" s="115"/>
      <c r="BX83" s="115"/>
      <c r="BY83" s="115">
        <v>1</v>
      </c>
      <c r="BZ83" s="115">
        <v>6</v>
      </c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153</v>
      </c>
      <c r="C84" s="113" t="s">
        <v>594</v>
      </c>
      <c r="D84" s="112" t="s">
        <v>546</v>
      </c>
      <c r="E84" s="113" t="s">
        <v>154</v>
      </c>
      <c r="F84" s="113" t="s">
        <v>131</v>
      </c>
      <c r="G84" s="18" t="s">
        <v>89</v>
      </c>
      <c r="H84" s="114" t="s">
        <v>296</v>
      </c>
      <c r="I84" s="13">
        <v>3199</v>
      </c>
      <c r="J84" s="14">
        <v>3208</v>
      </c>
      <c r="K84" s="122">
        <v>323.8</v>
      </c>
      <c r="L84" s="123">
        <v>84.32</v>
      </c>
      <c r="M84" s="123">
        <v>63.02</v>
      </c>
      <c r="N84" s="123">
        <v>54.67</v>
      </c>
      <c r="O84" s="33">
        <v>5.8490000000000002</v>
      </c>
      <c r="P84" s="42" t="s">
        <v>415</v>
      </c>
      <c r="Q84" s="16">
        <v>40</v>
      </c>
      <c r="R84" s="16">
        <v>18</v>
      </c>
      <c r="S84" s="16">
        <v>24</v>
      </c>
      <c r="T84" s="16">
        <v>36</v>
      </c>
      <c r="U84" s="111"/>
      <c r="V84" s="111"/>
      <c r="W84" s="111">
        <v>118</v>
      </c>
      <c r="X84" s="97">
        <v>10000</v>
      </c>
      <c r="Y84" s="97">
        <v>18000</v>
      </c>
      <c r="Z84" s="97">
        <v>25000</v>
      </c>
      <c r="AA84" s="97">
        <v>37000</v>
      </c>
      <c r="AB84" s="97">
        <v>54000</v>
      </c>
      <c r="AC84" s="97">
        <v>75000</v>
      </c>
      <c r="AD84" s="97">
        <v>102000</v>
      </c>
      <c r="AE84" s="97">
        <v>125000</v>
      </c>
      <c r="AF84" s="97">
        <v>140000</v>
      </c>
      <c r="AG84" s="97">
        <v>150000</v>
      </c>
      <c r="AH84" s="97">
        <v>154000</v>
      </c>
      <c r="AI84" s="95"/>
      <c r="AJ84" s="95"/>
      <c r="AK84" s="33"/>
      <c r="AL84" s="115">
        <v>3560000</v>
      </c>
      <c r="AM84" s="96">
        <v>20000</v>
      </c>
      <c r="AN84" s="96">
        <v>6</v>
      </c>
      <c r="AO84" s="97">
        <v>40000</v>
      </c>
      <c r="AP84" s="97">
        <v>4</v>
      </c>
      <c r="AQ84" s="98">
        <v>120000</v>
      </c>
      <c r="AR84" s="136">
        <v>2</v>
      </c>
      <c r="AS84" s="137"/>
      <c r="AT84" s="137"/>
      <c r="AU84" s="115">
        <v>2080000</v>
      </c>
      <c r="AV84" s="115">
        <v>5640000</v>
      </c>
      <c r="AW84" s="115">
        <v>337</v>
      </c>
      <c r="AX84" s="115"/>
      <c r="AY84" s="115">
        <v>433</v>
      </c>
      <c r="AZ84" s="115">
        <v>11</v>
      </c>
      <c r="BA84" s="115" t="s">
        <v>658</v>
      </c>
      <c r="BB84" s="33"/>
      <c r="BC84" s="33"/>
      <c r="BD84" s="33"/>
      <c r="BE84" s="33"/>
      <c r="BF84" s="33"/>
      <c r="BG84" s="33">
        <v>1</v>
      </c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>
        <v>1</v>
      </c>
      <c r="BV84" s="82" t="s">
        <v>594</v>
      </c>
      <c r="BW84" s="115"/>
      <c r="BX84" s="115"/>
      <c r="BY84" s="115">
        <v>1</v>
      </c>
      <c r="BZ84" s="115">
        <v>6</v>
      </c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155</v>
      </c>
      <c r="C85" s="113" t="s">
        <v>156</v>
      </c>
      <c r="D85" s="112" t="s">
        <v>767</v>
      </c>
      <c r="E85" s="113" t="s">
        <v>338</v>
      </c>
      <c r="F85" s="113" t="s">
        <v>131</v>
      </c>
      <c r="G85" s="18" t="s">
        <v>89</v>
      </c>
      <c r="H85" s="114" t="s">
        <v>303</v>
      </c>
      <c r="I85" s="13">
        <v>3206</v>
      </c>
      <c r="J85" s="14">
        <v>3209</v>
      </c>
      <c r="K85" s="122">
        <v>335.9</v>
      </c>
      <c r="L85" s="123">
        <v>74.42</v>
      </c>
      <c r="M85" s="123">
        <v>41.44</v>
      </c>
      <c r="N85" s="123">
        <v>72.91</v>
      </c>
      <c r="O85" s="33">
        <v>8.6829999999999998</v>
      </c>
      <c r="P85" s="42" t="s">
        <v>415</v>
      </c>
      <c r="Q85" s="16">
        <v>40</v>
      </c>
      <c r="R85" s="16">
        <v>18</v>
      </c>
      <c r="S85" s="16">
        <v>24</v>
      </c>
      <c r="T85" s="16">
        <v>36</v>
      </c>
      <c r="U85" s="111"/>
      <c r="V85" s="111"/>
      <c r="W85" s="111">
        <v>118</v>
      </c>
      <c r="X85" s="95">
        <v>22650</v>
      </c>
      <c r="Y85" s="95">
        <v>24900</v>
      </c>
      <c r="Z85" s="95">
        <v>29500</v>
      </c>
      <c r="AA85" s="95">
        <v>36300</v>
      </c>
      <c r="AB85" s="95">
        <v>54400</v>
      </c>
      <c r="AC85" s="95">
        <v>72500</v>
      </c>
      <c r="AD85" s="95">
        <v>102000</v>
      </c>
      <c r="AE85" s="95">
        <v>124500</v>
      </c>
      <c r="AF85" s="95">
        <v>136000</v>
      </c>
      <c r="AG85" s="95">
        <v>150000</v>
      </c>
      <c r="AH85" s="95">
        <v>154000</v>
      </c>
      <c r="AI85" s="95"/>
      <c r="AJ85" s="95"/>
      <c r="AK85" s="33"/>
      <c r="AL85" s="115">
        <v>3627000</v>
      </c>
      <c r="AM85" s="96">
        <v>20000</v>
      </c>
      <c r="AN85" s="96">
        <v>6</v>
      </c>
      <c r="AO85" s="97">
        <v>40000</v>
      </c>
      <c r="AP85" s="97">
        <v>4</v>
      </c>
      <c r="AQ85" s="98">
        <v>120000</v>
      </c>
      <c r="AR85" s="136">
        <v>2</v>
      </c>
      <c r="AS85" s="137"/>
      <c r="AT85" s="137"/>
      <c r="AU85" s="115">
        <v>2080000</v>
      </c>
      <c r="AV85" s="115">
        <v>5707000</v>
      </c>
      <c r="AW85" s="115">
        <v>350</v>
      </c>
      <c r="AX85" s="115"/>
      <c r="AY85" s="115">
        <v>454</v>
      </c>
      <c r="AZ85" s="115">
        <v>1</v>
      </c>
      <c r="BA85" s="115" t="s">
        <v>635</v>
      </c>
      <c r="BB85" s="33"/>
      <c r="BC85" s="33"/>
      <c r="BD85" s="33">
        <v>1</v>
      </c>
      <c r="BE85" s="33"/>
      <c r="BF85" s="33"/>
      <c r="BG85" s="33">
        <v>1</v>
      </c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>
        <v>1</v>
      </c>
      <c r="BV85" s="82" t="s">
        <v>753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157</v>
      </c>
      <c r="C86" s="113" t="s">
        <v>159</v>
      </c>
      <c r="D86" s="112" t="s">
        <v>158</v>
      </c>
      <c r="E86" s="113" t="s">
        <v>339</v>
      </c>
      <c r="F86" s="113" t="s">
        <v>131</v>
      </c>
      <c r="G86" s="18" t="s">
        <v>89</v>
      </c>
      <c r="H86" s="114" t="s">
        <v>296</v>
      </c>
      <c r="I86" s="13">
        <v>3230</v>
      </c>
      <c r="J86" s="14">
        <v>3229</v>
      </c>
      <c r="K86" s="122">
        <v>350.5</v>
      </c>
      <c r="L86" s="123">
        <v>80.41</v>
      </c>
      <c r="M86" s="123">
        <v>48.37</v>
      </c>
      <c r="N86" s="123">
        <v>64.650000000000006</v>
      </c>
      <c r="O86" s="33">
        <v>6.6820000000000004</v>
      </c>
      <c r="P86" s="42" t="s">
        <v>415</v>
      </c>
      <c r="Q86" s="38">
        <v>40</v>
      </c>
      <c r="R86" s="38">
        <v>35</v>
      </c>
      <c r="S86" s="38">
        <v>42</v>
      </c>
      <c r="T86" s="38">
        <v>58</v>
      </c>
      <c r="U86" s="111"/>
      <c r="V86" s="111"/>
      <c r="W86" s="111">
        <v>175</v>
      </c>
      <c r="X86" s="95">
        <v>10000</v>
      </c>
      <c r="Y86" s="95">
        <v>18000</v>
      </c>
      <c r="Z86" s="95">
        <v>25000</v>
      </c>
      <c r="AA86" s="95">
        <v>37000</v>
      </c>
      <c r="AB86" s="95">
        <v>54000</v>
      </c>
      <c r="AC86" s="95">
        <v>75000</v>
      </c>
      <c r="AD86" s="95">
        <v>102000</v>
      </c>
      <c r="AE86" s="95">
        <v>125000</v>
      </c>
      <c r="AF86" s="95">
        <v>140000</v>
      </c>
      <c r="AG86" s="95">
        <v>150000</v>
      </c>
      <c r="AH86" s="95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365</v>
      </c>
      <c r="AX86" s="115"/>
      <c r="AY86" s="115">
        <v>479</v>
      </c>
      <c r="AZ86" s="115"/>
      <c r="BA86" s="115" t="s">
        <v>658</v>
      </c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 t="s">
        <v>650</v>
      </c>
      <c r="BT86" s="33"/>
      <c r="BU86" s="33">
        <v>1</v>
      </c>
      <c r="BV86" s="82" t="s">
        <v>1177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1178</v>
      </c>
      <c r="C87" s="113" t="s">
        <v>1078</v>
      </c>
      <c r="D87" s="112" t="s">
        <v>141</v>
      </c>
      <c r="E87" s="113" t="s">
        <v>1079</v>
      </c>
      <c r="F87" s="113" t="s">
        <v>131</v>
      </c>
      <c r="G87" s="25" t="s">
        <v>164</v>
      </c>
      <c r="H87" s="114" t="s">
        <v>1073</v>
      </c>
      <c r="I87" s="13">
        <v>3222</v>
      </c>
      <c r="J87" s="14">
        <v>3236</v>
      </c>
      <c r="K87" s="126">
        <v>320.39999999999998</v>
      </c>
      <c r="L87" s="127">
        <v>86.02</v>
      </c>
      <c r="M87" s="127">
        <v>73.3</v>
      </c>
      <c r="N87" s="127">
        <v>57.28</v>
      </c>
      <c r="O87" s="20"/>
      <c r="P87" s="42" t="s">
        <v>415</v>
      </c>
      <c r="Q87" s="17">
        <v>40</v>
      </c>
      <c r="R87" s="16">
        <v>30</v>
      </c>
      <c r="S87" s="16">
        <v>36</v>
      </c>
      <c r="T87" s="16">
        <v>42</v>
      </c>
      <c r="U87" s="16">
        <v>52</v>
      </c>
      <c r="V87" s="111"/>
      <c r="W87" s="11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95"/>
      <c r="AK87" s="33"/>
      <c r="AL87" s="115"/>
      <c r="AM87" s="96"/>
      <c r="AN87" s="96"/>
      <c r="AO87" s="97"/>
      <c r="AP87" s="97"/>
      <c r="AQ87" s="98"/>
      <c r="AR87" s="136"/>
      <c r="AS87" s="137"/>
      <c r="AT87" s="137"/>
      <c r="AU87" s="115"/>
      <c r="AV87" s="115"/>
      <c r="AW87" s="115"/>
      <c r="AX87" s="115"/>
      <c r="AY87" s="115"/>
      <c r="AZ87" s="115"/>
      <c r="BA87" s="115" t="s">
        <v>605</v>
      </c>
      <c r="BB87" s="33"/>
      <c r="BC87" s="33"/>
      <c r="BD87" s="33"/>
      <c r="BE87" s="33"/>
      <c r="BF87" s="33"/>
      <c r="BG87" s="33"/>
      <c r="BH87" s="33">
        <v>1</v>
      </c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82" t="s">
        <v>1080</v>
      </c>
      <c r="BW87" s="115"/>
      <c r="BX87" s="115"/>
      <c r="BY87" s="115"/>
      <c r="BZ87" s="115"/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1179</v>
      </c>
      <c r="C88" s="113" t="s">
        <v>1081</v>
      </c>
      <c r="D88" s="112" t="s">
        <v>141</v>
      </c>
      <c r="E88" s="113" t="s">
        <v>626</v>
      </c>
      <c r="F88" s="113" t="s">
        <v>131</v>
      </c>
      <c r="G88" s="25" t="s">
        <v>164</v>
      </c>
      <c r="H88" s="114" t="s">
        <v>670</v>
      </c>
      <c r="I88" s="13">
        <v>3000</v>
      </c>
      <c r="J88" s="14">
        <v>3256</v>
      </c>
      <c r="K88" s="126">
        <v>311.60000000000002</v>
      </c>
      <c r="L88" s="127">
        <v>82.63</v>
      </c>
      <c r="M88" s="127">
        <v>63.62</v>
      </c>
      <c r="N88" s="127">
        <v>54.57</v>
      </c>
      <c r="O88" s="20"/>
      <c r="P88" s="42" t="s">
        <v>415</v>
      </c>
      <c r="Q88" s="22" t="s">
        <v>270</v>
      </c>
      <c r="R88" s="38">
        <v>30</v>
      </c>
      <c r="S88" s="38">
        <v>40</v>
      </c>
      <c r="T88" s="38">
        <v>50</v>
      </c>
      <c r="U88" s="38">
        <v>60</v>
      </c>
      <c r="V88" s="111"/>
      <c r="W88" s="111">
        <v>180</v>
      </c>
      <c r="X88" s="16">
        <v>4000</v>
      </c>
      <c r="Y88" s="16">
        <v>6500</v>
      </c>
      <c r="Z88" s="16">
        <v>10400</v>
      </c>
      <c r="AA88" s="16">
        <v>15600</v>
      </c>
      <c r="AB88" s="16">
        <v>22500</v>
      </c>
      <c r="AC88" s="16">
        <v>33500</v>
      </c>
      <c r="AD88" s="16">
        <v>49500</v>
      </c>
      <c r="AE88" s="16">
        <v>73000</v>
      </c>
      <c r="AF88" s="16">
        <v>108000</v>
      </c>
      <c r="AG88" s="16">
        <v>156000</v>
      </c>
      <c r="AH88" s="16">
        <v>199000</v>
      </c>
      <c r="AI88" s="17">
        <v>229000</v>
      </c>
      <c r="AJ88" s="95"/>
      <c r="AK88" s="33"/>
      <c r="AL88" s="115">
        <v>3628000</v>
      </c>
      <c r="AM88" s="96">
        <v>20000</v>
      </c>
      <c r="AN88" s="96">
        <v>8</v>
      </c>
      <c r="AO88" s="97">
        <v>40000</v>
      </c>
      <c r="AP88" s="97">
        <v>5</v>
      </c>
      <c r="AQ88" s="98">
        <v>120000</v>
      </c>
      <c r="AR88" s="136">
        <v>2</v>
      </c>
      <c r="AS88" s="137"/>
      <c r="AT88" s="137"/>
      <c r="AU88" s="115">
        <v>2400000</v>
      </c>
      <c r="AV88" s="115">
        <v>6028000</v>
      </c>
      <c r="AW88" s="115">
        <v>325</v>
      </c>
      <c r="AX88" s="115"/>
      <c r="AY88" s="115">
        <v>414</v>
      </c>
      <c r="AZ88" s="115"/>
      <c r="BA88" s="115" t="s">
        <v>640</v>
      </c>
      <c r="BB88" s="33"/>
      <c r="BC88" s="33"/>
      <c r="BD88" s="33"/>
      <c r="BE88" s="33"/>
      <c r="BF88" s="33"/>
      <c r="BG88" s="33">
        <v>1</v>
      </c>
      <c r="BH88" s="33"/>
      <c r="BI88" s="33"/>
      <c r="BJ88" s="33"/>
      <c r="BK88" s="33"/>
      <c r="BL88" s="33"/>
      <c r="BM88" s="33">
        <v>1</v>
      </c>
      <c r="BN88" s="33"/>
      <c r="BO88" s="33">
        <v>1</v>
      </c>
      <c r="BP88" s="33">
        <v>1</v>
      </c>
      <c r="BQ88" s="33"/>
      <c r="BR88" s="33"/>
      <c r="BS88" s="33"/>
      <c r="BT88" s="33"/>
      <c r="BU88" s="33">
        <v>1</v>
      </c>
      <c r="BV88" s="82" t="s">
        <v>1180</v>
      </c>
      <c r="BW88" s="115"/>
      <c r="BX88" s="115"/>
      <c r="BY88" s="115">
        <v>1</v>
      </c>
      <c r="BZ88" s="115">
        <v>7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1181</v>
      </c>
      <c r="C89" s="113" t="s">
        <v>1054</v>
      </c>
      <c r="D89" s="112" t="s">
        <v>182</v>
      </c>
      <c r="E89" s="113" t="s">
        <v>1066</v>
      </c>
      <c r="F89" s="113" t="s">
        <v>131</v>
      </c>
      <c r="G89" s="25" t="s">
        <v>164</v>
      </c>
      <c r="H89" s="114" t="s">
        <v>1051</v>
      </c>
      <c r="I89" s="13"/>
      <c r="J89" s="14">
        <v>3280</v>
      </c>
      <c r="K89" s="122">
        <v>337.8</v>
      </c>
      <c r="L89" s="123">
        <v>81.14</v>
      </c>
      <c r="M89" s="123">
        <v>68.52</v>
      </c>
      <c r="N89" s="123">
        <v>47.54</v>
      </c>
      <c r="O89" s="15"/>
      <c r="P89" s="43" t="s">
        <v>420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>
        <v>200</v>
      </c>
      <c r="X89" s="105">
        <v>16000</v>
      </c>
      <c r="Y89" s="105">
        <v>25000</v>
      </c>
      <c r="Z89" s="105">
        <v>35000</v>
      </c>
      <c r="AA89" s="105">
        <v>50000</v>
      </c>
      <c r="AB89" s="105">
        <v>84000</v>
      </c>
      <c r="AC89" s="105">
        <v>117000</v>
      </c>
      <c r="AD89" s="105">
        <v>166000</v>
      </c>
      <c r="AE89" s="105">
        <v>225000</v>
      </c>
      <c r="AF89" s="105">
        <v>263000</v>
      </c>
      <c r="AG89" s="105">
        <v>293000</v>
      </c>
      <c r="AH89" s="105"/>
      <c r="AI89" s="102"/>
      <c r="AJ89" s="95"/>
      <c r="AK89" s="33"/>
      <c r="AL89" s="115"/>
      <c r="AM89" s="96">
        <v>40000</v>
      </c>
      <c r="AN89" s="96">
        <v>8</v>
      </c>
      <c r="AO89" s="97">
        <v>80000</v>
      </c>
      <c r="AP89" s="97">
        <v>5</v>
      </c>
      <c r="AQ89" s="98">
        <v>240000</v>
      </c>
      <c r="AR89" s="136">
        <v>2</v>
      </c>
      <c r="AS89" s="137"/>
      <c r="AT89" s="137"/>
      <c r="AU89" s="115">
        <v>4800000</v>
      </c>
      <c r="AV89" s="115"/>
      <c r="AW89" s="115">
        <v>351</v>
      </c>
      <c r="AX89" s="115"/>
      <c r="AY89" s="115">
        <v>457</v>
      </c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755</v>
      </c>
      <c r="BW89" s="115"/>
      <c r="BX89" s="115"/>
      <c r="BY89" s="115">
        <v>1</v>
      </c>
      <c r="BZ89" s="115">
        <v>7</v>
      </c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162</v>
      </c>
      <c r="C90" s="113" t="s">
        <v>163</v>
      </c>
      <c r="D90" s="112" t="s">
        <v>768</v>
      </c>
      <c r="E90" s="113" t="s">
        <v>340</v>
      </c>
      <c r="F90" s="113" t="s">
        <v>131</v>
      </c>
      <c r="G90" s="25" t="s">
        <v>164</v>
      </c>
      <c r="H90" s="114" t="s">
        <v>304</v>
      </c>
      <c r="I90" s="13">
        <v>3425</v>
      </c>
      <c r="J90" s="14">
        <v>3290</v>
      </c>
      <c r="K90" s="122">
        <v>350.1</v>
      </c>
      <c r="L90" s="123">
        <v>74.12</v>
      </c>
      <c r="M90" s="123">
        <v>62.87</v>
      </c>
      <c r="N90" s="123">
        <v>46.83</v>
      </c>
      <c r="O90" s="33">
        <v>5.0670000000000002</v>
      </c>
      <c r="P90" s="42" t="s">
        <v>415</v>
      </c>
      <c r="Q90" s="16">
        <v>40</v>
      </c>
      <c r="R90" s="16">
        <v>12</v>
      </c>
      <c r="S90" s="16">
        <v>15</v>
      </c>
      <c r="T90" s="16">
        <v>21</v>
      </c>
      <c r="U90" s="16">
        <v>32</v>
      </c>
      <c r="V90" s="111"/>
      <c r="W90" s="111">
        <v>120</v>
      </c>
      <c r="X90" s="97">
        <v>4000</v>
      </c>
      <c r="Y90" s="97">
        <v>6500</v>
      </c>
      <c r="Z90" s="97">
        <v>10400</v>
      </c>
      <c r="AA90" s="97">
        <v>15600</v>
      </c>
      <c r="AB90" s="97">
        <v>22500</v>
      </c>
      <c r="AC90" s="97">
        <v>33500</v>
      </c>
      <c r="AD90" s="97">
        <v>49500</v>
      </c>
      <c r="AE90" s="97">
        <v>73000</v>
      </c>
      <c r="AF90" s="97">
        <v>108000</v>
      </c>
      <c r="AG90" s="97">
        <v>156000</v>
      </c>
      <c r="AH90" s="97">
        <v>199000</v>
      </c>
      <c r="AI90" s="9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364</v>
      </c>
      <c r="AX90" s="115"/>
      <c r="AY90" s="115">
        <v>478</v>
      </c>
      <c r="AZ90" s="115">
        <v>8</v>
      </c>
      <c r="BA90" s="115" t="s">
        <v>635</v>
      </c>
      <c r="BB90" s="33"/>
      <c r="BC90" s="33"/>
      <c r="BD90" s="33">
        <v>1</v>
      </c>
      <c r="BE90" s="33"/>
      <c r="BF90" s="33"/>
      <c r="BG90" s="33">
        <v>1</v>
      </c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>
        <v>1</v>
      </c>
      <c r="BV90" s="82" t="s">
        <v>163</v>
      </c>
      <c r="BW90" s="115"/>
      <c r="BX90" s="115"/>
      <c r="BY90" s="115"/>
      <c r="BZ90" s="115"/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160</v>
      </c>
      <c r="C91" s="113" t="s">
        <v>161</v>
      </c>
      <c r="D91" s="112" t="s">
        <v>609</v>
      </c>
      <c r="E91" s="113" t="s">
        <v>341</v>
      </c>
      <c r="F91" s="113" t="s">
        <v>131</v>
      </c>
      <c r="G91" s="18" t="s">
        <v>89</v>
      </c>
      <c r="H91" s="114" t="s">
        <v>301</v>
      </c>
      <c r="I91" s="13">
        <v>3245</v>
      </c>
      <c r="J91" s="14">
        <v>3295</v>
      </c>
      <c r="K91" s="128">
        <v>340.9</v>
      </c>
      <c r="L91" s="129">
        <v>79.25</v>
      </c>
      <c r="M91" s="129">
        <v>58.34</v>
      </c>
      <c r="N91" s="129">
        <v>54.1</v>
      </c>
      <c r="O91" s="17">
        <v>5.54</v>
      </c>
      <c r="P91" s="42" t="s">
        <v>415</v>
      </c>
      <c r="Q91" s="16">
        <v>40</v>
      </c>
      <c r="R91" s="16">
        <v>18</v>
      </c>
      <c r="S91" s="16">
        <v>24</v>
      </c>
      <c r="T91" s="16">
        <v>36</v>
      </c>
      <c r="U91" s="111"/>
      <c r="V91" s="111"/>
      <c r="W91" s="111">
        <v>118</v>
      </c>
      <c r="X91" s="95">
        <v>6000</v>
      </c>
      <c r="Y91" s="95">
        <v>7500</v>
      </c>
      <c r="Z91" s="95">
        <v>12000</v>
      </c>
      <c r="AA91" s="95">
        <v>20000</v>
      </c>
      <c r="AB91" s="95">
        <v>35000</v>
      </c>
      <c r="AC91" s="95">
        <v>45000</v>
      </c>
      <c r="AD91" s="95">
        <v>64000</v>
      </c>
      <c r="AE91" s="95">
        <v>78000</v>
      </c>
      <c r="AF91" s="95">
        <v>86000</v>
      </c>
      <c r="AG91" s="95">
        <v>94000</v>
      </c>
      <c r="AH91" s="95">
        <v>100000</v>
      </c>
      <c r="AI91" s="95"/>
      <c r="AJ91" s="95"/>
      <c r="AK91" s="33"/>
      <c r="AL91" s="115">
        <v>2190000</v>
      </c>
      <c r="AM91" s="96">
        <v>20000</v>
      </c>
      <c r="AN91" s="96">
        <v>6</v>
      </c>
      <c r="AO91" s="97">
        <v>40000</v>
      </c>
      <c r="AP91" s="97">
        <v>4</v>
      </c>
      <c r="AQ91" s="98">
        <v>120000</v>
      </c>
      <c r="AR91" s="136">
        <v>2</v>
      </c>
      <c r="AS91" s="137"/>
      <c r="AT91" s="137"/>
      <c r="AU91" s="115">
        <v>2080000</v>
      </c>
      <c r="AV91" s="115">
        <v>4270000</v>
      </c>
      <c r="AW91" s="115">
        <v>355</v>
      </c>
      <c r="AX91" s="115"/>
      <c r="AY91" s="115">
        <v>462</v>
      </c>
      <c r="AZ91" s="115">
        <v>10</v>
      </c>
      <c r="BA91" s="115" t="s">
        <v>635</v>
      </c>
      <c r="BB91" s="33"/>
      <c r="BC91" s="33"/>
      <c r="BD91" s="33">
        <v>1</v>
      </c>
      <c r="BE91" s="33"/>
      <c r="BF91" s="33"/>
      <c r="BG91" s="33">
        <v>1</v>
      </c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>
        <v>1</v>
      </c>
      <c r="BV91" s="82" t="s">
        <v>1182</v>
      </c>
      <c r="BW91" s="115"/>
      <c r="BX91" s="115"/>
      <c r="BY91" s="115"/>
      <c r="BZ91" s="115"/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165</v>
      </c>
      <c r="C92" s="113" t="s">
        <v>166</v>
      </c>
      <c r="D92" s="112" t="s">
        <v>77</v>
      </c>
      <c r="E92" s="113" t="s">
        <v>342</v>
      </c>
      <c r="F92" s="113" t="s">
        <v>131</v>
      </c>
      <c r="G92" s="18" t="s">
        <v>89</v>
      </c>
      <c r="H92" s="114" t="s">
        <v>305</v>
      </c>
      <c r="I92" s="13">
        <v>3306</v>
      </c>
      <c r="J92" s="14">
        <v>3295</v>
      </c>
      <c r="K92" s="122">
        <v>353.4</v>
      </c>
      <c r="L92" s="123">
        <v>80.33</v>
      </c>
      <c r="M92" s="123">
        <v>45.29</v>
      </c>
      <c r="N92" s="123">
        <v>67.55</v>
      </c>
      <c r="O92" s="33">
        <v>7.0659999999999998</v>
      </c>
      <c r="P92" s="42" t="s">
        <v>415</v>
      </c>
      <c r="Q92" s="16">
        <v>40</v>
      </c>
      <c r="R92" s="16">
        <v>18</v>
      </c>
      <c r="S92" s="16">
        <v>24</v>
      </c>
      <c r="T92" s="16">
        <v>36</v>
      </c>
      <c r="U92" s="111"/>
      <c r="V92" s="111"/>
      <c r="W92" s="111">
        <v>118</v>
      </c>
      <c r="X92" s="95">
        <v>22650</v>
      </c>
      <c r="Y92" s="95">
        <v>24900</v>
      </c>
      <c r="Z92" s="95">
        <v>29500</v>
      </c>
      <c r="AA92" s="95">
        <v>36300</v>
      </c>
      <c r="AB92" s="95">
        <v>54400</v>
      </c>
      <c r="AC92" s="95">
        <v>72500</v>
      </c>
      <c r="AD92" s="95">
        <v>102000</v>
      </c>
      <c r="AE92" s="95">
        <v>124500</v>
      </c>
      <c r="AF92" s="95">
        <v>136000</v>
      </c>
      <c r="AG92" s="95">
        <v>150000</v>
      </c>
      <c r="AH92" s="95">
        <v>154000</v>
      </c>
      <c r="AI92" s="95"/>
      <c r="AJ92" s="95"/>
      <c r="AK92" s="33"/>
      <c r="AL92" s="115">
        <v>3627000</v>
      </c>
      <c r="AM92" s="96">
        <v>20000</v>
      </c>
      <c r="AN92" s="96">
        <v>6</v>
      </c>
      <c r="AO92" s="97">
        <v>40000</v>
      </c>
      <c r="AP92" s="97">
        <v>4</v>
      </c>
      <c r="AQ92" s="98">
        <v>120000</v>
      </c>
      <c r="AR92" s="136">
        <v>2</v>
      </c>
      <c r="AS92" s="137"/>
      <c r="AT92" s="137"/>
      <c r="AU92" s="115">
        <v>2080000</v>
      </c>
      <c r="AV92" s="115">
        <v>5707000</v>
      </c>
      <c r="AW92" s="115">
        <v>368</v>
      </c>
      <c r="AX92" s="115"/>
      <c r="AY92" s="115">
        <v>484</v>
      </c>
      <c r="AZ92" s="115"/>
      <c r="BA92" s="115" t="s">
        <v>635</v>
      </c>
      <c r="BB92" s="33"/>
      <c r="BC92" s="33"/>
      <c r="BD92" s="33"/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1183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1184</v>
      </c>
      <c r="C93" s="113" t="s">
        <v>894</v>
      </c>
      <c r="D93" s="112" t="s">
        <v>275</v>
      </c>
      <c r="E93" s="113" t="s">
        <v>893</v>
      </c>
      <c r="F93" s="113" t="s">
        <v>131</v>
      </c>
      <c r="G93" s="18" t="s">
        <v>89</v>
      </c>
      <c r="H93" s="114" t="s">
        <v>927</v>
      </c>
      <c r="I93" s="13">
        <v>3342</v>
      </c>
      <c r="J93" s="39">
        <v>3330</v>
      </c>
      <c r="K93" s="132">
        <v>348.1</v>
      </c>
      <c r="L93" s="133">
        <v>76.45</v>
      </c>
      <c r="M93" s="133">
        <v>74.06</v>
      </c>
      <c r="N93" s="133">
        <v>59.19</v>
      </c>
      <c r="O93" s="40"/>
      <c r="P93" s="42" t="s">
        <v>415</v>
      </c>
      <c r="Q93" s="38">
        <v>40</v>
      </c>
      <c r="R93" s="38">
        <v>35</v>
      </c>
      <c r="S93" s="38">
        <v>42</v>
      </c>
      <c r="T93" s="38">
        <v>58</v>
      </c>
      <c r="U93" s="38"/>
      <c r="V93" s="38"/>
      <c r="W93" s="111">
        <v>175</v>
      </c>
      <c r="X93" s="95"/>
      <c r="Y93" s="95"/>
      <c r="Z93" s="99"/>
      <c r="AA93" s="99"/>
      <c r="AB93" s="99"/>
      <c r="AC93" s="95"/>
      <c r="AD93" s="95"/>
      <c r="AE93" s="95"/>
      <c r="AF93" s="95"/>
      <c r="AG93" s="95"/>
      <c r="AH93" s="95"/>
      <c r="AI93" s="95"/>
      <c r="AJ93" s="95"/>
      <c r="AK93" s="33"/>
      <c r="AL93" s="115"/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/>
      <c r="AW93" s="115">
        <v>362</v>
      </c>
      <c r="AX93" s="115"/>
      <c r="AY93" s="115">
        <v>475</v>
      </c>
      <c r="AZ93" s="115"/>
      <c r="BA93" s="83" t="s">
        <v>605</v>
      </c>
      <c r="BB93" s="33"/>
      <c r="BC93" s="33"/>
      <c r="BD93" s="33"/>
      <c r="BE93" s="33">
        <v>1</v>
      </c>
      <c r="BF93" s="33"/>
      <c r="BG93" s="33"/>
      <c r="BH93" s="33">
        <v>1</v>
      </c>
      <c r="BI93" s="33"/>
      <c r="BJ93" s="33"/>
      <c r="BK93" s="33"/>
      <c r="BL93" s="33"/>
      <c r="BM93" s="33"/>
      <c r="BN93" s="33"/>
      <c r="BO93" s="33"/>
      <c r="BP93" s="33">
        <v>1</v>
      </c>
      <c r="BQ93" s="33"/>
      <c r="BR93" s="33"/>
      <c r="BS93" s="33"/>
      <c r="BT93" s="33"/>
      <c r="BU93" s="33">
        <v>1</v>
      </c>
      <c r="BV93" s="115" t="s">
        <v>1185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167</v>
      </c>
      <c r="C94" s="113" t="s">
        <v>168</v>
      </c>
      <c r="D94" s="112" t="s">
        <v>158</v>
      </c>
      <c r="E94" s="113" t="s">
        <v>168</v>
      </c>
      <c r="F94" s="113" t="s">
        <v>131</v>
      </c>
      <c r="G94" s="18" t="s">
        <v>89</v>
      </c>
      <c r="H94" s="114" t="s">
        <v>306</v>
      </c>
      <c r="I94" s="13">
        <v>3334</v>
      </c>
      <c r="J94" s="14">
        <v>3334</v>
      </c>
      <c r="K94" s="122">
        <v>347.6</v>
      </c>
      <c r="L94" s="123">
        <v>80.239999999999995</v>
      </c>
      <c r="M94" s="123">
        <v>48.38</v>
      </c>
      <c r="N94" s="123">
        <v>65.84</v>
      </c>
      <c r="O94" s="33">
        <v>6.5</v>
      </c>
      <c r="P94" s="42" t="s">
        <v>415</v>
      </c>
      <c r="Q94" s="38">
        <v>40</v>
      </c>
      <c r="R94" s="38">
        <v>35</v>
      </c>
      <c r="S94" s="106">
        <v>42</v>
      </c>
      <c r="T94" s="106">
        <v>58</v>
      </c>
      <c r="U94" s="111"/>
      <c r="V94" s="111"/>
      <c r="W94" s="111">
        <v>175</v>
      </c>
      <c r="X94" s="29">
        <v>22650</v>
      </c>
      <c r="Y94" s="29">
        <v>24900</v>
      </c>
      <c r="Z94" s="29">
        <v>29500</v>
      </c>
      <c r="AA94" s="29">
        <v>36300</v>
      </c>
      <c r="AB94" s="29">
        <v>54400</v>
      </c>
      <c r="AC94" s="29">
        <v>72500</v>
      </c>
      <c r="AD94" s="29">
        <v>102000</v>
      </c>
      <c r="AE94" s="29">
        <v>124500</v>
      </c>
      <c r="AF94" s="29">
        <v>136000</v>
      </c>
      <c r="AG94" s="29">
        <v>150000</v>
      </c>
      <c r="AH94" s="29">
        <v>154000</v>
      </c>
      <c r="AI94" s="33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362</v>
      </c>
      <c r="AX94" s="115"/>
      <c r="AY94" s="115">
        <v>474</v>
      </c>
      <c r="AZ94" s="115">
        <v>1</v>
      </c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>
        <v>1</v>
      </c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754</v>
      </c>
      <c r="BW94" s="115"/>
      <c r="BX94" s="115"/>
      <c r="BY94" s="115"/>
      <c r="BZ94" s="115"/>
      <c r="CA94" s="78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281</v>
      </c>
      <c r="C95" s="113" t="s">
        <v>282</v>
      </c>
      <c r="D95" s="112" t="s">
        <v>275</v>
      </c>
      <c r="E95" s="113" t="s">
        <v>350</v>
      </c>
      <c r="F95" s="113" t="s">
        <v>131</v>
      </c>
      <c r="G95" s="25" t="s">
        <v>164</v>
      </c>
      <c r="H95" s="114" t="s">
        <v>606</v>
      </c>
      <c r="I95" s="13">
        <v>3665</v>
      </c>
      <c r="J95" s="14">
        <v>3340</v>
      </c>
      <c r="K95" s="128">
        <v>329.6</v>
      </c>
      <c r="L95" s="129">
        <v>77.37</v>
      </c>
      <c r="M95" s="129">
        <v>67.2</v>
      </c>
      <c r="N95" s="129">
        <v>55.81</v>
      </c>
      <c r="O95" s="20"/>
      <c r="P95" s="42" t="s">
        <v>415</v>
      </c>
      <c r="Q95" s="16">
        <v>40</v>
      </c>
      <c r="R95" s="75">
        <v>12</v>
      </c>
      <c r="S95" s="75">
        <v>15</v>
      </c>
      <c r="T95" s="75">
        <v>21</v>
      </c>
      <c r="U95" s="75">
        <v>32</v>
      </c>
      <c r="V95" s="111"/>
      <c r="W95" s="111">
        <v>120</v>
      </c>
      <c r="X95" s="16">
        <v>4000</v>
      </c>
      <c r="Y95" s="16">
        <v>6500</v>
      </c>
      <c r="Z95" s="16">
        <v>10400</v>
      </c>
      <c r="AA95" s="16">
        <v>15600</v>
      </c>
      <c r="AB95" s="16">
        <v>22500</v>
      </c>
      <c r="AC95" s="16">
        <v>33500</v>
      </c>
      <c r="AD95" s="16">
        <v>49500</v>
      </c>
      <c r="AE95" s="16">
        <v>73000</v>
      </c>
      <c r="AF95" s="16">
        <v>108000</v>
      </c>
      <c r="AG95" s="16">
        <v>156000</v>
      </c>
      <c r="AH95" s="16">
        <v>199000</v>
      </c>
      <c r="AI95" s="17">
        <v>229000</v>
      </c>
      <c r="AJ95" s="95"/>
      <c r="AK95" s="33"/>
      <c r="AL95" s="115">
        <v>3628000</v>
      </c>
      <c r="AM95" s="96">
        <v>20000</v>
      </c>
      <c r="AN95" s="96">
        <v>8</v>
      </c>
      <c r="AO95" s="97">
        <v>40000</v>
      </c>
      <c r="AP95" s="97">
        <v>5</v>
      </c>
      <c r="AQ95" s="98">
        <v>120000</v>
      </c>
      <c r="AR95" s="136">
        <v>2</v>
      </c>
      <c r="AS95" s="137"/>
      <c r="AT95" s="137"/>
      <c r="AU95" s="115">
        <v>2400000</v>
      </c>
      <c r="AV95" s="115">
        <v>6028000</v>
      </c>
      <c r="AW95" s="115">
        <v>343</v>
      </c>
      <c r="AX95" s="115"/>
      <c r="AY95" s="115">
        <v>442</v>
      </c>
      <c r="AZ95" s="115"/>
      <c r="BA95" s="115" t="s">
        <v>605</v>
      </c>
      <c r="BB95" s="33"/>
      <c r="BC95" s="33"/>
      <c r="BD95" s="33"/>
      <c r="BE95" s="33"/>
      <c r="BF95" s="33"/>
      <c r="BG95" s="33"/>
      <c r="BH95" s="33">
        <v>1</v>
      </c>
      <c r="BI95" s="33"/>
      <c r="BJ95" s="33">
        <v>1</v>
      </c>
      <c r="BK95" s="33"/>
      <c r="BL95" s="33"/>
      <c r="BM95" s="33"/>
      <c r="BN95" s="33"/>
      <c r="BO95" s="33"/>
      <c r="BP95" s="33">
        <v>1</v>
      </c>
      <c r="BQ95" s="33"/>
      <c r="BR95" s="33"/>
      <c r="BS95" s="33" t="s">
        <v>650</v>
      </c>
      <c r="BT95" s="33"/>
      <c r="BU95" s="33">
        <v>1</v>
      </c>
      <c r="BV95" s="82" t="s">
        <v>749</v>
      </c>
      <c r="BW95" s="78"/>
      <c r="BX95" s="78"/>
      <c r="BY95" s="78"/>
      <c r="BZ95" s="78"/>
      <c r="CA95" s="78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396</v>
      </c>
      <c r="C96" s="113" t="s">
        <v>398</v>
      </c>
      <c r="D96" s="112" t="s">
        <v>158</v>
      </c>
      <c r="E96" s="113" t="s">
        <v>397</v>
      </c>
      <c r="F96" s="113" t="s">
        <v>131</v>
      </c>
      <c r="G96" s="25" t="s">
        <v>164</v>
      </c>
      <c r="H96" s="114" t="s">
        <v>654</v>
      </c>
      <c r="I96" s="13">
        <v>3531</v>
      </c>
      <c r="J96" s="14">
        <v>3343</v>
      </c>
      <c r="K96" s="128">
        <v>334.1</v>
      </c>
      <c r="L96" s="129">
        <v>72.87</v>
      </c>
      <c r="M96" s="129">
        <v>69.3</v>
      </c>
      <c r="N96" s="129">
        <v>63.45</v>
      </c>
      <c r="O96" s="37"/>
      <c r="P96" s="42" t="s">
        <v>415</v>
      </c>
      <c r="Q96" s="38">
        <v>40</v>
      </c>
      <c r="R96" s="38">
        <v>12</v>
      </c>
      <c r="S96" s="38">
        <v>15</v>
      </c>
      <c r="T96" s="38">
        <v>21</v>
      </c>
      <c r="U96" s="38">
        <v>32</v>
      </c>
      <c r="V96" s="111"/>
      <c r="W96" s="111">
        <v>120</v>
      </c>
      <c r="X96" s="16">
        <v>4000</v>
      </c>
      <c r="Y96" s="16">
        <v>6500</v>
      </c>
      <c r="Z96" s="16">
        <v>10400</v>
      </c>
      <c r="AA96" s="16">
        <v>15600</v>
      </c>
      <c r="AB96" s="16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5"/>
      <c r="AK96" s="33"/>
      <c r="AL96" s="115">
        <v>3628000</v>
      </c>
      <c r="AM96" s="96">
        <v>20000</v>
      </c>
      <c r="AN96" s="96">
        <v>8</v>
      </c>
      <c r="AO96" s="97">
        <v>40000</v>
      </c>
      <c r="AP96" s="97">
        <v>5</v>
      </c>
      <c r="AQ96" s="98">
        <v>120000</v>
      </c>
      <c r="AR96" s="136">
        <v>2</v>
      </c>
      <c r="AS96" s="137"/>
      <c r="AT96" s="137"/>
      <c r="AU96" s="115">
        <v>2400000</v>
      </c>
      <c r="AV96" s="115">
        <v>6028000</v>
      </c>
      <c r="AW96" s="115">
        <v>348</v>
      </c>
      <c r="AX96" s="115"/>
      <c r="AY96" s="115">
        <v>450</v>
      </c>
      <c r="AZ96" s="115"/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82" t="s">
        <v>754</v>
      </c>
      <c r="BW96" s="78"/>
      <c r="BX96" s="78"/>
      <c r="BY96" s="78"/>
      <c r="BZ96" s="78"/>
      <c r="CA96" s="115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1186</v>
      </c>
      <c r="C97" s="113" t="s">
        <v>613</v>
      </c>
      <c r="D97" s="112" t="s">
        <v>1187</v>
      </c>
      <c r="E97" s="113" t="s">
        <v>612</v>
      </c>
      <c r="F97" s="113" t="s">
        <v>131</v>
      </c>
      <c r="G97" s="18" t="s">
        <v>89</v>
      </c>
      <c r="H97" s="114" t="s">
        <v>802</v>
      </c>
      <c r="I97" s="13">
        <v>3392</v>
      </c>
      <c r="J97" s="14">
        <v>3389</v>
      </c>
      <c r="K97" s="132">
        <v>322.3</v>
      </c>
      <c r="L97" s="133">
        <v>87.54</v>
      </c>
      <c r="M97" s="133">
        <v>68.39</v>
      </c>
      <c r="N97" s="133">
        <v>45.94</v>
      </c>
      <c r="O97" s="40"/>
      <c r="P97" s="42" t="s">
        <v>415</v>
      </c>
      <c r="Q97" s="22" t="s">
        <v>270</v>
      </c>
      <c r="R97" s="38">
        <v>38</v>
      </c>
      <c r="S97" s="38">
        <v>48</v>
      </c>
      <c r="T97" s="38">
        <v>58</v>
      </c>
      <c r="U97" s="38"/>
      <c r="V97" s="111"/>
      <c r="W97" s="111">
        <v>144</v>
      </c>
      <c r="X97" s="95">
        <v>22650</v>
      </c>
      <c r="Y97" s="95">
        <v>24900</v>
      </c>
      <c r="Z97" s="95">
        <v>29500</v>
      </c>
      <c r="AA97" s="95">
        <v>36300</v>
      </c>
      <c r="AB97" s="95">
        <v>54400</v>
      </c>
      <c r="AC97" s="95">
        <v>72500</v>
      </c>
      <c r="AD97" s="95">
        <v>102000</v>
      </c>
      <c r="AE97" s="95">
        <v>124500</v>
      </c>
      <c r="AF97" s="95">
        <v>136000</v>
      </c>
      <c r="AG97" s="95">
        <v>150000</v>
      </c>
      <c r="AH97" s="95">
        <v>154000</v>
      </c>
      <c r="AI97" s="95"/>
      <c r="AJ97" s="95"/>
      <c r="AK97" s="33"/>
      <c r="AL97" s="115">
        <v>3627000</v>
      </c>
      <c r="AM97" s="96">
        <v>20000</v>
      </c>
      <c r="AN97" s="96">
        <v>6</v>
      </c>
      <c r="AO97" s="97">
        <v>40000</v>
      </c>
      <c r="AP97" s="97">
        <v>4</v>
      </c>
      <c r="AQ97" s="98">
        <v>120000</v>
      </c>
      <c r="AR97" s="136">
        <v>2</v>
      </c>
      <c r="AS97" s="137"/>
      <c r="AT97" s="137"/>
      <c r="AU97" s="33">
        <v>2080000</v>
      </c>
      <c r="AV97" s="115">
        <v>5707000</v>
      </c>
      <c r="AW97" s="115">
        <v>336</v>
      </c>
      <c r="AX97" s="115"/>
      <c r="AY97" s="115">
        <v>430</v>
      </c>
      <c r="AZ97" s="115"/>
      <c r="BA97" s="115" t="s">
        <v>636</v>
      </c>
      <c r="BB97" s="33"/>
      <c r="BC97" s="33"/>
      <c r="BD97" s="33"/>
      <c r="BE97" s="33"/>
      <c r="BF97" s="33"/>
      <c r="BG97" s="33"/>
      <c r="BH97" s="33"/>
      <c r="BI97" s="33">
        <v>1</v>
      </c>
      <c r="BJ97" s="33"/>
      <c r="BK97" s="33"/>
      <c r="BL97" s="33"/>
      <c r="BM97" s="33"/>
      <c r="BN97" s="33"/>
      <c r="BO97" s="33">
        <v>1</v>
      </c>
      <c r="BP97" s="33"/>
      <c r="BQ97" s="33" t="s">
        <v>801</v>
      </c>
      <c r="BR97" s="33"/>
      <c r="BS97" s="33"/>
      <c r="BT97" s="33"/>
      <c r="BU97" s="33"/>
      <c r="BV97" s="115"/>
      <c r="BW97" s="115"/>
      <c r="BX97" s="115"/>
      <c r="BY97" s="115">
        <v>1</v>
      </c>
      <c r="BZ97" s="115">
        <v>6</v>
      </c>
      <c r="CA97" s="115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169</v>
      </c>
      <c r="C98" s="113" t="s">
        <v>170</v>
      </c>
      <c r="D98" s="112" t="s">
        <v>102</v>
      </c>
      <c r="E98" s="113" t="s">
        <v>343</v>
      </c>
      <c r="F98" s="113" t="s">
        <v>131</v>
      </c>
      <c r="G98" s="25" t="s">
        <v>164</v>
      </c>
      <c r="H98" s="114" t="s">
        <v>304</v>
      </c>
      <c r="I98" s="13">
        <v>4058</v>
      </c>
      <c r="J98" s="14">
        <v>3389</v>
      </c>
      <c r="K98" s="122">
        <v>352.9</v>
      </c>
      <c r="L98" s="123">
        <v>78.180000000000007</v>
      </c>
      <c r="M98" s="123">
        <v>66.59</v>
      </c>
      <c r="N98" s="123">
        <v>79.56</v>
      </c>
      <c r="O98" s="33">
        <v>9.8170000000000002</v>
      </c>
      <c r="P98" s="42" t="s">
        <v>415</v>
      </c>
      <c r="Q98" s="17">
        <v>40</v>
      </c>
      <c r="R98" s="17">
        <v>12</v>
      </c>
      <c r="S98" s="17">
        <v>15</v>
      </c>
      <c r="T98" s="17">
        <v>21</v>
      </c>
      <c r="U98" s="16">
        <v>32</v>
      </c>
      <c r="V98" s="111"/>
      <c r="W98" s="111">
        <v>120</v>
      </c>
      <c r="X98" s="118">
        <v>4000</v>
      </c>
      <c r="Y98" s="118">
        <v>6500</v>
      </c>
      <c r="Z98" s="118">
        <v>10400</v>
      </c>
      <c r="AA98" s="118">
        <v>15600</v>
      </c>
      <c r="AB98" s="118">
        <v>22500</v>
      </c>
      <c r="AC98" s="118">
        <v>33500</v>
      </c>
      <c r="AD98" s="118">
        <v>49500</v>
      </c>
      <c r="AE98" s="118">
        <v>73000</v>
      </c>
      <c r="AF98" s="118">
        <v>108000</v>
      </c>
      <c r="AG98" s="118">
        <v>156000</v>
      </c>
      <c r="AH98" s="118">
        <v>199000</v>
      </c>
      <c r="AI98" s="118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367</v>
      </c>
      <c r="AX98" s="115"/>
      <c r="AY98" s="115">
        <v>483</v>
      </c>
      <c r="AZ98" s="115"/>
      <c r="BA98" s="115" t="s">
        <v>658</v>
      </c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>
        <v>1</v>
      </c>
      <c r="BQ98" s="33" t="s">
        <v>800</v>
      </c>
      <c r="BR98" s="33"/>
      <c r="BS98" s="33" t="s">
        <v>649</v>
      </c>
      <c r="BT98" s="33"/>
      <c r="BU98" s="33"/>
      <c r="BV98" s="82" t="s">
        <v>103</v>
      </c>
      <c r="BW98" s="115"/>
      <c r="BX98" s="115"/>
      <c r="BY98" s="115"/>
      <c r="BZ98" s="115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1188</v>
      </c>
      <c r="C99" s="113" t="s">
        <v>997</v>
      </c>
      <c r="D99" s="112" t="s">
        <v>998</v>
      </c>
      <c r="E99" s="113" t="s">
        <v>999</v>
      </c>
      <c r="F99" s="113" t="s">
        <v>131</v>
      </c>
      <c r="G99" s="25" t="s">
        <v>164</v>
      </c>
      <c r="H99" s="114" t="s">
        <v>994</v>
      </c>
      <c r="I99" s="13">
        <v>3380</v>
      </c>
      <c r="J99" s="14">
        <v>3393</v>
      </c>
      <c r="K99" s="128">
        <v>338.7</v>
      </c>
      <c r="L99" s="129">
        <v>86.54</v>
      </c>
      <c r="M99" s="129">
        <v>48.81</v>
      </c>
      <c r="N99" s="129">
        <v>61.41</v>
      </c>
      <c r="O99" s="37"/>
      <c r="P99" s="43" t="s">
        <v>420</v>
      </c>
      <c r="Q99" s="17">
        <v>40</v>
      </c>
      <c r="R99" s="16">
        <v>30</v>
      </c>
      <c r="S99" s="16">
        <v>36</v>
      </c>
      <c r="T99" s="16">
        <v>40</v>
      </c>
      <c r="U99" s="21">
        <v>43</v>
      </c>
      <c r="V99" s="111"/>
      <c r="W99" s="111">
        <v>189</v>
      </c>
      <c r="X99" s="33">
        <v>12000</v>
      </c>
      <c r="Y99" s="33">
        <v>18000</v>
      </c>
      <c r="Z99" s="33">
        <v>26000</v>
      </c>
      <c r="AA99" s="33">
        <v>40000</v>
      </c>
      <c r="AB99" s="33">
        <v>55000</v>
      </c>
      <c r="AC99" s="33">
        <v>75000</v>
      </c>
      <c r="AD99" s="33">
        <v>110000</v>
      </c>
      <c r="AE99" s="33">
        <v>135000</v>
      </c>
      <c r="AF99" s="33">
        <v>160000</v>
      </c>
      <c r="AG99" s="33">
        <v>180000</v>
      </c>
      <c r="AH99" s="33">
        <v>190000</v>
      </c>
      <c r="AI99" s="33">
        <v>200000</v>
      </c>
      <c r="AJ99" s="95"/>
      <c r="AK99" s="33"/>
      <c r="AL99" s="115">
        <v>4804000</v>
      </c>
      <c r="AM99" s="96">
        <v>24000</v>
      </c>
      <c r="AN99" s="96">
        <v>8</v>
      </c>
      <c r="AO99" s="97">
        <v>48000</v>
      </c>
      <c r="AP99" s="97">
        <v>5</v>
      </c>
      <c r="AQ99" s="98">
        <v>144000</v>
      </c>
      <c r="AR99" s="136">
        <v>2</v>
      </c>
      <c r="AS99" s="137"/>
      <c r="AT99" s="137"/>
      <c r="AU99" s="33">
        <v>2880000</v>
      </c>
      <c r="AV99" s="115"/>
      <c r="AW99" s="115">
        <v>352</v>
      </c>
      <c r="AX99" s="115"/>
      <c r="AY99" s="115">
        <v>458</v>
      </c>
      <c r="AZ99" s="115"/>
      <c r="BA99" s="115" t="s">
        <v>605</v>
      </c>
      <c r="BB99" s="33"/>
      <c r="BC99" s="33"/>
      <c r="BD99" s="33"/>
      <c r="BE99" s="33"/>
      <c r="BF99" s="33"/>
      <c r="BG99" s="33"/>
      <c r="BH99" s="33">
        <v>1</v>
      </c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82"/>
      <c r="BW99" s="115"/>
      <c r="BX99" s="115"/>
      <c r="BY99" s="115"/>
      <c r="BZ99" s="115"/>
      <c r="CA99" s="78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138</v>
      </c>
      <c r="C100" s="113" t="s">
        <v>139</v>
      </c>
      <c r="D100" s="112" t="s">
        <v>769</v>
      </c>
      <c r="E100" s="113" t="s">
        <v>345</v>
      </c>
      <c r="F100" s="113" t="s">
        <v>131</v>
      </c>
      <c r="G100" s="25" t="s">
        <v>164</v>
      </c>
      <c r="H100" s="114" t="s">
        <v>301</v>
      </c>
      <c r="I100" s="13">
        <v>2853</v>
      </c>
      <c r="J100" s="14">
        <v>3408</v>
      </c>
      <c r="K100" s="128">
        <v>305.5</v>
      </c>
      <c r="L100" s="129">
        <v>80.95</v>
      </c>
      <c r="M100" s="129">
        <v>57.23</v>
      </c>
      <c r="N100" s="129">
        <v>49.67</v>
      </c>
      <c r="O100" s="17">
        <v>5.5</v>
      </c>
      <c r="P100" s="42" t="s">
        <v>415</v>
      </c>
      <c r="Q100" s="16">
        <v>40</v>
      </c>
      <c r="R100" s="16">
        <v>12</v>
      </c>
      <c r="S100" s="16">
        <v>15</v>
      </c>
      <c r="T100" s="16">
        <v>21</v>
      </c>
      <c r="U100" s="16">
        <v>32</v>
      </c>
      <c r="V100" s="111"/>
      <c r="W100" s="111">
        <v>120</v>
      </c>
      <c r="X100" s="16">
        <v>5100</v>
      </c>
      <c r="Y100" s="16">
        <v>8300</v>
      </c>
      <c r="Z100" s="16">
        <v>13300</v>
      </c>
      <c r="AA100" s="16">
        <v>20000</v>
      </c>
      <c r="AB100" s="16">
        <v>28900</v>
      </c>
      <c r="AC100" s="16">
        <v>42500</v>
      </c>
      <c r="AD100" s="16">
        <v>63000</v>
      </c>
      <c r="AE100" s="16">
        <v>93500</v>
      </c>
      <c r="AF100" s="16">
        <v>138500</v>
      </c>
      <c r="AG100" s="16">
        <v>200000</v>
      </c>
      <c r="AH100" s="16">
        <v>255000</v>
      </c>
      <c r="AI100" s="17">
        <v>294000</v>
      </c>
      <c r="AJ100" s="95"/>
      <c r="AK100" s="33"/>
      <c r="AL100" s="115">
        <v>4648400</v>
      </c>
      <c r="AM100" s="96">
        <v>22500</v>
      </c>
      <c r="AN100" s="96">
        <v>8</v>
      </c>
      <c r="AO100" s="97">
        <v>45000</v>
      </c>
      <c r="AP100" s="97">
        <v>5</v>
      </c>
      <c r="AQ100" s="98">
        <v>135000</v>
      </c>
      <c r="AR100" s="136">
        <v>2</v>
      </c>
      <c r="AS100" s="137"/>
      <c r="AT100" s="137"/>
      <c r="AU100" s="115">
        <v>2700000</v>
      </c>
      <c r="AV100" s="115">
        <v>7348400</v>
      </c>
      <c r="AW100" s="115">
        <v>318</v>
      </c>
      <c r="AX100" s="115"/>
      <c r="AY100" s="115">
        <v>406</v>
      </c>
      <c r="AZ100" s="115">
        <v>8</v>
      </c>
      <c r="BA100" s="115" t="s">
        <v>635</v>
      </c>
      <c r="BB100" s="33"/>
      <c r="BC100" s="33"/>
      <c r="BD100" s="33"/>
      <c r="BE100" s="33"/>
      <c r="BF100" s="33"/>
      <c r="BG100" s="33">
        <v>1</v>
      </c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82" t="s">
        <v>1189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188</v>
      </c>
      <c r="C101" s="113" t="s">
        <v>189</v>
      </c>
      <c r="D101" s="112" t="s">
        <v>99</v>
      </c>
      <c r="E101" s="113" t="s">
        <v>353</v>
      </c>
      <c r="F101" s="113" t="s">
        <v>131</v>
      </c>
      <c r="G101" s="25" t="s">
        <v>164</v>
      </c>
      <c r="H101" s="114" t="s">
        <v>425</v>
      </c>
      <c r="I101" s="13">
        <v>3727</v>
      </c>
      <c r="J101" s="14">
        <v>3415</v>
      </c>
      <c r="K101" s="132">
        <v>314.7</v>
      </c>
      <c r="L101" s="133">
        <v>73.44</v>
      </c>
      <c r="M101" s="133">
        <v>87.23</v>
      </c>
      <c r="N101" s="133">
        <v>70.53</v>
      </c>
      <c r="O101" s="40"/>
      <c r="P101" s="42" t="s">
        <v>415</v>
      </c>
      <c r="Q101" s="38" t="s">
        <v>270</v>
      </c>
      <c r="R101" s="38">
        <v>25</v>
      </c>
      <c r="S101" s="38">
        <v>32</v>
      </c>
      <c r="T101" s="38">
        <v>36</v>
      </c>
      <c r="U101" s="38">
        <v>40</v>
      </c>
      <c r="V101" s="111"/>
      <c r="W101" s="111">
        <v>133</v>
      </c>
      <c r="X101" s="16">
        <v>5100</v>
      </c>
      <c r="Y101" s="16">
        <v>8300</v>
      </c>
      <c r="Z101" s="16">
        <v>13300</v>
      </c>
      <c r="AA101" s="16">
        <v>20000</v>
      </c>
      <c r="AB101" s="16">
        <v>28900</v>
      </c>
      <c r="AC101" s="16">
        <v>42500</v>
      </c>
      <c r="AD101" s="16">
        <v>63000</v>
      </c>
      <c r="AE101" s="16">
        <v>93500</v>
      </c>
      <c r="AF101" s="16">
        <v>138500</v>
      </c>
      <c r="AG101" s="16">
        <v>200000</v>
      </c>
      <c r="AH101" s="16">
        <v>255000</v>
      </c>
      <c r="AI101" s="17">
        <v>294000</v>
      </c>
      <c r="AJ101" s="99"/>
      <c r="AK101" s="138"/>
      <c r="AL101" s="115">
        <v>4648400</v>
      </c>
      <c r="AM101" s="96">
        <v>22500</v>
      </c>
      <c r="AN101" s="96">
        <v>8</v>
      </c>
      <c r="AO101" s="97">
        <v>45000</v>
      </c>
      <c r="AP101" s="97">
        <v>5</v>
      </c>
      <c r="AQ101" s="98">
        <v>135000</v>
      </c>
      <c r="AR101" s="136">
        <v>2</v>
      </c>
      <c r="AS101" s="137"/>
      <c r="AT101" s="137"/>
      <c r="AU101" s="115">
        <v>2700000</v>
      </c>
      <c r="AV101" s="115">
        <v>7348400</v>
      </c>
      <c r="AW101" s="115">
        <v>328</v>
      </c>
      <c r="AX101" s="115"/>
      <c r="AY101" s="115">
        <v>418</v>
      </c>
      <c r="AZ101" s="115"/>
      <c r="BA101" s="115" t="s">
        <v>640</v>
      </c>
      <c r="BB101" s="33"/>
      <c r="BC101" s="33"/>
      <c r="BD101" s="33"/>
      <c r="BE101" s="33"/>
      <c r="BF101" s="33"/>
      <c r="BG101" s="33"/>
      <c r="BH101" s="33"/>
      <c r="BI101" s="33">
        <v>1</v>
      </c>
      <c r="BJ101" s="33"/>
      <c r="BK101" s="33"/>
      <c r="BL101" s="33"/>
      <c r="BM101" s="33">
        <v>1</v>
      </c>
      <c r="BN101" s="33"/>
      <c r="BO101" s="33">
        <v>1</v>
      </c>
      <c r="BP101" s="33">
        <v>1</v>
      </c>
      <c r="BQ101" s="33"/>
      <c r="BR101" s="33"/>
      <c r="BS101" s="33"/>
      <c r="BT101" s="33"/>
      <c r="BU101" s="33"/>
      <c r="BV101" s="82" t="s">
        <v>747</v>
      </c>
      <c r="BW101" s="78" t="s">
        <v>682</v>
      </c>
      <c r="BX101" s="78"/>
      <c r="BY101" s="115">
        <v>1</v>
      </c>
      <c r="BZ101" s="115">
        <v>7</v>
      </c>
      <c r="CA101" s="115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214</v>
      </c>
      <c r="C102" s="113" t="s">
        <v>215</v>
      </c>
      <c r="D102" s="112" t="s">
        <v>1132</v>
      </c>
      <c r="E102" s="113" t="s">
        <v>346</v>
      </c>
      <c r="F102" s="113" t="s">
        <v>131</v>
      </c>
      <c r="G102" s="25" t="s">
        <v>164</v>
      </c>
      <c r="H102" s="114" t="s">
        <v>298</v>
      </c>
      <c r="I102" s="13">
        <v>4059</v>
      </c>
      <c r="J102" s="14">
        <v>3423</v>
      </c>
      <c r="K102" s="124">
        <v>355.4</v>
      </c>
      <c r="L102" s="125">
        <v>79.16</v>
      </c>
      <c r="M102" s="125">
        <v>70.739999999999995</v>
      </c>
      <c r="N102" s="125">
        <v>73.88</v>
      </c>
      <c r="O102" s="115">
        <v>8</v>
      </c>
      <c r="P102" s="42" t="s">
        <v>415</v>
      </c>
      <c r="Q102" s="16">
        <v>40</v>
      </c>
      <c r="R102" s="38">
        <v>12</v>
      </c>
      <c r="S102" s="38">
        <v>15</v>
      </c>
      <c r="T102" s="38">
        <v>21</v>
      </c>
      <c r="U102" s="21">
        <v>32</v>
      </c>
      <c r="V102" s="111"/>
      <c r="W102" s="111">
        <v>120</v>
      </c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33"/>
      <c r="AL102" s="115"/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/>
      <c r="AW102" s="115">
        <v>370</v>
      </c>
      <c r="AX102" s="115"/>
      <c r="AY102" s="115">
        <v>487</v>
      </c>
      <c r="AZ102" s="115"/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 t="s">
        <v>801</v>
      </c>
      <c r="BR102" s="33"/>
      <c r="BS102" s="33"/>
      <c r="BT102" s="33"/>
      <c r="BU102" s="33"/>
      <c r="BV102" s="82" t="s">
        <v>1190</v>
      </c>
      <c r="BW102" s="78"/>
      <c r="BX102" s="78"/>
      <c r="BY102" s="78"/>
      <c r="BZ102" s="78"/>
      <c r="CA102" s="78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1191</v>
      </c>
      <c r="C103" s="113" t="s">
        <v>839</v>
      </c>
      <c r="D103" s="112" t="s">
        <v>182</v>
      </c>
      <c r="E103" s="113" t="s">
        <v>838</v>
      </c>
      <c r="F103" s="113" t="s">
        <v>131</v>
      </c>
      <c r="G103" s="25" t="s">
        <v>164</v>
      </c>
      <c r="H103" s="114" t="s">
        <v>901</v>
      </c>
      <c r="I103" s="13">
        <v>4022</v>
      </c>
      <c r="J103" s="39">
        <v>3432</v>
      </c>
      <c r="K103" s="132">
        <v>339.2</v>
      </c>
      <c r="L103" s="133">
        <v>80.97</v>
      </c>
      <c r="M103" s="133">
        <v>69.06</v>
      </c>
      <c r="N103" s="133">
        <v>57.25</v>
      </c>
      <c r="O103" s="40"/>
      <c r="P103" s="42" t="s">
        <v>415</v>
      </c>
      <c r="Q103" s="38" t="s">
        <v>270</v>
      </c>
      <c r="R103" s="38">
        <v>35</v>
      </c>
      <c r="S103" s="38">
        <v>40</v>
      </c>
      <c r="T103" s="38">
        <v>52</v>
      </c>
      <c r="U103" s="38">
        <v>70</v>
      </c>
      <c r="V103" s="111"/>
      <c r="W103" s="111">
        <v>197</v>
      </c>
      <c r="X103" s="16">
        <v>2500</v>
      </c>
      <c r="Y103" s="16">
        <v>4100</v>
      </c>
      <c r="Z103" s="16">
        <v>6500</v>
      </c>
      <c r="AA103" s="16">
        <v>9800</v>
      </c>
      <c r="AB103" s="16">
        <v>14100</v>
      </c>
      <c r="AC103" s="16">
        <v>21600</v>
      </c>
      <c r="AD103" s="97">
        <v>110000</v>
      </c>
      <c r="AE103" s="97">
        <v>135000</v>
      </c>
      <c r="AF103" s="95">
        <v>67500</v>
      </c>
      <c r="AG103" s="95">
        <v>98000</v>
      </c>
      <c r="AH103" s="95"/>
      <c r="AI103" s="95"/>
      <c r="AJ103" s="95"/>
      <c r="AK103" s="33"/>
      <c r="AL103" s="115"/>
      <c r="AM103" s="96">
        <v>15000</v>
      </c>
      <c r="AN103" s="96">
        <v>8</v>
      </c>
      <c r="AO103" s="97">
        <v>30000</v>
      </c>
      <c r="AP103" s="97">
        <v>5</v>
      </c>
      <c r="AQ103" s="98">
        <v>90000</v>
      </c>
      <c r="AR103" s="136">
        <v>2</v>
      </c>
      <c r="AS103" s="137"/>
      <c r="AT103" s="137"/>
      <c r="AU103" s="115">
        <v>1800000</v>
      </c>
      <c r="AV103" s="115"/>
      <c r="AW103" s="115">
        <v>353</v>
      </c>
      <c r="AX103" s="115"/>
      <c r="AY103" s="115">
        <v>459</v>
      </c>
      <c r="AZ103" s="115"/>
      <c r="BA103" s="83" t="s">
        <v>640</v>
      </c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>
        <v>1</v>
      </c>
      <c r="BN103" s="33"/>
      <c r="BO103" s="33">
        <v>1</v>
      </c>
      <c r="BP103" s="33"/>
      <c r="BQ103" s="33" t="s">
        <v>904</v>
      </c>
      <c r="BR103" s="33"/>
      <c r="BS103" s="33"/>
      <c r="BT103" s="33"/>
      <c r="BU103" s="33"/>
      <c r="BV103" s="82" t="s">
        <v>755</v>
      </c>
      <c r="BW103" s="115"/>
      <c r="BX103" s="115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399</v>
      </c>
      <c r="C104" s="113" t="s">
        <v>401</v>
      </c>
      <c r="D104" s="112" t="s">
        <v>158</v>
      </c>
      <c r="E104" s="113" t="s">
        <v>400</v>
      </c>
      <c r="F104" s="113" t="s">
        <v>131</v>
      </c>
      <c r="G104" s="25" t="s">
        <v>164</v>
      </c>
      <c r="H104" s="114" t="s">
        <v>654</v>
      </c>
      <c r="I104" s="13">
        <v>3843</v>
      </c>
      <c r="J104" s="14">
        <v>3433</v>
      </c>
      <c r="K104" s="128">
        <v>310.10000000000002</v>
      </c>
      <c r="L104" s="129">
        <v>80.97</v>
      </c>
      <c r="M104" s="129">
        <v>83.61</v>
      </c>
      <c r="N104" s="129">
        <v>70.81</v>
      </c>
      <c r="O104" s="37"/>
      <c r="P104" s="42" t="s">
        <v>415</v>
      </c>
      <c r="Q104" s="38" t="s">
        <v>270</v>
      </c>
      <c r="R104" s="38">
        <v>30</v>
      </c>
      <c r="S104" s="38">
        <v>40</v>
      </c>
      <c r="T104" s="38">
        <v>50</v>
      </c>
      <c r="U104" s="38">
        <v>60</v>
      </c>
      <c r="V104" s="111"/>
      <c r="W104" s="111">
        <v>180</v>
      </c>
      <c r="X104" s="105">
        <v>5100</v>
      </c>
      <c r="Y104" s="105">
        <v>8300</v>
      </c>
      <c r="Z104" s="105">
        <v>13300</v>
      </c>
      <c r="AA104" s="105">
        <v>20000</v>
      </c>
      <c r="AB104" s="105">
        <v>28900</v>
      </c>
      <c r="AC104" s="105">
        <v>42500</v>
      </c>
      <c r="AD104" s="105">
        <v>63000</v>
      </c>
      <c r="AE104" s="105">
        <v>93500</v>
      </c>
      <c r="AF104" s="105">
        <v>138500</v>
      </c>
      <c r="AG104" s="105">
        <v>200000</v>
      </c>
      <c r="AH104" s="105">
        <v>255000</v>
      </c>
      <c r="AI104" s="102">
        <v>294000</v>
      </c>
      <c r="AJ104" s="95"/>
      <c r="AK104" s="33"/>
      <c r="AL104" s="115">
        <v>4648400</v>
      </c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>
        <v>7348400</v>
      </c>
      <c r="AW104" s="115">
        <v>323</v>
      </c>
      <c r="AX104" s="115"/>
      <c r="AY104" s="115">
        <v>412</v>
      </c>
      <c r="AZ104" s="115"/>
      <c r="BA104" s="115" t="s">
        <v>640</v>
      </c>
      <c r="BB104" s="33"/>
      <c r="BC104" s="33"/>
      <c r="BD104" s="33"/>
      <c r="BE104" s="33"/>
      <c r="BF104" s="33"/>
      <c r="BG104" s="33"/>
      <c r="BH104" s="33"/>
      <c r="BI104" s="33">
        <v>1</v>
      </c>
      <c r="BJ104" s="33"/>
      <c r="BK104" s="33"/>
      <c r="BL104" s="33"/>
      <c r="BM104" s="33">
        <v>1</v>
      </c>
      <c r="BN104" s="33"/>
      <c r="BO104" s="33">
        <v>1</v>
      </c>
      <c r="BP104" s="33">
        <v>1</v>
      </c>
      <c r="BQ104" s="33"/>
      <c r="BR104" s="33"/>
      <c r="BS104" s="33"/>
      <c r="BT104" s="33"/>
      <c r="BU104" s="33"/>
      <c r="BV104" s="82" t="s">
        <v>754</v>
      </c>
      <c r="BW104" s="78" t="s">
        <v>683</v>
      </c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1192</v>
      </c>
      <c r="C105" s="113" t="s">
        <v>791</v>
      </c>
      <c r="D105" s="112" t="s">
        <v>789</v>
      </c>
      <c r="E105" s="113" t="s">
        <v>790</v>
      </c>
      <c r="F105" s="113" t="s">
        <v>131</v>
      </c>
      <c r="G105" s="25" t="s">
        <v>164</v>
      </c>
      <c r="H105" s="114" t="s">
        <v>858</v>
      </c>
      <c r="I105" s="13">
        <v>3425</v>
      </c>
      <c r="J105" s="14">
        <v>3434</v>
      </c>
      <c r="K105" s="128">
        <v>346.3</v>
      </c>
      <c r="L105" s="129">
        <v>81.97</v>
      </c>
      <c r="M105" s="129">
        <v>47.38</v>
      </c>
      <c r="N105" s="129">
        <v>61.36</v>
      </c>
      <c r="O105" s="37"/>
      <c r="P105" s="42" t="s">
        <v>415</v>
      </c>
      <c r="Q105" s="38">
        <v>40</v>
      </c>
      <c r="R105" s="38">
        <v>30</v>
      </c>
      <c r="S105" s="38">
        <v>36</v>
      </c>
      <c r="T105" s="38">
        <v>39</v>
      </c>
      <c r="U105" s="21">
        <v>43</v>
      </c>
      <c r="V105" s="111"/>
      <c r="W105" s="111">
        <v>188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5"/>
      <c r="AK105" s="33"/>
      <c r="AL105" s="115">
        <v>4648400</v>
      </c>
      <c r="AM105" s="96">
        <v>22500</v>
      </c>
      <c r="AN105" s="96">
        <v>8</v>
      </c>
      <c r="AO105" s="97">
        <v>45000</v>
      </c>
      <c r="AP105" s="97">
        <v>5</v>
      </c>
      <c r="AQ105" s="98">
        <v>135000</v>
      </c>
      <c r="AR105" s="136">
        <v>2</v>
      </c>
      <c r="AS105" s="137"/>
      <c r="AT105" s="137"/>
      <c r="AU105" s="115">
        <v>2700000</v>
      </c>
      <c r="AV105" s="115">
        <v>7348400</v>
      </c>
      <c r="AW105" s="115">
        <v>360</v>
      </c>
      <c r="AX105" s="115"/>
      <c r="AY105" s="115">
        <v>471</v>
      </c>
      <c r="AZ105" s="115"/>
      <c r="BA105" s="83" t="s">
        <v>635</v>
      </c>
      <c r="BB105" s="33"/>
      <c r="BC105" s="33"/>
      <c r="BD105" s="33"/>
      <c r="BE105" s="119"/>
      <c r="BF105" s="33"/>
      <c r="BG105" s="33">
        <v>1</v>
      </c>
      <c r="BH105" s="33"/>
      <c r="BI105" s="33"/>
      <c r="BJ105" s="33">
        <v>1</v>
      </c>
      <c r="BK105" s="33"/>
      <c r="BL105" s="33"/>
      <c r="BM105" s="33"/>
      <c r="BN105" s="33"/>
      <c r="BO105" s="33"/>
      <c r="BP105" s="33"/>
      <c r="BQ105" s="33" t="s">
        <v>801</v>
      </c>
      <c r="BR105" s="33"/>
      <c r="BS105" s="33"/>
      <c r="BT105" s="33"/>
      <c r="BU105" s="33"/>
      <c r="BV105" s="115"/>
      <c r="BW105" s="78"/>
      <c r="BX105" s="78"/>
      <c r="BY105" s="78"/>
      <c r="BZ105" s="78"/>
      <c r="CA105" s="78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1193</v>
      </c>
      <c r="C106" s="113" t="s">
        <v>837</v>
      </c>
      <c r="D106" s="112" t="s">
        <v>835</v>
      </c>
      <c r="E106" s="113" t="s">
        <v>836</v>
      </c>
      <c r="F106" s="113" t="s">
        <v>131</v>
      </c>
      <c r="G106" s="25" t="s">
        <v>164</v>
      </c>
      <c r="H106" s="117" t="s">
        <v>916</v>
      </c>
      <c r="I106" s="13">
        <v>3817</v>
      </c>
      <c r="J106" s="39">
        <v>3489</v>
      </c>
      <c r="K106" s="132">
        <v>322.39999999999998</v>
      </c>
      <c r="L106" s="133">
        <v>83.88</v>
      </c>
      <c r="M106" s="133">
        <v>76.06</v>
      </c>
      <c r="N106" s="133">
        <v>75.650000000000006</v>
      </c>
      <c r="O106" s="40"/>
      <c r="P106" s="43" t="s">
        <v>420</v>
      </c>
      <c r="Q106" s="38" t="s">
        <v>270</v>
      </c>
      <c r="R106" s="38">
        <v>35</v>
      </c>
      <c r="S106" s="38">
        <v>40</v>
      </c>
      <c r="T106" s="38">
        <v>52</v>
      </c>
      <c r="U106" s="38">
        <v>70</v>
      </c>
      <c r="V106" s="111"/>
      <c r="W106" s="111">
        <v>197</v>
      </c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33"/>
      <c r="AL106" s="115"/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33">
        <v>2700000</v>
      </c>
      <c r="AV106" s="33"/>
      <c r="AW106" s="115">
        <v>336</v>
      </c>
      <c r="AX106" s="115"/>
      <c r="AY106" s="115">
        <v>430</v>
      </c>
      <c r="AZ106" s="115"/>
      <c r="BA106" s="83" t="s">
        <v>640</v>
      </c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/>
      <c r="BW106" s="115"/>
      <c r="BX106" s="115"/>
      <c r="BY106" s="115">
        <v>1</v>
      </c>
      <c r="BZ106" s="115">
        <v>7</v>
      </c>
      <c r="CA106" s="115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1194</v>
      </c>
      <c r="C107" s="113" t="s">
        <v>694</v>
      </c>
      <c r="D107" s="112" t="s">
        <v>182</v>
      </c>
      <c r="E107" s="113" t="s">
        <v>693</v>
      </c>
      <c r="F107" s="113" t="s">
        <v>131</v>
      </c>
      <c r="G107" s="25" t="s">
        <v>164</v>
      </c>
      <c r="H107" s="114" t="s">
        <v>864</v>
      </c>
      <c r="I107" s="13">
        <v>3533</v>
      </c>
      <c r="J107" s="14">
        <v>3530</v>
      </c>
      <c r="K107" s="122">
        <v>339.2</v>
      </c>
      <c r="L107" s="123">
        <v>81.3</v>
      </c>
      <c r="M107" s="123">
        <v>75.510000000000005</v>
      </c>
      <c r="N107" s="123">
        <v>65.91</v>
      </c>
      <c r="O107" s="15"/>
      <c r="P107" s="43" t="s">
        <v>420</v>
      </c>
      <c r="Q107" s="38">
        <v>40</v>
      </c>
      <c r="R107" s="38">
        <v>30</v>
      </c>
      <c r="S107" s="38">
        <v>36</v>
      </c>
      <c r="T107" s="38">
        <v>40</v>
      </c>
      <c r="U107" s="21">
        <v>43</v>
      </c>
      <c r="V107" s="111"/>
      <c r="W107" s="111">
        <v>189</v>
      </c>
      <c r="X107" s="16">
        <v>5100</v>
      </c>
      <c r="Y107" s="16">
        <v>8300</v>
      </c>
      <c r="Z107" s="16">
        <v>13300</v>
      </c>
      <c r="AA107" s="105">
        <v>20000</v>
      </c>
      <c r="AB107" s="105">
        <v>28900</v>
      </c>
      <c r="AC107" s="105">
        <v>42500</v>
      </c>
      <c r="AD107" s="105">
        <v>63000</v>
      </c>
      <c r="AE107" s="105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33">
        <v>2700000</v>
      </c>
      <c r="AV107" s="33">
        <v>7348400</v>
      </c>
      <c r="AW107" s="115">
        <v>353</v>
      </c>
      <c r="AX107" s="115"/>
      <c r="AY107" s="115">
        <v>459</v>
      </c>
      <c r="AZ107" s="115"/>
      <c r="BA107" s="83" t="s">
        <v>605</v>
      </c>
      <c r="BB107" s="33"/>
      <c r="BC107" s="33"/>
      <c r="BD107" s="33"/>
      <c r="BE107" s="119"/>
      <c r="BF107" s="33"/>
      <c r="BG107" s="33"/>
      <c r="BH107" s="33">
        <v>1</v>
      </c>
      <c r="BI107" s="33"/>
      <c r="BJ107" s="33"/>
      <c r="BK107" s="33"/>
      <c r="BL107" s="33"/>
      <c r="BM107" s="33"/>
      <c r="BN107" s="33"/>
      <c r="BO107" s="33"/>
      <c r="BP107" s="33">
        <v>1</v>
      </c>
      <c r="BQ107" s="33"/>
      <c r="BR107" s="33"/>
      <c r="BS107" s="33" t="s">
        <v>650</v>
      </c>
      <c r="BT107" s="33"/>
      <c r="BU107" s="33"/>
      <c r="BV107" s="115" t="s">
        <v>755</v>
      </c>
      <c r="BW107" s="115"/>
      <c r="BX107" s="115"/>
      <c r="BY107" s="115">
        <v>1</v>
      </c>
      <c r="BZ107" s="115">
        <v>7</v>
      </c>
      <c r="CA107" s="115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1195</v>
      </c>
      <c r="C108" s="113" t="s">
        <v>661</v>
      </c>
      <c r="D108" s="112" t="s">
        <v>784</v>
      </c>
      <c r="E108" s="113" t="s">
        <v>660</v>
      </c>
      <c r="F108" s="113" t="s">
        <v>131</v>
      </c>
      <c r="G108" s="25" t="s">
        <v>164</v>
      </c>
      <c r="H108" s="114" t="s">
        <v>311</v>
      </c>
      <c r="I108" s="13">
        <v>3565</v>
      </c>
      <c r="J108" s="14">
        <v>3571</v>
      </c>
      <c r="K108" s="132">
        <v>321</v>
      </c>
      <c r="L108" s="133">
        <v>83.67</v>
      </c>
      <c r="M108" s="133">
        <v>61.35</v>
      </c>
      <c r="N108" s="133">
        <v>71.97</v>
      </c>
      <c r="O108" s="40"/>
      <c r="P108" s="42" t="s">
        <v>415</v>
      </c>
      <c r="Q108" s="22" t="s">
        <v>270</v>
      </c>
      <c r="R108" s="38">
        <v>30</v>
      </c>
      <c r="S108" s="38">
        <v>40</v>
      </c>
      <c r="T108" s="38">
        <v>50</v>
      </c>
      <c r="U108" s="38">
        <v>60</v>
      </c>
      <c r="V108" s="111"/>
      <c r="W108" s="111">
        <v>180</v>
      </c>
      <c r="X108" s="105">
        <v>5100</v>
      </c>
      <c r="Y108" s="105">
        <v>8300</v>
      </c>
      <c r="Z108" s="105">
        <v>13300</v>
      </c>
      <c r="AA108" s="105">
        <v>20000</v>
      </c>
      <c r="AB108" s="105">
        <v>28900</v>
      </c>
      <c r="AC108" s="105">
        <v>42500</v>
      </c>
      <c r="AD108" s="105">
        <v>63000</v>
      </c>
      <c r="AE108" s="105">
        <v>93500</v>
      </c>
      <c r="AF108" s="105">
        <v>138500</v>
      </c>
      <c r="AG108" s="105">
        <v>200000</v>
      </c>
      <c r="AH108" s="105">
        <v>255000</v>
      </c>
      <c r="AI108" s="102">
        <v>294000</v>
      </c>
      <c r="AJ108" s="95"/>
      <c r="AK108" s="33"/>
      <c r="AL108" s="115">
        <v>4648400</v>
      </c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115">
        <v>2700000</v>
      </c>
      <c r="AV108" s="115"/>
      <c r="AW108" s="115">
        <v>334</v>
      </c>
      <c r="AX108" s="115"/>
      <c r="AY108" s="115">
        <v>428</v>
      </c>
      <c r="AZ108" s="115"/>
      <c r="BA108" s="115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 t="s">
        <v>824</v>
      </c>
      <c r="BW108" s="115"/>
      <c r="BX108" s="115"/>
      <c r="BY108" s="115"/>
      <c r="BZ108" s="115"/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1381</v>
      </c>
      <c r="C109" s="113" t="s">
        <v>1382</v>
      </c>
      <c r="D109" s="112" t="s">
        <v>1132</v>
      </c>
      <c r="E109" s="113" t="s">
        <v>1383</v>
      </c>
      <c r="F109" s="113" t="s">
        <v>131</v>
      </c>
      <c r="G109" s="25" t="s">
        <v>164</v>
      </c>
      <c r="H109" s="114" t="s">
        <v>1380</v>
      </c>
      <c r="I109" s="13"/>
      <c r="J109" s="14">
        <v>3580</v>
      </c>
      <c r="K109" s="132">
        <v>343.2</v>
      </c>
      <c r="L109" s="133">
        <v>74.11</v>
      </c>
      <c r="M109" s="133">
        <v>69.680000000000007</v>
      </c>
      <c r="N109" s="133">
        <v>77.89</v>
      </c>
      <c r="O109" s="40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95"/>
      <c r="AK109" s="33"/>
      <c r="AL109" s="115"/>
      <c r="AM109" s="96"/>
      <c r="AN109" s="96"/>
      <c r="AO109" s="97"/>
      <c r="AP109" s="97"/>
      <c r="AQ109" s="98"/>
      <c r="AR109" s="136"/>
      <c r="AS109" s="137"/>
      <c r="AT109" s="137"/>
      <c r="AU109" s="115"/>
      <c r="AV109" s="115"/>
      <c r="AW109" s="115">
        <v>357</v>
      </c>
      <c r="AX109" s="115"/>
      <c r="AY109" s="115">
        <v>466</v>
      </c>
      <c r="AZ109" s="115"/>
      <c r="BA109" s="115" t="s">
        <v>605</v>
      </c>
      <c r="BB109" s="33"/>
      <c r="BC109" s="33"/>
      <c r="BD109" s="33"/>
      <c r="BE109" s="33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115" t="s">
        <v>748</v>
      </c>
      <c r="BW109" s="115"/>
      <c r="BX109" s="115"/>
      <c r="BY109" s="115"/>
      <c r="BZ109" s="115"/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1196</v>
      </c>
      <c r="C110" s="113" t="s">
        <v>1197</v>
      </c>
      <c r="D110" s="112" t="s">
        <v>546</v>
      </c>
      <c r="E110" s="113" t="s">
        <v>547</v>
      </c>
      <c r="F110" s="113" t="s">
        <v>131</v>
      </c>
      <c r="G110" s="25" t="s">
        <v>164</v>
      </c>
      <c r="H110" s="114" t="s">
        <v>740</v>
      </c>
      <c r="I110" s="13">
        <v>3585</v>
      </c>
      <c r="J110" s="14">
        <v>3585</v>
      </c>
      <c r="K110" s="132">
        <v>313.89999999999998</v>
      </c>
      <c r="L110" s="133">
        <v>74.31</v>
      </c>
      <c r="M110" s="133">
        <v>86.11</v>
      </c>
      <c r="N110" s="133">
        <v>73.78</v>
      </c>
      <c r="O110" s="40"/>
      <c r="P110" s="43" t="s">
        <v>420</v>
      </c>
      <c r="Q110" s="38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33"/>
      <c r="AL110" s="115"/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327</v>
      </c>
      <c r="AX110" s="115">
        <v>345</v>
      </c>
      <c r="AY110" s="115">
        <v>442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594</v>
      </c>
      <c r="BW110" s="115"/>
      <c r="BX110" s="115"/>
      <c r="BY110" s="115">
        <v>1</v>
      </c>
      <c r="BZ110" s="115">
        <v>14</v>
      </c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34" t="s">
        <v>1198</v>
      </c>
      <c r="C111" s="35" t="s">
        <v>920</v>
      </c>
      <c r="D111" s="34" t="s">
        <v>74</v>
      </c>
      <c r="E111" s="35" t="s">
        <v>919</v>
      </c>
      <c r="F111" s="35" t="s">
        <v>131</v>
      </c>
      <c r="G111" s="27" t="s">
        <v>173</v>
      </c>
      <c r="H111" s="36" t="s">
        <v>938</v>
      </c>
      <c r="I111" s="13">
        <v>3627</v>
      </c>
      <c r="J111" s="39">
        <v>3627</v>
      </c>
      <c r="K111" s="132">
        <v>373.5</v>
      </c>
      <c r="L111" s="133">
        <v>76.72</v>
      </c>
      <c r="M111" s="133">
        <v>52.63</v>
      </c>
      <c r="N111" s="133">
        <v>55.45</v>
      </c>
      <c r="O111" s="76">
        <v>5.15</v>
      </c>
      <c r="P111" s="43" t="s">
        <v>420</v>
      </c>
      <c r="Q111" s="16" t="s">
        <v>270</v>
      </c>
      <c r="R111" s="16">
        <v>35</v>
      </c>
      <c r="S111" s="16">
        <v>38</v>
      </c>
      <c r="T111" s="16">
        <v>42</v>
      </c>
      <c r="U111" s="16">
        <v>48</v>
      </c>
      <c r="V111" s="16">
        <v>52</v>
      </c>
      <c r="W111" s="29">
        <v>215</v>
      </c>
      <c r="X111" s="95">
        <v>20100</v>
      </c>
      <c r="Y111" s="95">
        <v>25100</v>
      </c>
      <c r="Z111" s="95">
        <v>35100</v>
      </c>
      <c r="AA111" s="95">
        <v>50200</v>
      </c>
      <c r="AB111" s="95">
        <v>70300</v>
      </c>
      <c r="AC111" s="95">
        <v>95500</v>
      </c>
      <c r="AD111" s="97">
        <v>130000</v>
      </c>
      <c r="AE111" s="97">
        <v>170000</v>
      </c>
      <c r="AF111" s="95">
        <v>221000</v>
      </c>
      <c r="AG111" s="95">
        <v>266000</v>
      </c>
      <c r="AH111" s="107">
        <v>291000</v>
      </c>
      <c r="AI111" s="107">
        <v>311000</v>
      </c>
      <c r="AJ111" s="95"/>
      <c r="AK111" s="33"/>
      <c r="AL111" s="115"/>
      <c r="AM111" s="96">
        <v>45000</v>
      </c>
      <c r="AN111" s="96">
        <v>8</v>
      </c>
      <c r="AO111" s="97">
        <v>90000</v>
      </c>
      <c r="AP111" s="97">
        <v>5</v>
      </c>
      <c r="AQ111" s="98">
        <v>270000</v>
      </c>
      <c r="AR111" s="136">
        <v>3</v>
      </c>
      <c r="AS111" s="137"/>
      <c r="AT111" s="137"/>
      <c r="AU111" s="33">
        <v>6480000</v>
      </c>
      <c r="AV111" s="33"/>
      <c r="AW111" s="33">
        <v>388</v>
      </c>
      <c r="AX111" s="33"/>
      <c r="AY111" s="33">
        <v>519</v>
      </c>
      <c r="AZ111" s="33"/>
      <c r="BA111" s="115" t="s">
        <v>640</v>
      </c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>
        <v>1</v>
      </c>
      <c r="BN111" s="33"/>
      <c r="BO111" s="33">
        <v>1</v>
      </c>
      <c r="BP111" s="33">
        <v>1</v>
      </c>
      <c r="BQ111" s="33" t="s">
        <v>801</v>
      </c>
      <c r="BR111" s="33"/>
      <c r="BS111" s="33"/>
      <c r="BT111" s="33"/>
      <c r="BU111" s="33"/>
      <c r="BV111" s="82" t="s">
        <v>895</v>
      </c>
      <c r="BW111" s="33"/>
      <c r="BX111" s="33"/>
      <c r="BY111" s="115">
        <v>1</v>
      </c>
      <c r="BZ111" s="115">
        <v>8</v>
      </c>
      <c r="CA111" s="115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1199</v>
      </c>
      <c r="C112" s="113" t="s">
        <v>889</v>
      </c>
      <c r="D112" s="112" t="s">
        <v>182</v>
      </c>
      <c r="E112" s="113" t="s">
        <v>888</v>
      </c>
      <c r="F112" s="113" t="s">
        <v>131</v>
      </c>
      <c r="G112" s="25" t="s">
        <v>164</v>
      </c>
      <c r="H112" s="114" t="s">
        <v>927</v>
      </c>
      <c r="I112" s="13">
        <v>3821</v>
      </c>
      <c r="J112" s="39">
        <v>3651</v>
      </c>
      <c r="K112" s="132">
        <v>349.5</v>
      </c>
      <c r="L112" s="133">
        <v>80.5</v>
      </c>
      <c r="M112" s="133">
        <v>70.61</v>
      </c>
      <c r="N112" s="133">
        <v>62.26</v>
      </c>
      <c r="O112" s="40"/>
      <c r="P112" s="43" t="s">
        <v>420</v>
      </c>
      <c r="Q112" s="16">
        <v>40</v>
      </c>
      <c r="R112" s="38">
        <v>30</v>
      </c>
      <c r="S112" s="38">
        <v>36</v>
      </c>
      <c r="T112" s="38">
        <v>40</v>
      </c>
      <c r="U112" s="38">
        <v>43</v>
      </c>
      <c r="V112" s="38"/>
      <c r="W112" s="111">
        <v>189</v>
      </c>
      <c r="X112" s="97">
        <v>6550</v>
      </c>
      <c r="Y112" s="97">
        <v>10600</v>
      </c>
      <c r="Z112" s="97">
        <v>17000</v>
      </c>
      <c r="AA112" s="95">
        <v>25600</v>
      </c>
      <c r="AB112" s="95">
        <v>36900</v>
      </c>
      <c r="AC112" s="95">
        <v>54500</v>
      </c>
      <c r="AD112" s="95">
        <v>81000</v>
      </c>
      <c r="AE112" s="95">
        <v>119500</v>
      </c>
      <c r="AF112" s="95">
        <v>177000</v>
      </c>
      <c r="AG112" s="95">
        <v>256000</v>
      </c>
      <c r="AH112" s="95">
        <v>327000</v>
      </c>
      <c r="AI112" s="95">
        <v>376000</v>
      </c>
      <c r="AJ112" s="95"/>
      <c r="AK112" s="33"/>
      <c r="AL112" s="115">
        <v>5950600</v>
      </c>
      <c r="AM112" s="96">
        <v>25000</v>
      </c>
      <c r="AN112" s="96">
        <v>8</v>
      </c>
      <c r="AO112" s="97">
        <v>50000</v>
      </c>
      <c r="AP112" s="97">
        <v>5</v>
      </c>
      <c r="AQ112" s="98">
        <v>150000</v>
      </c>
      <c r="AR112" s="136">
        <v>2</v>
      </c>
      <c r="AS112" s="137"/>
      <c r="AT112" s="137"/>
      <c r="AU112" s="115">
        <v>3000000</v>
      </c>
      <c r="AV112" s="33">
        <v>8950600</v>
      </c>
      <c r="AW112" s="115">
        <v>363</v>
      </c>
      <c r="AX112" s="115"/>
      <c r="AY112" s="115">
        <v>477</v>
      </c>
      <c r="AZ112" s="115"/>
      <c r="BA112" s="83" t="s">
        <v>605</v>
      </c>
      <c r="BB112" s="33"/>
      <c r="BC112" s="33"/>
      <c r="BD112" s="33"/>
      <c r="BE112" s="33"/>
      <c r="BF112" s="33"/>
      <c r="BG112" s="33"/>
      <c r="BH112" s="33">
        <v>1</v>
      </c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115" t="s">
        <v>755</v>
      </c>
      <c r="BW112" s="115"/>
      <c r="BX112" s="115"/>
      <c r="BY112" s="115">
        <v>1</v>
      </c>
      <c r="BZ112" s="115">
        <v>7</v>
      </c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112" t="s">
        <v>1200</v>
      </c>
      <c r="C113" s="113" t="s">
        <v>1201</v>
      </c>
      <c r="D113" s="112" t="s">
        <v>68</v>
      </c>
      <c r="E113" s="113" t="s">
        <v>1022</v>
      </c>
      <c r="F113" s="113" t="s">
        <v>131</v>
      </c>
      <c r="G113" s="25" t="s">
        <v>164</v>
      </c>
      <c r="H113" s="114" t="s">
        <v>1018</v>
      </c>
      <c r="I113" s="13">
        <v>3134</v>
      </c>
      <c r="J113" s="39">
        <v>3665</v>
      </c>
      <c r="K113" s="132">
        <v>346.9</v>
      </c>
      <c r="L113" s="133">
        <v>79.569999999999993</v>
      </c>
      <c r="M113" s="133">
        <v>69.5</v>
      </c>
      <c r="N113" s="133">
        <v>65.650000000000006</v>
      </c>
      <c r="O113" s="40"/>
      <c r="P113" s="43" t="s">
        <v>420</v>
      </c>
      <c r="Q113" s="16">
        <v>40</v>
      </c>
      <c r="R113" s="38">
        <v>42</v>
      </c>
      <c r="S113" s="76">
        <v>42</v>
      </c>
      <c r="T113" s="76">
        <v>45</v>
      </c>
      <c r="U113" s="76">
        <v>46</v>
      </c>
      <c r="V113" s="38"/>
      <c r="W113" s="111">
        <v>215</v>
      </c>
      <c r="X113" s="95">
        <v>16000</v>
      </c>
      <c r="Y113" s="95">
        <v>25000</v>
      </c>
      <c r="Z113" s="95">
        <v>35000</v>
      </c>
      <c r="AA113" s="95">
        <v>50000</v>
      </c>
      <c r="AB113" s="95">
        <v>84000</v>
      </c>
      <c r="AC113" s="95">
        <v>117000</v>
      </c>
      <c r="AD113" s="95">
        <v>166000</v>
      </c>
      <c r="AE113" s="95">
        <v>225000</v>
      </c>
      <c r="AF113" s="95"/>
      <c r="AG113" s="95"/>
      <c r="AH113" s="95"/>
      <c r="AI113" s="95"/>
      <c r="AJ113" s="95"/>
      <c r="AK113" s="33"/>
      <c r="AL113" s="115"/>
      <c r="AM113" s="96">
        <v>40000</v>
      </c>
      <c r="AN113" s="96">
        <v>8</v>
      </c>
      <c r="AO113" s="97">
        <v>80000</v>
      </c>
      <c r="AP113" s="97">
        <v>5</v>
      </c>
      <c r="AQ113" s="98">
        <v>240000</v>
      </c>
      <c r="AR113" s="136">
        <v>2</v>
      </c>
      <c r="AS113" s="137"/>
      <c r="AT113" s="137"/>
      <c r="AU113" s="115">
        <v>4800000</v>
      </c>
      <c r="AV113" s="33"/>
      <c r="AW113" s="115"/>
      <c r="AX113" s="115"/>
      <c r="AY113" s="115"/>
      <c r="AZ113" s="115"/>
      <c r="BA113" s="83" t="s">
        <v>605</v>
      </c>
      <c r="BB113" s="33"/>
      <c r="BC113" s="33"/>
      <c r="BD113" s="33"/>
      <c r="BE113" s="33"/>
      <c r="BF113" s="33"/>
      <c r="BG113" s="33"/>
      <c r="BH113" s="33">
        <v>1</v>
      </c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115" t="s">
        <v>744</v>
      </c>
      <c r="BW113" s="115"/>
      <c r="BX113" s="115"/>
      <c r="BY113" s="115">
        <v>1</v>
      </c>
      <c r="BZ113" s="115">
        <v>7</v>
      </c>
      <c r="CA113" s="115"/>
      <c r="CB113" s="115"/>
      <c r="CC113" s="115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1202</v>
      </c>
      <c r="C114" s="113" t="s">
        <v>870</v>
      </c>
      <c r="D114" s="112" t="s">
        <v>141</v>
      </c>
      <c r="E114" s="113" t="s">
        <v>869</v>
      </c>
      <c r="F114" s="113" t="s">
        <v>131</v>
      </c>
      <c r="G114" s="25" t="s">
        <v>164</v>
      </c>
      <c r="H114" s="114" t="s">
        <v>933</v>
      </c>
      <c r="I114" s="13">
        <v>3690</v>
      </c>
      <c r="J114" s="39">
        <v>3688</v>
      </c>
      <c r="K114" s="132">
        <v>346.7</v>
      </c>
      <c r="L114" s="133">
        <v>73.39</v>
      </c>
      <c r="M114" s="133">
        <v>56.22</v>
      </c>
      <c r="N114" s="133">
        <v>60.53</v>
      </c>
      <c r="O114" s="40"/>
      <c r="P114" s="43" t="s">
        <v>420</v>
      </c>
      <c r="Q114" s="38" t="s">
        <v>270</v>
      </c>
      <c r="R114" s="38">
        <v>35</v>
      </c>
      <c r="S114" s="38">
        <v>40</v>
      </c>
      <c r="T114" s="38">
        <v>52</v>
      </c>
      <c r="U114" s="38">
        <v>70</v>
      </c>
      <c r="V114" s="111"/>
      <c r="W114" s="111">
        <v>197</v>
      </c>
      <c r="X114" s="97">
        <v>6550</v>
      </c>
      <c r="Y114" s="97">
        <v>10600</v>
      </c>
      <c r="Z114" s="97">
        <v>17000</v>
      </c>
      <c r="AA114" s="97">
        <v>25600</v>
      </c>
      <c r="AB114" s="97">
        <v>36900</v>
      </c>
      <c r="AC114" s="97">
        <v>54500</v>
      </c>
      <c r="AD114" s="97">
        <v>81000</v>
      </c>
      <c r="AE114" s="97">
        <v>119500</v>
      </c>
      <c r="AF114" s="97">
        <v>177000</v>
      </c>
      <c r="AG114" s="97">
        <v>256000</v>
      </c>
      <c r="AH114" s="97">
        <v>327000</v>
      </c>
      <c r="AI114" s="97">
        <v>376000</v>
      </c>
      <c r="AJ114" s="95"/>
      <c r="AK114" s="33"/>
      <c r="AL114" s="115">
        <v>5950600</v>
      </c>
      <c r="AM114" s="96">
        <v>32500</v>
      </c>
      <c r="AN114" s="96">
        <v>8</v>
      </c>
      <c r="AO114" s="97">
        <v>65000</v>
      </c>
      <c r="AP114" s="97">
        <v>5</v>
      </c>
      <c r="AQ114" s="98">
        <v>195000</v>
      </c>
      <c r="AR114" s="136">
        <v>2</v>
      </c>
      <c r="AS114" s="137"/>
      <c r="AT114" s="137"/>
      <c r="AU114" s="33">
        <v>3900000</v>
      </c>
      <c r="AV114" s="33">
        <v>9850600</v>
      </c>
      <c r="AW114" s="115">
        <v>361</v>
      </c>
      <c r="AX114" s="115"/>
      <c r="AY114" s="115">
        <v>474</v>
      </c>
      <c r="AZ114" s="115"/>
      <c r="BA114" s="83" t="s">
        <v>640</v>
      </c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>
        <v>1</v>
      </c>
      <c r="BN114" s="33"/>
      <c r="BO114" s="33">
        <v>1</v>
      </c>
      <c r="BP114" s="33">
        <v>1</v>
      </c>
      <c r="BQ114" s="33"/>
      <c r="BR114" s="33"/>
      <c r="BS114" s="33"/>
      <c r="BT114" s="33"/>
      <c r="BU114" s="33"/>
      <c r="BV114" s="82" t="s">
        <v>803</v>
      </c>
      <c r="BW114" s="115"/>
      <c r="BX114" s="115"/>
      <c r="BY114" s="115">
        <v>1</v>
      </c>
      <c r="BZ114" s="115">
        <v>7</v>
      </c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1203</v>
      </c>
      <c r="C115" s="113" t="s">
        <v>887</v>
      </c>
      <c r="D115" s="112" t="s">
        <v>538</v>
      </c>
      <c r="E115" s="113" t="s">
        <v>886</v>
      </c>
      <c r="F115" s="113" t="s">
        <v>131</v>
      </c>
      <c r="G115" s="25" t="s">
        <v>164</v>
      </c>
      <c r="H115" s="114" t="s">
        <v>927</v>
      </c>
      <c r="I115" s="13">
        <v>3946</v>
      </c>
      <c r="J115" s="39">
        <v>3766</v>
      </c>
      <c r="K115" s="132">
        <v>348.4</v>
      </c>
      <c r="L115" s="133">
        <v>74.11</v>
      </c>
      <c r="M115" s="133">
        <v>66.05</v>
      </c>
      <c r="N115" s="133">
        <v>58.11</v>
      </c>
      <c r="O115" s="40"/>
      <c r="P115" s="43" t="s">
        <v>420</v>
      </c>
      <c r="Q115" s="38" t="s">
        <v>270</v>
      </c>
      <c r="R115" s="38">
        <v>35</v>
      </c>
      <c r="S115" s="38">
        <v>40</v>
      </c>
      <c r="T115" s="38">
        <v>52</v>
      </c>
      <c r="U115" s="38">
        <v>70</v>
      </c>
      <c r="V115" s="111"/>
      <c r="W115" s="111">
        <v>197</v>
      </c>
      <c r="X115" s="95"/>
      <c r="Y115" s="95"/>
      <c r="Z115" s="95"/>
      <c r="AA115" s="95"/>
      <c r="AB115" s="95"/>
      <c r="AC115" s="95"/>
      <c r="AD115" s="97">
        <v>81000</v>
      </c>
      <c r="AE115" s="97">
        <v>119500</v>
      </c>
      <c r="AF115" s="95"/>
      <c r="AG115" s="95"/>
      <c r="AH115" s="97">
        <v>327000</v>
      </c>
      <c r="AI115" s="97">
        <v>376000</v>
      </c>
      <c r="AJ115" s="95"/>
      <c r="AK115" s="33"/>
      <c r="AL115" s="115"/>
      <c r="AM115" s="96">
        <v>25000</v>
      </c>
      <c r="AN115" s="96">
        <v>8</v>
      </c>
      <c r="AO115" s="97">
        <v>50000</v>
      </c>
      <c r="AP115" s="97">
        <v>5</v>
      </c>
      <c r="AQ115" s="98">
        <v>150000</v>
      </c>
      <c r="AR115" s="136">
        <v>2</v>
      </c>
      <c r="AS115" s="137"/>
      <c r="AT115" s="137"/>
      <c r="AU115" s="115">
        <v>3000000</v>
      </c>
      <c r="AV115" s="115"/>
      <c r="AW115" s="115">
        <v>362</v>
      </c>
      <c r="AX115" s="115"/>
      <c r="AY115" s="115">
        <v>475</v>
      </c>
      <c r="AZ115" s="115"/>
      <c r="BA115" s="83" t="s">
        <v>640</v>
      </c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>
        <v>1</v>
      </c>
      <c r="BN115" s="33"/>
      <c r="BO115" s="33">
        <v>1</v>
      </c>
      <c r="BP115" s="33">
        <v>1</v>
      </c>
      <c r="BQ115" s="33"/>
      <c r="BR115" s="33"/>
      <c r="BS115" s="33"/>
      <c r="BT115" s="33"/>
      <c r="BU115" s="33"/>
      <c r="BV115" s="82" t="s">
        <v>267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1204</v>
      </c>
      <c r="C116" s="113" t="s">
        <v>843</v>
      </c>
      <c r="D116" s="112" t="s">
        <v>1132</v>
      </c>
      <c r="E116" s="113" t="s">
        <v>842</v>
      </c>
      <c r="F116" s="113" t="s">
        <v>131</v>
      </c>
      <c r="G116" s="25" t="s">
        <v>164</v>
      </c>
      <c r="H116" s="114" t="s">
        <v>901</v>
      </c>
      <c r="I116" s="13">
        <v>4022</v>
      </c>
      <c r="J116" s="14">
        <v>3771</v>
      </c>
      <c r="K116" s="128">
        <v>363.4</v>
      </c>
      <c r="L116" s="129">
        <v>79.319999999999993</v>
      </c>
      <c r="M116" s="129">
        <v>68.72</v>
      </c>
      <c r="N116" s="129">
        <v>56.56</v>
      </c>
      <c r="O116" s="40"/>
      <c r="P116" s="43" t="s">
        <v>420</v>
      </c>
      <c r="Q116" s="16">
        <v>40</v>
      </c>
      <c r="R116" s="16">
        <v>30</v>
      </c>
      <c r="S116" s="16">
        <v>36</v>
      </c>
      <c r="T116" s="16">
        <v>42</v>
      </c>
      <c r="U116" s="16">
        <v>52</v>
      </c>
      <c r="V116" s="38"/>
      <c r="W116" s="111">
        <v>200</v>
      </c>
      <c r="X116" s="97">
        <v>6550</v>
      </c>
      <c r="Y116" s="97">
        <v>10600</v>
      </c>
      <c r="Z116" s="95">
        <v>17000</v>
      </c>
      <c r="AA116" s="95">
        <v>25600</v>
      </c>
      <c r="AB116" s="95">
        <v>36900</v>
      </c>
      <c r="AC116" s="95">
        <v>54500</v>
      </c>
      <c r="AD116" s="95">
        <v>81000</v>
      </c>
      <c r="AE116" s="95">
        <v>119500</v>
      </c>
      <c r="AF116" s="97">
        <v>177000</v>
      </c>
      <c r="AG116" s="97">
        <v>256000</v>
      </c>
      <c r="AH116" s="95">
        <v>327000</v>
      </c>
      <c r="AI116" s="95">
        <v>376000</v>
      </c>
      <c r="AJ116" s="95"/>
      <c r="AK116" s="33"/>
      <c r="AL116" s="115">
        <v>5950600</v>
      </c>
      <c r="AM116" s="96">
        <v>25000</v>
      </c>
      <c r="AN116" s="96">
        <v>8</v>
      </c>
      <c r="AO116" s="97">
        <v>50000</v>
      </c>
      <c r="AP116" s="97">
        <v>5</v>
      </c>
      <c r="AQ116" s="98">
        <v>150000</v>
      </c>
      <c r="AR116" s="136">
        <v>2</v>
      </c>
      <c r="AS116" s="137"/>
      <c r="AT116" s="137"/>
      <c r="AU116" s="115">
        <v>3000000</v>
      </c>
      <c r="AV116" s="33">
        <v>8950600</v>
      </c>
      <c r="AW116" s="115">
        <v>378</v>
      </c>
      <c r="AX116" s="115"/>
      <c r="AY116" s="115">
        <v>501</v>
      </c>
      <c r="AZ116" s="115"/>
      <c r="BA116" s="83" t="s">
        <v>605</v>
      </c>
      <c r="BB116" s="33"/>
      <c r="BC116" s="33"/>
      <c r="BD116" s="33"/>
      <c r="BE116" s="33"/>
      <c r="BF116" s="33"/>
      <c r="BG116" s="33"/>
      <c r="BH116" s="33">
        <v>1</v>
      </c>
      <c r="BI116" s="33"/>
      <c r="BJ116" s="33"/>
      <c r="BK116" s="33"/>
      <c r="BL116" s="33"/>
      <c r="BM116" s="33"/>
      <c r="BN116" s="33"/>
      <c r="BO116" s="33"/>
      <c r="BP116" s="33"/>
      <c r="BQ116" s="119"/>
      <c r="BR116" s="33"/>
      <c r="BS116" s="33"/>
      <c r="BT116" s="33"/>
      <c r="BU116" s="33"/>
      <c r="BV116" s="115" t="s">
        <v>748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1205</v>
      </c>
      <c r="C117" s="113" t="s">
        <v>1055</v>
      </c>
      <c r="D117" s="112" t="s">
        <v>767</v>
      </c>
      <c r="E117" s="113" t="s">
        <v>1056</v>
      </c>
      <c r="F117" s="113" t="s">
        <v>131</v>
      </c>
      <c r="G117" s="27" t="s">
        <v>173</v>
      </c>
      <c r="H117" s="114" t="s">
        <v>1051</v>
      </c>
      <c r="I117" s="13"/>
      <c r="J117" s="39">
        <v>3772</v>
      </c>
      <c r="K117" s="132">
        <v>335.7</v>
      </c>
      <c r="L117" s="133">
        <v>81.63</v>
      </c>
      <c r="M117" s="133">
        <v>90.78</v>
      </c>
      <c r="N117" s="133">
        <v>75.84</v>
      </c>
      <c r="O117" s="40"/>
      <c r="P117" s="43" t="s">
        <v>420</v>
      </c>
      <c r="Q117" s="16" t="s">
        <v>270</v>
      </c>
      <c r="R117" s="38">
        <v>35</v>
      </c>
      <c r="S117" s="16">
        <v>38</v>
      </c>
      <c r="T117" s="16">
        <v>42</v>
      </c>
      <c r="U117" s="16">
        <v>48</v>
      </c>
      <c r="V117" s="16">
        <v>52</v>
      </c>
      <c r="W117" s="111"/>
      <c r="X117" s="95">
        <v>16000</v>
      </c>
      <c r="Y117" s="95">
        <v>25000</v>
      </c>
      <c r="Z117" s="95">
        <v>35000</v>
      </c>
      <c r="AA117" s="95">
        <v>50000</v>
      </c>
      <c r="AB117" s="95">
        <v>70000</v>
      </c>
      <c r="AC117" s="95">
        <v>95000</v>
      </c>
      <c r="AD117" s="99">
        <v>130000</v>
      </c>
      <c r="AE117" s="95">
        <v>170000</v>
      </c>
      <c r="AF117" s="95">
        <v>220000</v>
      </c>
      <c r="AG117" s="95">
        <v>266000</v>
      </c>
      <c r="AH117" s="95">
        <v>291000</v>
      </c>
      <c r="AI117" s="95">
        <v>311000</v>
      </c>
      <c r="AJ117" s="95"/>
      <c r="AK117" s="33"/>
      <c r="AL117" s="115">
        <v>6716000</v>
      </c>
      <c r="AM117" s="96">
        <v>50000</v>
      </c>
      <c r="AN117" s="96">
        <v>8</v>
      </c>
      <c r="AO117" s="97">
        <v>100000</v>
      </c>
      <c r="AP117" s="97">
        <v>5</v>
      </c>
      <c r="AQ117" s="98">
        <v>300000</v>
      </c>
      <c r="AR117" s="136">
        <v>3</v>
      </c>
      <c r="AS117" s="137"/>
      <c r="AT117" s="137"/>
      <c r="AU117" s="115">
        <v>7200000</v>
      </c>
      <c r="AV117" s="33">
        <v>13916000</v>
      </c>
      <c r="AW117" s="115"/>
      <c r="AX117" s="115"/>
      <c r="AY117" s="115"/>
      <c r="AZ117" s="115"/>
      <c r="BA117" s="115" t="s">
        <v>640</v>
      </c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>
        <v>1</v>
      </c>
      <c r="BN117" s="33"/>
      <c r="BO117" s="33">
        <v>1</v>
      </c>
      <c r="BP117" s="33"/>
      <c r="BQ117" s="33"/>
      <c r="BR117" s="33"/>
      <c r="BS117" s="33"/>
      <c r="BT117" s="33"/>
      <c r="BU117" s="33"/>
      <c r="BV117" s="82" t="s">
        <v>753</v>
      </c>
      <c r="BW117" s="115"/>
      <c r="BX117" s="115"/>
      <c r="BY117" s="115"/>
      <c r="BZ117" s="115"/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283</v>
      </c>
      <c r="C118" s="113" t="s">
        <v>587</v>
      </c>
      <c r="D118" s="112" t="s">
        <v>1141</v>
      </c>
      <c r="E118" s="113" t="s">
        <v>355</v>
      </c>
      <c r="F118" s="113" t="s">
        <v>131</v>
      </c>
      <c r="G118" s="25" t="s">
        <v>164</v>
      </c>
      <c r="H118" s="114" t="s">
        <v>740</v>
      </c>
      <c r="I118" s="13">
        <v>3787</v>
      </c>
      <c r="J118" s="39">
        <v>3788</v>
      </c>
      <c r="K118" s="132">
        <v>327</v>
      </c>
      <c r="L118" s="133">
        <v>81.52</v>
      </c>
      <c r="M118" s="133">
        <v>60.15</v>
      </c>
      <c r="N118" s="133">
        <v>64.47</v>
      </c>
      <c r="O118" s="76">
        <v>7.1</v>
      </c>
      <c r="P118" s="43" t="s">
        <v>420</v>
      </c>
      <c r="Q118" s="16">
        <v>40</v>
      </c>
      <c r="R118" s="38">
        <v>30</v>
      </c>
      <c r="S118" s="38">
        <v>36</v>
      </c>
      <c r="T118" s="38">
        <v>40</v>
      </c>
      <c r="U118" s="38">
        <v>43</v>
      </c>
      <c r="V118" s="111"/>
      <c r="W118" s="111">
        <v>189</v>
      </c>
      <c r="X118" s="95"/>
      <c r="Y118" s="95"/>
      <c r="Z118" s="95"/>
      <c r="AA118" s="95"/>
      <c r="AB118" s="95"/>
      <c r="AC118" s="95"/>
      <c r="AD118" s="99">
        <v>177000</v>
      </c>
      <c r="AE118" s="95"/>
      <c r="AF118" s="95"/>
      <c r="AG118" s="95"/>
      <c r="AH118" s="95"/>
      <c r="AI118" s="95"/>
      <c r="AJ118" s="95"/>
      <c r="AK118" s="33"/>
      <c r="AL118" s="115"/>
      <c r="AM118" s="96">
        <v>25000</v>
      </c>
      <c r="AN118" s="96">
        <v>8</v>
      </c>
      <c r="AO118" s="97">
        <v>50000</v>
      </c>
      <c r="AP118" s="97">
        <v>5</v>
      </c>
      <c r="AQ118" s="98">
        <v>150000</v>
      </c>
      <c r="AR118" s="136">
        <v>2</v>
      </c>
      <c r="AS118" s="137"/>
      <c r="AT118" s="137"/>
      <c r="AU118" s="115">
        <v>3000000</v>
      </c>
      <c r="AV118" s="115"/>
      <c r="AW118" s="115">
        <v>340</v>
      </c>
      <c r="AX118" s="115"/>
      <c r="AY118" s="115">
        <v>438</v>
      </c>
      <c r="AZ118" s="115"/>
      <c r="BA118" s="115" t="s">
        <v>605</v>
      </c>
      <c r="BB118" s="33"/>
      <c r="BC118" s="33"/>
      <c r="BD118" s="33"/>
      <c r="BE118" s="33"/>
      <c r="BF118" s="33"/>
      <c r="BG118" s="33"/>
      <c r="BH118" s="33">
        <v>1</v>
      </c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82" t="s">
        <v>1206</v>
      </c>
      <c r="BW118" s="115"/>
      <c r="BX118" s="115"/>
      <c r="BY118" s="115"/>
      <c r="BZ118" s="115"/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1207</v>
      </c>
      <c r="C119" s="113" t="s">
        <v>872</v>
      </c>
      <c r="D119" s="112" t="s">
        <v>141</v>
      </c>
      <c r="E119" s="113" t="s">
        <v>871</v>
      </c>
      <c r="F119" s="113" t="s">
        <v>131</v>
      </c>
      <c r="G119" s="25" t="s">
        <v>164</v>
      </c>
      <c r="H119" s="114" t="s">
        <v>933</v>
      </c>
      <c r="I119" s="13">
        <v>3871</v>
      </c>
      <c r="J119" s="39">
        <v>3869</v>
      </c>
      <c r="K119" s="132">
        <v>349.2</v>
      </c>
      <c r="L119" s="133">
        <v>74.97</v>
      </c>
      <c r="M119" s="133">
        <v>63.52</v>
      </c>
      <c r="N119" s="133">
        <v>58.83</v>
      </c>
      <c r="O119" s="40"/>
      <c r="P119" s="43" t="s">
        <v>420</v>
      </c>
      <c r="Q119" s="16">
        <v>40</v>
      </c>
      <c r="R119" s="38">
        <v>30</v>
      </c>
      <c r="S119" s="38">
        <v>36</v>
      </c>
      <c r="T119" s="16">
        <v>42</v>
      </c>
      <c r="U119" s="16">
        <v>52</v>
      </c>
      <c r="V119" s="111"/>
      <c r="W119" s="111">
        <v>200</v>
      </c>
      <c r="X119" s="95">
        <v>8300</v>
      </c>
      <c r="Y119" s="95">
        <v>13500</v>
      </c>
      <c r="Z119" s="95">
        <v>21600</v>
      </c>
      <c r="AA119" s="95">
        <v>32400</v>
      </c>
      <c r="AB119" s="95">
        <v>46800</v>
      </c>
      <c r="AC119" s="95">
        <v>69500</v>
      </c>
      <c r="AD119" s="97">
        <v>102500</v>
      </c>
      <c r="AE119" s="97">
        <v>152000</v>
      </c>
      <c r="AF119" s="95">
        <v>225000</v>
      </c>
      <c r="AG119" s="95">
        <v>324000</v>
      </c>
      <c r="AH119" s="107">
        <v>414000</v>
      </c>
      <c r="AI119" s="107">
        <v>477000</v>
      </c>
      <c r="AJ119" s="95"/>
      <c r="AK119" s="33"/>
      <c r="AL119" s="115"/>
      <c r="AM119" s="96">
        <v>45000</v>
      </c>
      <c r="AN119" s="96">
        <v>8</v>
      </c>
      <c r="AO119" s="97">
        <v>90000</v>
      </c>
      <c r="AP119" s="97">
        <v>5</v>
      </c>
      <c r="AQ119" s="98">
        <v>270000</v>
      </c>
      <c r="AR119" s="136">
        <v>2</v>
      </c>
      <c r="AS119" s="137"/>
      <c r="AT119" s="137"/>
      <c r="AU119" s="33">
        <v>5400000</v>
      </c>
      <c r="AV119" s="33"/>
      <c r="AW119" s="115">
        <v>363</v>
      </c>
      <c r="AX119" s="115"/>
      <c r="AY119" s="115">
        <v>477</v>
      </c>
      <c r="AZ119" s="115"/>
      <c r="BA119" s="83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>
        <v>1</v>
      </c>
      <c r="BU119" s="33"/>
      <c r="BV119" s="82" t="s">
        <v>803</v>
      </c>
      <c r="BW119" s="115"/>
      <c r="BX119" s="115"/>
      <c r="BY119" s="115">
        <v>1</v>
      </c>
      <c r="BZ119" s="115">
        <v>7</v>
      </c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1208</v>
      </c>
      <c r="C120" s="113" t="s">
        <v>874</v>
      </c>
      <c r="D120" s="112" t="s">
        <v>141</v>
      </c>
      <c r="E120" s="113" t="s">
        <v>873</v>
      </c>
      <c r="F120" s="113" t="s">
        <v>131</v>
      </c>
      <c r="G120" s="27" t="s">
        <v>173</v>
      </c>
      <c r="H120" s="114" t="s">
        <v>933</v>
      </c>
      <c r="I120" s="13">
        <v>3984</v>
      </c>
      <c r="J120" s="39">
        <v>3983</v>
      </c>
      <c r="K120" s="132">
        <v>357</v>
      </c>
      <c r="L120" s="133">
        <v>79.38</v>
      </c>
      <c r="M120" s="133">
        <v>69.05</v>
      </c>
      <c r="N120" s="133">
        <v>74.91</v>
      </c>
      <c r="O120" s="40"/>
      <c r="P120" s="43" t="s">
        <v>420</v>
      </c>
      <c r="Q120" s="38" t="s">
        <v>270</v>
      </c>
      <c r="R120" s="38">
        <v>28</v>
      </c>
      <c r="S120" s="38">
        <v>36</v>
      </c>
      <c r="T120" s="38">
        <v>48</v>
      </c>
      <c r="U120" s="38">
        <v>58</v>
      </c>
      <c r="V120" s="38">
        <v>72</v>
      </c>
      <c r="W120" s="111">
        <v>242</v>
      </c>
      <c r="X120" s="95"/>
      <c r="Y120" s="95"/>
      <c r="Z120" s="95"/>
      <c r="AA120" s="95"/>
      <c r="AB120" s="95"/>
      <c r="AC120" s="95"/>
      <c r="AD120" s="97">
        <v>80500</v>
      </c>
      <c r="AE120" s="97">
        <v>119500</v>
      </c>
      <c r="AF120" s="95"/>
      <c r="AG120" s="95"/>
      <c r="AH120" s="95"/>
      <c r="AI120" s="95"/>
      <c r="AJ120" s="95">
        <v>404000</v>
      </c>
      <c r="AK120" s="33"/>
      <c r="AL120" s="115"/>
      <c r="AM120" s="96">
        <v>45000</v>
      </c>
      <c r="AN120" s="96">
        <v>8</v>
      </c>
      <c r="AO120" s="97">
        <v>90000</v>
      </c>
      <c r="AP120" s="97">
        <v>5</v>
      </c>
      <c r="AQ120" s="98">
        <v>270000</v>
      </c>
      <c r="AR120" s="136">
        <v>3</v>
      </c>
      <c r="AS120" s="137"/>
      <c r="AT120" s="137"/>
      <c r="AU120" s="33">
        <v>6480000</v>
      </c>
      <c r="AV120" s="33"/>
      <c r="AW120" s="115">
        <v>371</v>
      </c>
      <c r="AX120" s="115"/>
      <c r="AY120" s="115">
        <v>490</v>
      </c>
      <c r="AZ120" s="115"/>
      <c r="BA120" s="83" t="s">
        <v>640</v>
      </c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>
        <v>1</v>
      </c>
      <c r="BN120" s="33"/>
      <c r="BO120" s="33">
        <v>1</v>
      </c>
      <c r="BP120" s="33">
        <v>1</v>
      </c>
      <c r="BQ120" s="33"/>
      <c r="BR120" s="33"/>
      <c r="BS120" s="33"/>
      <c r="BT120" s="33"/>
      <c r="BU120" s="33"/>
      <c r="BV120" s="115" t="s">
        <v>803</v>
      </c>
      <c r="BW120" s="115"/>
      <c r="BX120" s="115"/>
      <c r="BY120" s="115">
        <v>1</v>
      </c>
      <c r="BZ120" s="115">
        <v>8</v>
      </c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1209</v>
      </c>
      <c r="C121" s="113" t="s">
        <v>1082</v>
      </c>
      <c r="D121" s="112" t="s">
        <v>1210</v>
      </c>
      <c r="E121" s="113" t="s">
        <v>1083</v>
      </c>
      <c r="F121" s="113" t="s">
        <v>131</v>
      </c>
      <c r="G121" s="27" t="s">
        <v>173</v>
      </c>
      <c r="H121" s="114" t="s">
        <v>1073</v>
      </c>
      <c r="I121" s="13"/>
      <c r="J121" s="14">
        <v>4019</v>
      </c>
      <c r="K121" s="122">
        <v>323.5</v>
      </c>
      <c r="L121" s="123">
        <v>83.75</v>
      </c>
      <c r="M121" s="123">
        <v>87.29</v>
      </c>
      <c r="N121" s="123">
        <v>78.34</v>
      </c>
      <c r="O121" s="15"/>
      <c r="P121" s="43" t="s">
        <v>420</v>
      </c>
      <c r="Q121" s="16">
        <v>40</v>
      </c>
      <c r="R121" s="16">
        <v>30</v>
      </c>
      <c r="S121" s="16">
        <v>36</v>
      </c>
      <c r="T121" s="16">
        <v>38</v>
      </c>
      <c r="U121" s="16">
        <v>46</v>
      </c>
      <c r="V121" s="16">
        <v>52</v>
      </c>
      <c r="W121" s="111">
        <v>242</v>
      </c>
      <c r="X121" s="102">
        <v>16000</v>
      </c>
      <c r="Y121" s="102">
        <v>25000</v>
      </c>
      <c r="Z121" s="102">
        <v>35000</v>
      </c>
      <c r="AA121" s="102">
        <v>50000</v>
      </c>
      <c r="AB121" s="102">
        <v>70000</v>
      </c>
      <c r="AC121" s="102">
        <v>95000</v>
      </c>
      <c r="AD121" s="102">
        <v>130000</v>
      </c>
      <c r="AE121" s="102">
        <v>170000</v>
      </c>
      <c r="AF121" s="102">
        <v>220000</v>
      </c>
      <c r="AG121" s="102">
        <v>266000</v>
      </c>
      <c r="AH121" s="102"/>
      <c r="AI121" s="102"/>
      <c r="AJ121" s="95">
        <v>322000</v>
      </c>
      <c r="AK121" s="33"/>
      <c r="AL121" s="115"/>
      <c r="AM121" s="96">
        <v>56000</v>
      </c>
      <c r="AN121" s="96">
        <v>8</v>
      </c>
      <c r="AO121" s="97">
        <v>112000</v>
      </c>
      <c r="AP121" s="97">
        <v>5</v>
      </c>
      <c r="AQ121" s="98">
        <v>336000</v>
      </c>
      <c r="AR121" s="136">
        <v>3</v>
      </c>
      <c r="AS121" s="137"/>
      <c r="AT121" s="137"/>
      <c r="AU121" s="33">
        <v>8064000</v>
      </c>
      <c r="AV121" s="115"/>
      <c r="AW121" s="115">
        <v>337</v>
      </c>
      <c r="AX121" s="115"/>
      <c r="AY121" s="115">
        <v>432</v>
      </c>
      <c r="AZ121" s="115"/>
      <c r="BA121" s="115" t="s">
        <v>639</v>
      </c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>
        <v>1</v>
      </c>
      <c r="BM121" s="33"/>
      <c r="BN121" s="33"/>
      <c r="BO121" s="33"/>
      <c r="BP121" s="33"/>
      <c r="BQ121" s="85"/>
      <c r="BR121" s="33"/>
      <c r="BS121" s="33"/>
      <c r="BT121" s="33"/>
      <c r="BU121" s="33"/>
      <c r="BV121" s="82" t="s">
        <v>1084</v>
      </c>
      <c r="BW121" s="115"/>
      <c r="BX121" s="115"/>
      <c r="BY121" s="115"/>
      <c r="BZ121" s="115"/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1364</v>
      </c>
      <c r="C122" s="113" t="s">
        <v>1365</v>
      </c>
      <c r="D122" s="112" t="s">
        <v>141</v>
      </c>
      <c r="E122" s="113" t="s">
        <v>1366</v>
      </c>
      <c r="F122" s="113" t="s">
        <v>131</v>
      </c>
      <c r="G122" s="25" t="s">
        <v>164</v>
      </c>
      <c r="H122" s="114" t="s">
        <v>1375</v>
      </c>
      <c r="I122" s="13"/>
      <c r="J122" s="14">
        <v>4062</v>
      </c>
      <c r="K122" s="122">
        <v>353.8</v>
      </c>
      <c r="L122" s="123">
        <v>85.38</v>
      </c>
      <c r="M122" s="123">
        <v>70.150000000000006</v>
      </c>
      <c r="N122" s="123">
        <v>56.43</v>
      </c>
      <c r="O122" s="15"/>
      <c r="P122" s="43" t="s">
        <v>420</v>
      </c>
      <c r="Q122" s="38" t="s">
        <v>270</v>
      </c>
      <c r="R122" s="16">
        <v>35</v>
      </c>
      <c r="S122" s="16">
        <v>40</v>
      </c>
      <c r="T122" s="38">
        <v>52</v>
      </c>
      <c r="U122" s="38">
        <v>70</v>
      </c>
      <c r="V122" s="16"/>
      <c r="W122" s="111"/>
      <c r="X122" s="102">
        <v>16000</v>
      </c>
      <c r="Y122" s="102">
        <v>20000</v>
      </c>
      <c r="Z122" s="102">
        <v>30000</v>
      </c>
      <c r="AA122" s="102">
        <v>45000</v>
      </c>
      <c r="AB122" s="102">
        <v>65000</v>
      </c>
      <c r="AC122" s="102">
        <v>87000</v>
      </c>
      <c r="AD122" s="102">
        <v>124000</v>
      </c>
      <c r="AE122" s="102">
        <v>167000</v>
      </c>
      <c r="AF122" s="102">
        <v>196000</v>
      </c>
      <c r="AG122" s="102">
        <v>218000</v>
      </c>
      <c r="AH122" s="102"/>
      <c r="AI122" s="102"/>
      <c r="AJ122" s="95"/>
      <c r="AK122" s="33"/>
      <c r="AL122" s="115"/>
      <c r="AM122" s="96">
        <v>35000</v>
      </c>
      <c r="AN122" s="96">
        <v>8</v>
      </c>
      <c r="AO122" s="97">
        <v>70000</v>
      </c>
      <c r="AP122" s="97">
        <v>5</v>
      </c>
      <c r="AQ122" s="98">
        <v>210000</v>
      </c>
      <c r="AR122" s="136">
        <v>2</v>
      </c>
      <c r="AS122" s="137"/>
      <c r="AT122" s="137"/>
      <c r="AU122" s="33"/>
      <c r="AV122" s="115"/>
      <c r="AW122" s="115"/>
      <c r="AX122" s="115"/>
      <c r="AY122" s="115"/>
      <c r="AZ122" s="115"/>
      <c r="BA122" s="115" t="s">
        <v>640</v>
      </c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>
        <v>1</v>
      </c>
      <c r="BN122" s="33"/>
      <c r="BO122" s="33">
        <v>1</v>
      </c>
      <c r="BP122" s="33"/>
      <c r="BQ122" s="85"/>
      <c r="BR122" s="33"/>
      <c r="BS122" s="33"/>
      <c r="BT122" s="33"/>
      <c r="BU122" s="33"/>
      <c r="BV122" s="82"/>
      <c r="BW122" s="115"/>
      <c r="BX122" s="115"/>
      <c r="BY122" s="115"/>
      <c r="BZ122" s="115"/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1211</v>
      </c>
      <c r="C123" s="113" t="s">
        <v>1048</v>
      </c>
      <c r="D123" s="112" t="s">
        <v>1132</v>
      </c>
      <c r="E123" s="113" t="s">
        <v>1034</v>
      </c>
      <c r="F123" s="113" t="s">
        <v>131</v>
      </c>
      <c r="G123" s="27" t="s">
        <v>173</v>
      </c>
      <c r="H123" s="114" t="s">
        <v>1033</v>
      </c>
      <c r="I123" s="13"/>
      <c r="J123" s="14">
        <v>4072</v>
      </c>
      <c r="K123" s="122">
        <v>343.7</v>
      </c>
      <c r="L123" s="123">
        <v>79.400000000000006</v>
      </c>
      <c r="M123" s="123">
        <v>88.64</v>
      </c>
      <c r="N123" s="123">
        <v>79.819999999999993</v>
      </c>
      <c r="O123" s="15"/>
      <c r="P123" s="43" t="s">
        <v>420</v>
      </c>
      <c r="Q123" s="16">
        <v>40</v>
      </c>
      <c r="R123" s="16">
        <v>30</v>
      </c>
      <c r="S123" s="16">
        <v>36</v>
      </c>
      <c r="T123" s="16">
        <v>38</v>
      </c>
      <c r="U123" s="16">
        <v>46</v>
      </c>
      <c r="V123" s="16">
        <v>52</v>
      </c>
      <c r="W123" s="111">
        <v>242</v>
      </c>
      <c r="X123" s="105">
        <v>18000</v>
      </c>
      <c r="Y123" s="105">
        <v>28000</v>
      </c>
      <c r="Z123" s="105">
        <v>40000</v>
      </c>
      <c r="AA123" s="105">
        <v>60000</v>
      </c>
      <c r="AB123" s="105">
        <v>90000</v>
      </c>
      <c r="AC123" s="105">
        <v>130000</v>
      </c>
      <c r="AD123" s="105">
        <v>170000</v>
      </c>
      <c r="AE123" s="105">
        <v>225000</v>
      </c>
      <c r="AF123" s="105">
        <v>310000</v>
      </c>
      <c r="AG123" s="105">
        <v>400000</v>
      </c>
      <c r="AH123" s="105">
        <v>470000</v>
      </c>
      <c r="AI123" s="102">
        <v>510000</v>
      </c>
      <c r="AJ123" s="95">
        <v>549000</v>
      </c>
      <c r="AK123" s="33"/>
      <c r="AL123" s="115">
        <v>12000000</v>
      </c>
      <c r="AM123" s="96">
        <v>63000</v>
      </c>
      <c r="AN123" s="96">
        <v>8</v>
      </c>
      <c r="AO123" s="97">
        <v>126000</v>
      </c>
      <c r="AP123" s="97">
        <v>5</v>
      </c>
      <c r="AQ123" s="98">
        <v>378000</v>
      </c>
      <c r="AR123" s="136">
        <v>3</v>
      </c>
      <c r="AS123" s="137"/>
      <c r="AT123" s="137"/>
      <c r="AU123" s="33">
        <v>9072000</v>
      </c>
      <c r="AV123" s="115">
        <v>21072000</v>
      </c>
      <c r="AW123" s="115">
        <v>358</v>
      </c>
      <c r="AX123" s="115"/>
      <c r="AY123" s="115">
        <v>467</v>
      </c>
      <c r="AZ123" s="115"/>
      <c r="BA123" s="115" t="s">
        <v>641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>
        <v>1</v>
      </c>
      <c r="BO123" s="33"/>
      <c r="BP123" s="33"/>
      <c r="BQ123" s="85"/>
      <c r="BR123" s="33"/>
      <c r="BS123" s="33"/>
      <c r="BT123" s="33"/>
      <c r="BU123" s="33"/>
      <c r="BV123" s="82" t="s">
        <v>748</v>
      </c>
      <c r="BW123" s="115"/>
      <c r="BX123" s="115"/>
      <c r="BY123" s="115"/>
      <c r="BZ123" s="115"/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1212</v>
      </c>
      <c r="C124" s="113" t="s">
        <v>975</v>
      </c>
      <c r="D124" s="112" t="s">
        <v>182</v>
      </c>
      <c r="E124" s="113" t="s">
        <v>976</v>
      </c>
      <c r="F124" s="113" t="s">
        <v>131</v>
      </c>
      <c r="G124" s="25" t="s">
        <v>164</v>
      </c>
      <c r="H124" s="114" t="s">
        <v>968</v>
      </c>
      <c r="I124" s="13">
        <v>4075</v>
      </c>
      <c r="J124" s="14">
        <v>4075</v>
      </c>
      <c r="K124" s="122">
        <v>340.5</v>
      </c>
      <c r="L124" s="123">
        <v>86.11</v>
      </c>
      <c r="M124" s="123">
        <v>83.17</v>
      </c>
      <c r="N124" s="123">
        <v>74.540000000000006</v>
      </c>
      <c r="O124" s="15"/>
      <c r="P124" s="43" t="s">
        <v>420</v>
      </c>
      <c r="Q124" s="16">
        <v>40</v>
      </c>
      <c r="R124" s="16">
        <v>36</v>
      </c>
      <c r="S124" s="16">
        <v>38</v>
      </c>
      <c r="T124" s="16">
        <v>42</v>
      </c>
      <c r="U124" s="16">
        <v>42</v>
      </c>
      <c r="V124" s="111"/>
      <c r="W124" s="111">
        <v>198</v>
      </c>
      <c r="X124" s="95">
        <v>34150</v>
      </c>
      <c r="Y124" s="95">
        <v>39000</v>
      </c>
      <c r="Z124" s="95">
        <v>48800</v>
      </c>
      <c r="AA124" s="95">
        <v>63400</v>
      </c>
      <c r="AB124" s="95">
        <v>87800</v>
      </c>
      <c r="AC124" s="95">
        <v>117000</v>
      </c>
      <c r="AD124" s="95">
        <v>166000</v>
      </c>
      <c r="AE124" s="95">
        <v>224500</v>
      </c>
      <c r="AF124" s="95">
        <v>263500</v>
      </c>
      <c r="AG124" s="95">
        <v>293000</v>
      </c>
      <c r="AH124" s="95">
        <v>302000</v>
      </c>
      <c r="AI124" s="95">
        <v>312000</v>
      </c>
      <c r="AJ124" s="95"/>
      <c r="AK124" s="33"/>
      <c r="AL124" s="115">
        <v>7804600</v>
      </c>
      <c r="AM124" s="96">
        <v>42000</v>
      </c>
      <c r="AN124" s="96">
        <v>8</v>
      </c>
      <c r="AO124" s="97">
        <v>84000</v>
      </c>
      <c r="AP124" s="97">
        <v>5</v>
      </c>
      <c r="AQ124" s="98">
        <v>252000</v>
      </c>
      <c r="AR124" s="136">
        <v>2</v>
      </c>
      <c r="AS124" s="137"/>
      <c r="AT124" s="137"/>
      <c r="AU124" s="33">
        <v>5040000</v>
      </c>
      <c r="AV124" s="115">
        <v>12844600</v>
      </c>
      <c r="AW124" s="115">
        <v>354</v>
      </c>
      <c r="AX124" s="115"/>
      <c r="AY124" s="115">
        <v>461</v>
      </c>
      <c r="AZ124" s="115"/>
      <c r="BA124" s="115" t="s">
        <v>636</v>
      </c>
      <c r="BB124" s="33"/>
      <c r="BC124" s="33"/>
      <c r="BD124" s="33"/>
      <c r="BE124" s="33"/>
      <c r="BF124" s="33"/>
      <c r="BG124" s="33"/>
      <c r="BH124" s="33"/>
      <c r="BI124" s="33">
        <v>1</v>
      </c>
      <c r="BJ124" s="33"/>
      <c r="BK124" s="33"/>
      <c r="BL124" s="33"/>
      <c r="BM124" s="33"/>
      <c r="BN124" s="33"/>
      <c r="BO124" s="33"/>
      <c r="BP124" s="33"/>
      <c r="BQ124" s="85"/>
      <c r="BR124" s="33"/>
      <c r="BS124" s="33" t="s">
        <v>649</v>
      </c>
      <c r="BT124" s="33"/>
      <c r="BU124" s="33"/>
      <c r="BV124" s="82" t="s">
        <v>755</v>
      </c>
      <c r="BW124" s="115"/>
      <c r="BX124" s="115"/>
      <c r="BY124" s="115">
        <v>1</v>
      </c>
      <c r="BZ124" s="115">
        <v>7</v>
      </c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1213</v>
      </c>
      <c r="C125" s="113" t="s">
        <v>1214</v>
      </c>
      <c r="D125" s="112" t="s">
        <v>182</v>
      </c>
      <c r="E125" s="113" t="s">
        <v>1035</v>
      </c>
      <c r="F125" s="113" t="s">
        <v>131</v>
      </c>
      <c r="G125" s="27" t="s">
        <v>173</v>
      </c>
      <c r="H125" s="114" t="s">
        <v>1033</v>
      </c>
      <c r="I125" s="13"/>
      <c r="J125" s="14">
        <v>4075</v>
      </c>
      <c r="K125" s="122">
        <v>335.4</v>
      </c>
      <c r="L125" s="123">
        <v>89.3</v>
      </c>
      <c r="M125" s="123">
        <v>83.11</v>
      </c>
      <c r="N125" s="123">
        <v>76.819999999999993</v>
      </c>
      <c r="O125" s="15"/>
      <c r="P125" s="43" t="s">
        <v>420</v>
      </c>
      <c r="Q125" s="16" t="s">
        <v>270</v>
      </c>
      <c r="R125" s="16">
        <v>35</v>
      </c>
      <c r="S125" s="16">
        <v>38</v>
      </c>
      <c r="T125" s="16">
        <v>42</v>
      </c>
      <c r="U125" s="16">
        <v>48</v>
      </c>
      <c r="V125" s="16">
        <v>52</v>
      </c>
      <c r="W125" s="111">
        <v>215</v>
      </c>
      <c r="X125" s="97">
        <v>16000</v>
      </c>
      <c r="Y125" s="97">
        <v>25000</v>
      </c>
      <c r="Z125" s="97">
        <v>35000</v>
      </c>
      <c r="AA125" s="107">
        <v>50000</v>
      </c>
      <c r="AB125" s="107">
        <v>70000</v>
      </c>
      <c r="AC125" s="107">
        <v>95000</v>
      </c>
      <c r="AD125" s="107">
        <v>130000</v>
      </c>
      <c r="AE125" s="107">
        <v>170000</v>
      </c>
      <c r="AF125" s="107">
        <v>220000</v>
      </c>
      <c r="AG125" s="107">
        <v>266000</v>
      </c>
      <c r="AH125" s="95">
        <v>291000</v>
      </c>
      <c r="AI125" s="95">
        <v>311000</v>
      </c>
      <c r="AJ125" s="95">
        <v>322000</v>
      </c>
      <c r="AK125" s="33"/>
      <c r="AL125" s="115">
        <v>8004000</v>
      </c>
      <c r="AM125" s="96">
        <v>49000</v>
      </c>
      <c r="AN125" s="96">
        <v>8</v>
      </c>
      <c r="AO125" s="97">
        <v>98000</v>
      </c>
      <c r="AP125" s="97">
        <v>5</v>
      </c>
      <c r="AQ125" s="98">
        <v>294000</v>
      </c>
      <c r="AR125" s="136">
        <v>3</v>
      </c>
      <c r="AS125" s="137"/>
      <c r="AT125" s="137"/>
      <c r="AU125" s="33">
        <v>7056000</v>
      </c>
      <c r="AV125" s="115">
        <v>15060000</v>
      </c>
      <c r="AW125" s="115">
        <v>349</v>
      </c>
      <c r="AX125" s="115"/>
      <c r="AY125" s="115">
        <v>453</v>
      </c>
      <c r="AZ125" s="115"/>
      <c r="BA125" s="115" t="s">
        <v>640</v>
      </c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>
        <v>1</v>
      </c>
      <c r="BN125" s="33"/>
      <c r="BO125" s="33">
        <v>1</v>
      </c>
      <c r="BP125" s="33"/>
      <c r="BQ125" s="85"/>
      <c r="BR125" s="33"/>
      <c r="BS125" s="33"/>
      <c r="BT125" s="33"/>
      <c r="BU125" s="33"/>
      <c r="BV125" s="82" t="s">
        <v>755</v>
      </c>
      <c r="BW125" s="115"/>
      <c r="BX125" s="115"/>
      <c r="BY125" s="115">
        <v>1</v>
      </c>
      <c r="BZ125" s="115">
        <v>8</v>
      </c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1215</v>
      </c>
      <c r="C126" s="113" t="s">
        <v>1096</v>
      </c>
      <c r="D126" s="112" t="s">
        <v>141</v>
      </c>
      <c r="E126" s="113" t="s">
        <v>1097</v>
      </c>
      <c r="F126" s="113" t="s">
        <v>131</v>
      </c>
      <c r="G126" s="25" t="s">
        <v>164</v>
      </c>
      <c r="H126" s="114" t="s">
        <v>1093</v>
      </c>
      <c r="I126" s="13"/>
      <c r="J126" s="14">
        <v>4091</v>
      </c>
      <c r="K126" s="122">
        <v>340.4</v>
      </c>
      <c r="L126" s="123">
        <v>88.49</v>
      </c>
      <c r="M126" s="123">
        <v>75.739999999999995</v>
      </c>
      <c r="N126" s="123">
        <v>67.64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16"/>
      <c r="W126" s="111">
        <v>200</v>
      </c>
      <c r="X126" s="95">
        <v>16000</v>
      </c>
      <c r="Y126" s="95">
        <v>25000</v>
      </c>
      <c r="Z126" s="95">
        <v>35000</v>
      </c>
      <c r="AA126" s="95">
        <v>50000</v>
      </c>
      <c r="AB126" s="95">
        <v>84000</v>
      </c>
      <c r="AC126" s="95">
        <v>117000</v>
      </c>
      <c r="AD126" s="95"/>
      <c r="AE126" s="95"/>
      <c r="AF126" s="95"/>
      <c r="AG126" s="95"/>
      <c r="AH126" s="95"/>
      <c r="AI126" s="95"/>
      <c r="AJ126" s="95"/>
      <c r="AK126" s="33"/>
      <c r="AL126" s="115"/>
      <c r="AM126" s="96">
        <v>56000</v>
      </c>
      <c r="AN126" s="96">
        <v>8</v>
      </c>
      <c r="AO126" s="97">
        <v>112000</v>
      </c>
      <c r="AP126" s="97">
        <v>5</v>
      </c>
      <c r="AQ126" s="98">
        <v>336000</v>
      </c>
      <c r="AR126" s="136">
        <v>2</v>
      </c>
      <c r="AS126" s="137"/>
      <c r="AT126" s="137"/>
      <c r="AU126" s="115"/>
      <c r="AV126" s="115"/>
      <c r="AW126" s="115"/>
      <c r="AX126" s="115"/>
      <c r="AY126" s="115"/>
      <c r="AZ126" s="115"/>
      <c r="BA126" s="115" t="s">
        <v>605</v>
      </c>
      <c r="BB126" s="33"/>
      <c r="BC126" s="33"/>
      <c r="BD126" s="33"/>
      <c r="BE126" s="33"/>
      <c r="BF126" s="33"/>
      <c r="BG126" s="33"/>
      <c r="BH126" s="33">
        <v>1</v>
      </c>
      <c r="BI126" s="33"/>
      <c r="BJ126" s="33"/>
      <c r="BK126" s="33"/>
      <c r="BL126" s="33"/>
      <c r="BM126" s="33"/>
      <c r="BN126" s="33"/>
      <c r="BO126" s="33"/>
      <c r="BP126" s="33"/>
      <c r="BQ126" s="85"/>
      <c r="BR126" s="33"/>
      <c r="BS126" s="33"/>
      <c r="BT126" s="33"/>
      <c r="BU126" s="33"/>
      <c r="BV126" s="82" t="s">
        <v>803</v>
      </c>
      <c r="BW126" s="115"/>
      <c r="BX126" s="115"/>
      <c r="BY126" s="115"/>
      <c r="BZ126" s="115"/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171</v>
      </c>
      <c r="C127" s="113" t="s">
        <v>172</v>
      </c>
      <c r="D127" s="112" t="s">
        <v>141</v>
      </c>
      <c r="E127" s="113" t="s">
        <v>344</v>
      </c>
      <c r="F127" s="113" t="s">
        <v>131</v>
      </c>
      <c r="G127" s="27" t="s">
        <v>173</v>
      </c>
      <c r="H127" s="114" t="s">
        <v>297</v>
      </c>
      <c r="I127" s="13">
        <v>4109</v>
      </c>
      <c r="J127" s="14">
        <v>4108</v>
      </c>
      <c r="K127" s="122">
        <v>344</v>
      </c>
      <c r="L127" s="123">
        <v>84.31</v>
      </c>
      <c r="M127" s="123">
        <v>75.97</v>
      </c>
      <c r="N127" s="123">
        <v>82.43</v>
      </c>
      <c r="O127" s="33">
        <v>11.516999999999999</v>
      </c>
      <c r="P127" s="42" t="s">
        <v>415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11">
        <v>242</v>
      </c>
      <c r="X127" s="95">
        <v>9250</v>
      </c>
      <c r="Y127" s="95">
        <v>15100</v>
      </c>
      <c r="Z127" s="95">
        <v>24100</v>
      </c>
      <c r="AA127" s="95">
        <v>36200</v>
      </c>
      <c r="AB127" s="95">
        <v>52300</v>
      </c>
      <c r="AC127" s="95">
        <v>77500</v>
      </c>
      <c r="AD127" s="95">
        <v>114500</v>
      </c>
      <c r="AE127" s="95">
        <v>169500</v>
      </c>
      <c r="AF127" s="95">
        <v>251000</v>
      </c>
      <c r="AG127" s="95">
        <v>362000</v>
      </c>
      <c r="AH127" s="95">
        <v>463000</v>
      </c>
      <c r="AI127" s="95">
        <v>533000</v>
      </c>
      <c r="AJ127" s="95">
        <v>574000</v>
      </c>
      <c r="AK127" s="33"/>
      <c r="AL127" s="115">
        <v>10725800</v>
      </c>
      <c r="AM127" s="96">
        <v>35000</v>
      </c>
      <c r="AN127" s="96">
        <v>8</v>
      </c>
      <c r="AO127" s="97">
        <v>70000</v>
      </c>
      <c r="AP127" s="97">
        <v>5</v>
      </c>
      <c r="AQ127" s="98">
        <v>210000</v>
      </c>
      <c r="AR127" s="136">
        <v>3</v>
      </c>
      <c r="AS127" s="137"/>
      <c r="AT127" s="137"/>
      <c r="AU127" s="115">
        <v>5040000</v>
      </c>
      <c r="AV127" s="115">
        <v>15765800</v>
      </c>
      <c r="AW127" s="115">
        <v>358</v>
      </c>
      <c r="AX127" s="115"/>
      <c r="AY127" s="115">
        <v>468</v>
      </c>
      <c r="AZ127" s="115"/>
      <c r="BA127" s="115" t="s">
        <v>658</v>
      </c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>
        <v>1</v>
      </c>
      <c r="BQ127" s="85" t="s">
        <v>829</v>
      </c>
      <c r="BR127" s="33">
        <v>1</v>
      </c>
      <c r="BS127" s="33" t="s">
        <v>649</v>
      </c>
      <c r="BT127" s="33">
        <v>1</v>
      </c>
      <c r="BU127" s="33"/>
      <c r="BV127" s="82" t="s">
        <v>1216</v>
      </c>
      <c r="BW127" s="115"/>
      <c r="BX127" s="115"/>
      <c r="BY127" s="115"/>
      <c r="BZ127" s="115"/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1217</v>
      </c>
      <c r="C128" s="113" t="s">
        <v>876</v>
      </c>
      <c r="D128" s="112" t="s">
        <v>141</v>
      </c>
      <c r="E128" s="113" t="s">
        <v>875</v>
      </c>
      <c r="F128" s="113" t="s">
        <v>131</v>
      </c>
      <c r="G128" s="27" t="s">
        <v>173</v>
      </c>
      <c r="H128" s="114" t="s">
        <v>933</v>
      </c>
      <c r="I128" s="13">
        <v>4183</v>
      </c>
      <c r="J128" s="39">
        <v>4183</v>
      </c>
      <c r="K128" s="132">
        <v>347.2</v>
      </c>
      <c r="L128" s="133">
        <v>88.16</v>
      </c>
      <c r="M128" s="133">
        <v>70.97</v>
      </c>
      <c r="N128" s="133">
        <v>74.78</v>
      </c>
      <c r="O128" s="40"/>
      <c r="P128" s="43" t="s">
        <v>420</v>
      </c>
      <c r="Q128" s="16">
        <v>40</v>
      </c>
      <c r="R128" s="16">
        <v>30</v>
      </c>
      <c r="S128" s="16">
        <v>36</v>
      </c>
      <c r="T128" s="16">
        <v>38</v>
      </c>
      <c r="U128" s="16">
        <v>46</v>
      </c>
      <c r="V128" s="16">
        <v>52</v>
      </c>
      <c r="W128" s="111">
        <v>242</v>
      </c>
      <c r="X128" s="95">
        <v>9250</v>
      </c>
      <c r="Y128" s="95">
        <v>15100</v>
      </c>
      <c r="Z128" s="95">
        <v>24100</v>
      </c>
      <c r="AA128" s="95">
        <v>36200</v>
      </c>
      <c r="AB128" s="95">
        <v>52300</v>
      </c>
      <c r="AC128" s="95">
        <v>77500</v>
      </c>
      <c r="AD128" s="95">
        <v>114500</v>
      </c>
      <c r="AE128" s="95">
        <v>169500</v>
      </c>
      <c r="AF128" s="95">
        <v>251000</v>
      </c>
      <c r="AG128" s="95">
        <v>362000</v>
      </c>
      <c r="AH128" s="95">
        <v>463000</v>
      </c>
      <c r="AI128" s="95">
        <v>574000</v>
      </c>
      <c r="AJ128" s="95"/>
      <c r="AK128" s="33"/>
      <c r="AL128" s="115">
        <v>8593800</v>
      </c>
      <c r="AM128" s="96">
        <v>63000</v>
      </c>
      <c r="AN128" s="96">
        <v>8</v>
      </c>
      <c r="AO128" s="97">
        <v>126000</v>
      </c>
      <c r="AP128" s="97">
        <v>5</v>
      </c>
      <c r="AQ128" s="98">
        <v>378000</v>
      </c>
      <c r="AR128" s="136">
        <v>3</v>
      </c>
      <c r="AS128" s="137"/>
      <c r="AT128" s="137"/>
      <c r="AU128" s="33">
        <v>9072000</v>
      </c>
      <c r="AV128" s="115">
        <v>17665800</v>
      </c>
      <c r="AW128" s="115">
        <v>361</v>
      </c>
      <c r="AX128" s="115"/>
      <c r="AY128" s="115">
        <v>473</v>
      </c>
      <c r="AZ128" s="115"/>
      <c r="BA128" s="83" t="s">
        <v>639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>
        <v>1</v>
      </c>
      <c r="BM128" s="33"/>
      <c r="BN128" s="33"/>
      <c r="BO128" s="33"/>
      <c r="BP128" s="33">
        <v>1</v>
      </c>
      <c r="BQ128" s="33"/>
      <c r="BR128" s="33"/>
      <c r="BS128" s="33"/>
      <c r="BT128" s="33">
        <v>1</v>
      </c>
      <c r="BU128" s="33"/>
      <c r="BV128" s="115" t="s">
        <v>1218</v>
      </c>
      <c r="BW128" s="115"/>
      <c r="BX128" s="115"/>
      <c r="BY128" s="115">
        <v>1</v>
      </c>
      <c r="BZ128" s="115">
        <v>9</v>
      </c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1219</v>
      </c>
      <c r="C129" s="113" t="s">
        <v>1023</v>
      </c>
      <c r="D129" s="112" t="s">
        <v>530</v>
      </c>
      <c r="E129" s="113" t="s">
        <v>1024</v>
      </c>
      <c r="F129" s="113" t="s">
        <v>131</v>
      </c>
      <c r="G129" s="27" t="s">
        <v>173</v>
      </c>
      <c r="H129" s="114" t="s">
        <v>1018</v>
      </c>
      <c r="I129" s="13">
        <v>4265</v>
      </c>
      <c r="J129" s="14">
        <v>4265</v>
      </c>
      <c r="K129" s="132">
        <v>355</v>
      </c>
      <c r="L129" s="133">
        <v>85.46</v>
      </c>
      <c r="M129" s="133">
        <v>70.34</v>
      </c>
      <c r="N129" s="133">
        <v>65.790000000000006</v>
      </c>
      <c r="O129" s="40"/>
      <c r="P129" s="43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11">
        <v>242</v>
      </c>
      <c r="X129" s="105">
        <v>18000</v>
      </c>
      <c r="Y129" s="105">
        <v>28000</v>
      </c>
      <c r="Z129" s="105">
        <v>40000</v>
      </c>
      <c r="AA129" s="105">
        <v>60000</v>
      </c>
      <c r="AB129" s="105">
        <v>90000</v>
      </c>
      <c r="AC129" s="105">
        <v>130000</v>
      </c>
      <c r="AD129" s="105">
        <v>170000</v>
      </c>
      <c r="AE129" s="105">
        <v>225000</v>
      </c>
      <c r="AF129" s="16">
        <v>310000</v>
      </c>
      <c r="AG129" s="16">
        <v>400000</v>
      </c>
      <c r="AH129" s="16">
        <v>470000</v>
      </c>
      <c r="AI129" s="17">
        <v>510000</v>
      </c>
      <c r="AJ129" s="95">
        <v>549000</v>
      </c>
      <c r="AK129" s="33"/>
      <c r="AL129" s="115">
        <v>12000000</v>
      </c>
      <c r="AM129" s="96">
        <v>63000</v>
      </c>
      <c r="AN129" s="96">
        <v>8</v>
      </c>
      <c r="AO129" s="97">
        <v>126000</v>
      </c>
      <c r="AP129" s="97">
        <v>5</v>
      </c>
      <c r="AQ129" s="98">
        <v>378000</v>
      </c>
      <c r="AR129" s="136">
        <v>3</v>
      </c>
      <c r="AS129" s="137"/>
      <c r="AT129" s="137"/>
      <c r="AU129" s="33">
        <v>9072000</v>
      </c>
      <c r="AV129" s="115">
        <v>21072000</v>
      </c>
      <c r="AW129" s="115">
        <v>369</v>
      </c>
      <c r="AX129" s="115"/>
      <c r="AY129" s="115">
        <v>487</v>
      </c>
      <c r="AZ129" s="115"/>
      <c r="BA129" s="83" t="s">
        <v>639</v>
      </c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>
        <v>1</v>
      </c>
      <c r="BM129" s="33"/>
      <c r="BN129" s="33"/>
      <c r="BO129" s="33"/>
      <c r="BP129" s="33"/>
      <c r="BQ129" s="33"/>
      <c r="BR129" s="33"/>
      <c r="BS129" s="33"/>
      <c r="BT129" s="33"/>
      <c r="BU129" s="33"/>
      <c r="BV129" s="115" t="s">
        <v>1025</v>
      </c>
      <c r="BW129" s="115"/>
      <c r="BX129" s="115"/>
      <c r="BY129" s="115">
        <v>1</v>
      </c>
      <c r="BZ129" s="115">
        <v>9</v>
      </c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1393</v>
      </c>
      <c r="C130" s="113" t="s">
        <v>1384</v>
      </c>
      <c r="D130" s="112" t="s">
        <v>93</v>
      </c>
      <c r="E130" s="113" t="s">
        <v>1385</v>
      </c>
      <c r="F130" s="113" t="s">
        <v>131</v>
      </c>
      <c r="G130" s="27" t="s">
        <v>173</v>
      </c>
      <c r="H130" s="114" t="s">
        <v>1380</v>
      </c>
      <c r="I130" s="13"/>
      <c r="J130" s="14">
        <v>4308</v>
      </c>
      <c r="K130" s="132">
        <v>367.5</v>
      </c>
      <c r="L130" s="133">
        <v>87.44</v>
      </c>
      <c r="M130" s="133">
        <v>72.33</v>
      </c>
      <c r="N130" s="133">
        <v>49.35</v>
      </c>
      <c r="O130" s="40"/>
      <c r="P130" s="43" t="s">
        <v>420</v>
      </c>
      <c r="Q130" s="16" t="s">
        <v>270</v>
      </c>
      <c r="R130" s="16">
        <v>28</v>
      </c>
      <c r="S130" s="38">
        <v>36</v>
      </c>
      <c r="T130" s="38">
        <v>48</v>
      </c>
      <c r="U130" s="38">
        <v>58</v>
      </c>
      <c r="V130" s="38">
        <v>72</v>
      </c>
      <c r="W130" s="111">
        <v>242</v>
      </c>
      <c r="X130" s="105">
        <v>18000</v>
      </c>
      <c r="Y130" s="105">
        <v>28000</v>
      </c>
      <c r="Z130" s="105">
        <v>40000</v>
      </c>
      <c r="AA130" s="105">
        <v>60000</v>
      </c>
      <c r="AB130" s="105">
        <v>90000</v>
      </c>
      <c r="AC130" s="105">
        <v>130000</v>
      </c>
      <c r="AD130" s="105">
        <v>170000</v>
      </c>
      <c r="AE130" s="105">
        <v>225000</v>
      </c>
      <c r="AF130" s="16">
        <v>310000</v>
      </c>
      <c r="AG130" s="16">
        <v>400000</v>
      </c>
      <c r="AH130" s="16">
        <v>470000</v>
      </c>
      <c r="AI130" s="17">
        <v>510000</v>
      </c>
      <c r="AJ130" s="95">
        <v>549000</v>
      </c>
      <c r="AK130" s="33"/>
      <c r="AL130" s="115">
        <v>12000000</v>
      </c>
      <c r="AM130" s="96">
        <v>67500</v>
      </c>
      <c r="AN130" s="96">
        <v>8</v>
      </c>
      <c r="AO130" s="97">
        <v>135000</v>
      </c>
      <c r="AP130" s="97">
        <v>5</v>
      </c>
      <c r="AQ130" s="98">
        <v>405000</v>
      </c>
      <c r="AR130" s="136">
        <v>3</v>
      </c>
      <c r="AS130" s="137"/>
      <c r="AT130" s="137"/>
      <c r="AU130" s="33">
        <v>9720000</v>
      </c>
      <c r="AV130" s="115">
        <v>21720000</v>
      </c>
      <c r="AW130" s="115">
        <v>382</v>
      </c>
      <c r="AX130" s="115"/>
      <c r="AY130" s="115">
        <v>508</v>
      </c>
      <c r="AZ130" s="115"/>
      <c r="BA130" s="83" t="s">
        <v>639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>
        <v>1</v>
      </c>
      <c r="BM130" s="33"/>
      <c r="BN130" s="33"/>
      <c r="BO130" s="33">
        <v>1</v>
      </c>
      <c r="BP130" s="33"/>
      <c r="BQ130" s="33"/>
      <c r="BR130" s="33"/>
      <c r="BS130" s="33"/>
      <c r="BT130" s="33"/>
      <c r="BU130" s="33"/>
      <c r="BV130" s="115" t="s">
        <v>94</v>
      </c>
      <c r="BW130" s="115"/>
      <c r="BX130" s="115"/>
      <c r="BY130" s="115"/>
      <c r="BZ130" s="115"/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1220</v>
      </c>
      <c r="C131" s="113" t="s">
        <v>1000</v>
      </c>
      <c r="D131" s="112" t="s">
        <v>141</v>
      </c>
      <c r="E131" s="113" t="s">
        <v>1001</v>
      </c>
      <c r="F131" s="113" t="s">
        <v>131</v>
      </c>
      <c r="G131" s="27" t="s">
        <v>173</v>
      </c>
      <c r="H131" s="114" t="s">
        <v>994</v>
      </c>
      <c r="I131" s="13">
        <v>4375</v>
      </c>
      <c r="J131" s="14">
        <v>4375</v>
      </c>
      <c r="K131" s="132">
        <v>361.5</v>
      </c>
      <c r="L131" s="133">
        <v>86.36</v>
      </c>
      <c r="M131" s="133">
        <v>76.33</v>
      </c>
      <c r="N131" s="133">
        <v>54.22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16">
        <v>18000</v>
      </c>
      <c r="Y131" s="16">
        <v>28000</v>
      </c>
      <c r="Z131" s="16">
        <v>40000</v>
      </c>
      <c r="AA131" s="16">
        <v>60000</v>
      </c>
      <c r="AB131" s="16">
        <v>90000</v>
      </c>
      <c r="AC131" s="16">
        <v>130000</v>
      </c>
      <c r="AD131" s="16">
        <v>170000</v>
      </c>
      <c r="AE131" s="16">
        <v>225000</v>
      </c>
      <c r="AF131" s="16">
        <v>310000</v>
      </c>
      <c r="AG131" s="16">
        <v>400000</v>
      </c>
      <c r="AH131" s="16">
        <v>470000</v>
      </c>
      <c r="AI131" s="17">
        <v>510000</v>
      </c>
      <c r="AJ131" s="95">
        <v>549000</v>
      </c>
      <c r="AK131" s="33"/>
      <c r="AL131" s="115">
        <v>12000000</v>
      </c>
      <c r="AM131" s="96">
        <v>67500</v>
      </c>
      <c r="AN131" s="96">
        <v>8</v>
      </c>
      <c r="AO131" s="97">
        <v>135000</v>
      </c>
      <c r="AP131" s="97">
        <v>5</v>
      </c>
      <c r="AQ131" s="98">
        <v>405000</v>
      </c>
      <c r="AR131" s="136">
        <v>3</v>
      </c>
      <c r="AS131" s="137"/>
      <c r="AT131" s="137"/>
      <c r="AU131" s="33">
        <v>9720000</v>
      </c>
      <c r="AV131" s="115">
        <v>21720000</v>
      </c>
      <c r="AW131" s="115">
        <v>376</v>
      </c>
      <c r="AX131" s="115"/>
      <c r="AY131" s="115">
        <v>498</v>
      </c>
      <c r="AZ131" s="115"/>
      <c r="BA131" s="83" t="s">
        <v>1002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115" t="s">
        <v>1221</v>
      </c>
      <c r="BW131" s="115"/>
      <c r="BX131" s="115"/>
      <c r="BY131" s="115">
        <v>1</v>
      </c>
      <c r="BZ131" s="115">
        <v>9</v>
      </c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23" t="s">
        <v>174</v>
      </c>
      <c r="C132" s="113" t="s">
        <v>175</v>
      </c>
      <c r="D132" s="112" t="s">
        <v>158</v>
      </c>
      <c r="E132" s="113" t="s">
        <v>347</v>
      </c>
      <c r="F132" s="113" t="s">
        <v>176</v>
      </c>
      <c r="G132" s="25" t="s">
        <v>164</v>
      </c>
      <c r="H132" s="114" t="s">
        <v>296</v>
      </c>
      <c r="I132" s="13">
        <v>3445</v>
      </c>
      <c r="J132" s="14">
        <v>3445</v>
      </c>
      <c r="K132" s="122">
        <v>364.6</v>
      </c>
      <c r="L132" s="123">
        <v>80.23</v>
      </c>
      <c r="M132" s="123">
        <v>43.06</v>
      </c>
      <c r="N132" s="123">
        <v>71.400000000000006</v>
      </c>
      <c r="O132" s="33">
        <v>7.45</v>
      </c>
      <c r="P132" s="42" t="s">
        <v>415</v>
      </c>
      <c r="Q132" s="16">
        <v>35</v>
      </c>
      <c r="R132" s="16">
        <v>15</v>
      </c>
      <c r="S132" s="16">
        <v>21</v>
      </c>
      <c r="T132" s="16">
        <v>24</v>
      </c>
      <c r="U132" s="16">
        <v>36</v>
      </c>
      <c r="V132" s="111"/>
      <c r="W132" s="111">
        <v>131</v>
      </c>
      <c r="X132" s="16">
        <v>5100</v>
      </c>
      <c r="Y132" s="16">
        <v>8300</v>
      </c>
      <c r="Z132" s="16">
        <v>13300</v>
      </c>
      <c r="AA132" s="16">
        <v>20000</v>
      </c>
      <c r="AB132" s="16">
        <v>28900</v>
      </c>
      <c r="AC132" s="16">
        <v>42500</v>
      </c>
      <c r="AD132" s="16">
        <v>63000</v>
      </c>
      <c r="AE132" s="16">
        <v>93500</v>
      </c>
      <c r="AF132" s="16">
        <v>138500</v>
      </c>
      <c r="AG132" s="16">
        <v>200000</v>
      </c>
      <c r="AH132" s="16">
        <v>255000</v>
      </c>
      <c r="AI132" s="17">
        <v>294000</v>
      </c>
      <c r="AJ132" s="95"/>
      <c r="AK132" s="33"/>
      <c r="AL132" s="115">
        <v>4648400</v>
      </c>
      <c r="AM132" s="96">
        <v>22500</v>
      </c>
      <c r="AN132" s="96">
        <v>6</v>
      </c>
      <c r="AO132" s="97">
        <v>45000</v>
      </c>
      <c r="AP132" s="97">
        <v>5</v>
      </c>
      <c r="AQ132" s="98">
        <v>135000</v>
      </c>
      <c r="AR132" s="136">
        <v>3</v>
      </c>
      <c r="AS132" s="137"/>
      <c r="AT132" s="137"/>
      <c r="AU132" s="115">
        <v>3060000</v>
      </c>
      <c r="AV132" s="33">
        <v>7708400</v>
      </c>
      <c r="AW132" s="115">
        <v>379</v>
      </c>
      <c r="AX132" s="115"/>
      <c r="AY132" s="115">
        <v>503</v>
      </c>
      <c r="AZ132" s="115">
        <v>1</v>
      </c>
      <c r="BA132" s="115" t="s">
        <v>633</v>
      </c>
      <c r="BB132" s="33">
        <v>1</v>
      </c>
      <c r="BC132" s="33"/>
      <c r="BD132" s="33">
        <v>1</v>
      </c>
      <c r="BE132" s="33">
        <v>1</v>
      </c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>
        <v>1</v>
      </c>
      <c r="BV132" s="82" t="s">
        <v>1222</v>
      </c>
      <c r="BW132" s="115"/>
      <c r="BX132" s="115"/>
      <c r="BY132" s="115">
        <v>1</v>
      </c>
      <c r="BZ132" s="115">
        <v>7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23" t="s">
        <v>1223</v>
      </c>
      <c r="C133" s="113" t="s">
        <v>178</v>
      </c>
      <c r="D133" s="112" t="s">
        <v>770</v>
      </c>
      <c r="E133" s="113" t="s">
        <v>178</v>
      </c>
      <c r="F133" s="113" t="s">
        <v>176</v>
      </c>
      <c r="G133" s="18" t="s">
        <v>89</v>
      </c>
      <c r="H133" s="114" t="s">
        <v>296</v>
      </c>
      <c r="I133" s="13">
        <v>3519</v>
      </c>
      <c r="J133" s="14">
        <v>3534</v>
      </c>
      <c r="K133" s="122">
        <v>369</v>
      </c>
      <c r="L133" s="123">
        <v>79.44</v>
      </c>
      <c r="M133" s="123">
        <v>38.58</v>
      </c>
      <c r="N133" s="123">
        <v>63.11</v>
      </c>
      <c r="O133" s="33">
        <v>6.1660000000000004</v>
      </c>
      <c r="P133" s="42" t="s">
        <v>415</v>
      </c>
      <c r="Q133" s="16">
        <v>35</v>
      </c>
      <c r="R133" s="16">
        <v>21</v>
      </c>
      <c r="S133" s="16">
        <v>28</v>
      </c>
      <c r="T133" s="16">
        <v>42</v>
      </c>
      <c r="U133" s="111"/>
      <c r="V133" s="111"/>
      <c r="W133" s="111">
        <v>126</v>
      </c>
      <c r="X133" s="105">
        <v>8000</v>
      </c>
      <c r="Y133" s="105">
        <v>12500</v>
      </c>
      <c r="Z133" s="105">
        <v>20000</v>
      </c>
      <c r="AA133" s="105">
        <v>40000</v>
      </c>
      <c r="AB133" s="105">
        <v>60000</v>
      </c>
      <c r="AC133" s="105">
        <v>90000</v>
      </c>
      <c r="AD133" s="105">
        <v>130000</v>
      </c>
      <c r="AE133" s="105">
        <v>160000</v>
      </c>
      <c r="AF133" s="105">
        <v>175000</v>
      </c>
      <c r="AG133" s="105">
        <v>192000</v>
      </c>
      <c r="AH133" s="105">
        <v>198000</v>
      </c>
      <c r="AI133" s="102"/>
      <c r="AJ133" s="95"/>
      <c r="AK133" s="33"/>
      <c r="AL133" s="115">
        <v>4342000</v>
      </c>
      <c r="AM133" s="96">
        <v>22500</v>
      </c>
      <c r="AN133" s="96">
        <v>5</v>
      </c>
      <c r="AO133" s="97">
        <v>45000</v>
      </c>
      <c r="AP133" s="97">
        <v>5</v>
      </c>
      <c r="AQ133" s="98">
        <v>135000</v>
      </c>
      <c r="AR133" s="136">
        <v>2</v>
      </c>
      <c r="AS133" s="137"/>
      <c r="AT133" s="137"/>
      <c r="AU133" s="115">
        <v>2430000</v>
      </c>
      <c r="AV133" s="33">
        <v>6772000</v>
      </c>
      <c r="AW133" s="115">
        <v>384</v>
      </c>
      <c r="AX133" s="115"/>
      <c r="AY133" s="115">
        <v>511</v>
      </c>
      <c r="AZ133" s="115">
        <v>1</v>
      </c>
      <c r="BA133" s="115" t="s">
        <v>633</v>
      </c>
      <c r="BB133" s="33"/>
      <c r="BC133" s="33"/>
      <c r="BD133" s="33">
        <v>1</v>
      </c>
      <c r="BE133" s="33">
        <v>1</v>
      </c>
      <c r="BF133" s="33"/>
      <c r="BG133" s="33">
        <v>1</v>
      </c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>
        <v>1</v>
      </c>
      <c r="BV133" s="115"/>
      <c r="BW133" s="115"/>
      <c r="BX133" s="115"/>
      <c r="BY133" s="115"/>
      <c r="BZ133" s="115"/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23" t="s">
        <v>179</v>
      </c>
      <c r="C134" s="113" t="s">
        <v>180</v>
      </c>
      <c r="D134" s="112" t="s">
        <v>530</v>
      </c>
      <c r="E134" s="113" t="s">
        <v>348</v>
      </c>
      <c r="F134" s="113" t="s">
        <v>176</v>
      </c>
      <c r="G134" s="25" t="s">
        <v>164</v>
      </c>
      <c r="H134" s="114" t="s">
        <v>296</v>
      </c>
      <c r="I134" s="13">
        <v>4047</v>
      </c>
      <c r="J134" s="14">
        <v>3548</v>
      </c>
      <c r="K134" s="122">
        <v>369.6</v>
      </c>
      <c r="L134" s="123">
        <v>80.319999999999993</v>
      </c>
      <c r="M134" s="123">
        <v>58.13</v>
      </c>
      <c r="N134" s="123">
        <v>60.57</v>
      </c>
      <c r="O134" s="33">
        <v>5.8159999999999998</v>
      </c>
      <c r="P134" s="42" t="s">
        <v>415</v>
      </c>
      <c r="Q134" s="16">
        <v>35</v>
      </c>
      <c r="R134" s="16">
        <v>15</v>
      </c>
      <c r="S134" s="16">
        <v>21</v>
      </c>
      <c r="T134" s="16">
        <v>24</v>
      </c>
      <c r="U134" s="16">
        <v>36</v>
      </c>
      <c r="V134" s="111"/>
      <c r="W134" s="111">
        <v>131</v>
      </c>
      <c r="X134" s="105">
        <v>5100</v>
      </c>
      <c r="Y134" s="105">
        <v>8300</v>
      </c>
      <c r="Z134" s="105">
        <v>13300</v>
      </c>
      <c r="AA134" s="105">
        <v>20000</v>
      </c>
      <c r="AB134" s="105">
        <v>28900</v>
      </c>
      <c r="AC134" s="105">
        <v>42500</v>
      </c>
      <c r="AD134" s="105">
        <v>63000</v>
      </c>
      <c r="AE134" s="105">
        <v>93500</v>
      </c>
      <c r="AF134" s="105">
        <v>138500</v>
      </c>
      <c r="AG134" s="105">
        <v>200000</v>
      </c>
      <c r="AH134" s="105">
        <v>255000</v>
      </c>
      <c r="AI134" s="102">
        <v>294000</v>
      </c>
      <c r="AJ134" s="95"/>
      <c r="AK134" s="33"/>
      <c r="AL134" s="115">
        <v>4648400</v>
      </c>
      <c r="AM134" s="96">
        <v>22500</v>
      </c>
      <c r="AN134" s="96">
        <v>6</v>
      </c>
      <c r="AO134" s="97">
        <v>45000</v>
      </c>
      <c r="AP134" s="97">
        <v>5</v>
      </c>
      <c r="AQ134" s="98">
        <v>135000</v>
      </c>
      <c r="AR134" s="136">
        <v>3</v>
      </c>
      <c r="AS134" s="137"/>
      <c r="AT134" s="137"/>
      <c r="AU134" s="115">
        <v>3060000</v>
      </c>
      <c r="AV134" s="33">
        <v>7708400</v>
      </c>
      <c r="AW134" s="115">
        <v>384</v>
      </c>
      <c r="AX134" s="115"/>
      <c r="AY134" s="115">
        <v>512</v>
      </c>
      <c r="AZ134" s="115">
        <v>12</v>
      </c>
      <c r="BA134" s="115" t="s">
        <v>633</v>
      </c>
      <c r="BB134" s="33"/>
      <c r="BC134" s="33"/>
      <c r="BD134" s="33">
        <v>1</v>
      </c>
      <c r="BE134" s="33"/>
      <c r="BF134" s="33"/>
      <c r="BG134" s="33">
        <v>1</v>
      </c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>
        <v>1</v>
      </c>
      <c r="BV134" s="82" t="s">
        <v>1224</v>
      </c>
      <c r="BW134" s="115"/>
      <c r="BX134" s="115"/>
      <c r="BY134" s="115">
        <v>1</v>
      </c>
      <c r="BZ134" s="115">
        <v>7</v>
      </c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181</v>
      </c>
      <c r="C135" s="113" t="s">
        <v>183</v>
      </c>
      <c r="D135" s="112" t="s">
        <v>182</v>
      </c>
      <c r="E135" s="113" t="s">
        <v>349</v>
      </c>
      <c r="F135" s="113" t="s">
        <v>176</v>
      </c>
      <c r="G135" s="25" t="s">
        <v>164</v>
      </c>
      <c r="H135" s="114" t="s">
        <v>296</v>
      </c>
      <c r="I135" s="13">
        <v>3602</v>
      </c>
      <c r="J135" s="14">
        <v>3602</v>
      </c>
      <c r="K135" s="122">
        <v>364.6</v>
      </c>
      <c r="L135" s="123">
        <v>83.64</v>
      </c>
      <c r="M135" s="123">
        <v>47.54</v>
      </c>
      <c r="N135" s="123">
        <v>62.89</v>
      </c>
      <c r="O135" s="33">
        <v>6.02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05">
        <v>6550</v>
      </c>
      <c r="Y135" s="105">
        <v>10600</v>
      </c>
      <c r="Z135" s="105">
        <v>17000</v>
      </c>
      <c r="AA135" s="105">
        <v>25600</v>
      </c>
      <c r="AB135" s="105">
        <v>36900</v>
      </c>
      <c r="AC135" s="105">
        <v>54500</v>
      </c>
      <c r="AD135" s="105">
        <v>81000</v>
      </c>
      <c r="AE135" s="102">
        <v>119500</v>
      </c>
      <c r="AF135" s="102">
        <v>177000</v>
      </c>
      <c r="AG135" s="102">
        <v>256000</v>
      </c>
      <c r="AH135" s="105">
        <v>327000</v>
      </c>
      <c r="AI135" s="105">
        <v>376000</v>
      </c>
      <c r="AJ135" s="95"/>
      <c r="AK135" s="33"/>
      <c r="AL135" s="115">
        <v>5950600</v>
      </c>
      <c r="AM135" s="96">
        <v>25000</v>
      </c>
      <c r="AN135" s="96">
        <v>6</v>
      </c>
      <c r="AO135" s="97">
        <v>50000</v>
      </c>
      <c r="AP135" s="97">
        <v>5</v>
      </c>
      <c r="AQ135" s="98">
        <v>150000</v>
      </c>
      <c r="AR135" s="136">
        <v>3</v>
      </c>
      <c r="AS135" s="137"/>
      <c r="AT135" s="137"/>
      <c r="AU135" s="115">
        <v>3400000</v>
      </c>
      <c r="AV135" s="33">
        <v>9350600</v>
      </c>
      <c r="AW135" s="115">
        <v>379</v>
      </c>
      <c r="AX135" s="115"/>
      <c r="AY135" s="115">
        <v>503</v>
      </c>
      <c r="AZ135" s="115">
        <v>1</v>
      </c>
      <c r="BA135" s="115" t="s">
        <v>635</v>
      </c>
      <c r="BB135" s="33"/>
      <c r="BC135" s="33"/>
      <c r="BD135" s="33"/>
      <c r="BE135" s="33"/>
      <c r="BF135" s="33"/>
      <c r="BG135" s="33">
        <v>1</v>
      </c>
      <c r="BH135" s="33"/>
      <c r="BI135" s="33"/>
      <c r="BJ135" s="33"/>
      <c r="BK135" s="33"/>
      <c r="BL135" s="33"/>
      <c r="BM135" s="33"/>
      <c r="BN135" s="33"/>
      <c r="BO135" s="33"/>
      <c r="BP135" s="33"/>
      <c r="BQ135" s="33" t="s">
        <v>801</v>
      </c>
      <c r="BR135" s="33"/>
      <c r="BS135" s="33"/>
      <c r="BT135" s="33"/>
      <c r="BU135" s="33">
        <v>1</v>
      </c>
      <c r="BV135" s="82" t="s">
        <v>755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1225</v>
      </c>
      <c r="C136" s="113" t="s">
        <v>696</v>
      </c>
      <c r="D136" s="112" t="s">
        <v>620</v>
      </c>
      <c r="E136" s="113" t="s">
        <v>695</v>
      </c>
      <c r="F136" s="113" t="s">
        <v>176</v>
      </c>
      <c r="G136" s="25" t="s">
        <v>164</v>
      </c>
      <c r="H136" s="114" t="s">
        <v>864</v>
      </c>
      <c r="I136" s="13">
        <v>3674</v>
      </c>
      <c r="J136" s="14">
        <v>3678</v>
      </c>
      <c r="K136" s="122">
        <v>350.1</v>
      </c>
      <c r="L136" s="123">
        <v>79.44</v>
      </c>
      <c r="M136" s="123">
        <v>73.510000000000005</v>
      </c>
      <c r="N136" s="123">
        <v>73.66</v>
      </c>
      <c r="O136" s="15"/>
      <c r="P136" s="43" t="s">
        <v>420</v>
      </c>
      <c r="Q136" s="16" t="s">
        <v>270</v>
      </c>
      <c r="R136" s="16">
        <v>30</v>
      </c>
      <c r="S136" s="16">
        <v>38</v>
      </c>
      <c r="T136" s="16">
        <v>55</v>
      </c>
      <c r="U136" s="16">
        <v>77</v>
      </c>
      <c r="V136" s="111"/>
      <c r="W136" s="111">
        <v>200</v>
      </c>
      <c r="X136" s="16">
        <v>6550</v>
      </c>
      <c r="Y136" s="16">
        <v>10600</v>
      </c>
      <c r="Z136" s="16">
        <v>17000</v>
      </c>
      <c r="AA136" s="16">
        <v>25600</v>
      </c>
      <c r="AB136" s="16">
        <v>36900</v>
      </c>
      <c r="AC136" s="16">
        <v>54500</v>
      </c>
      <c r="AD136" s="16">
        <v>81000</v>
      </c>
      <c r="AE136" s="17">
        <v>119500</v>
      </c>
      <c r="AF136" s="17">
        <v>177000</v>
      </c>
      <c r="AG136" s="17">
        <v>256000</v>
      </c>
      <c r="AH136" s="105">
        <v>327000</v>
      </c>
      <c r="AI136" s="105">
        <v>376000</v>
      </c>
      <c r="AJ136" s="95"/>
      <c r="AK136" s="33"/>
      <c r="AL136" s="115">
        <v>5950600</v>
      </c>
      <c r="AM136" s="96">
        <v>25000</v>
      </c>
      <c r="AN136" s="96">
        <v>6</v>
      </c>
      <c r="AO136" s="97">
        <v>50000</v>
      </c>
      <c r="AP136" s="97">
        <v>5</v>
      </c>
      <c r="AQ136" s="98">
        <v>150000</v>
      </c>
      <c r="AR136" s="136">
        <v>3</v>
      </c>
      <c r="AS136" s="137"/>
      <c r="AT136" s="137"/>
      <c r="AU136" s="115">
        <v>3400000</v>
      </c>
      <c r="AV136" s="33">
        <v>9350600</v>
      </c>
      <c r="AW136" s="115">
        <v>364</v>
      </c>
      <c r="AX136" s="115"/>
      <c r="AY136" s="115">
        <v>478</v>
      </c>
      <c r="AZ136" s="115"/>
      <c r="BA136" s="83" t="s">
        <v>640</v>
      </c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>
        <v>1</v>
      </c>
      <c r="BN136" s="33"/>
      <c r="BO136" s="33">
        <v>1</v>
      </c>
      <c r="BP136" s="33">
        <v>1</v>
      </c>
      <c r="BQ136" s="33"/>
      <c r="BR136" s="33"/>
      <c r="BS136" s="33" t="s">
        <v>650</v>
      </c>
      <c r="BT136" s="33"/>
      <c r="BU136" s="33"/>
      <c r="BV136" s="115" t="s">
        <v>1226</v>
      </c>
      <c r="BW136" s="115"/>
      <c r="BX136" s="115"/>
      <c r="BY136" s="115"/>
      <c r="BZ136" s="115"/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184</v>
      </c>
      <c r="C137" s="113" t="s">
        <v>185</v>
      </c>
      <c r="D137" s="112" t="s">
        <v>141</v>
      </c>
      <c r="E137" s="113" t="s">
        <v>351</v>
      </c>
      <c r="F137" s="113" t="s">
        <v>176</v>
      </c>
      <c r="G137" s="25" t="s">
        <v>164</v>
      </c>
      <c r="H137" s="114" t="s">
        <v>296</v>
      </c>
      <c r="I137" s="13">
        <v>3709</v>
      </c>
      <c r="J137" s="14">
        <v>3696</v>
      </c>
      <c r="K137" s="122">
        <v>363.7</v>
      </c>
      <c r="L137" s="123">
        <v>80.48</v>
      </c>
      <c r="M137" s="123">
        <v>47.46</v>
      </c>
      <c r="N137" s="123">
        <v>70.31</v>
      </c>
      <c r="O137" s="33">
        <v>7.25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6550</v>
      </c>
      <c r="Y137" s="105">
        <v>10600</v>
      </c>
      <c r="Z137" s="105">
        <v>17000</v>
      </c>
      <c r="AA137" s="105">
        <v>25600</v>
      </c>
      <c r="AB137" s="105">
        <v>36900</v>
      </c>
      <c r="AC137" s="105">
        <v>54500</v>
      </c>
      <c r="AD137" s="105">
        <v>81000</v>
      </c>
      <c r="AE137" s="102">
        <v>119500</v>
      </c>
      <c r="AF137" s="102">
        <v>177000</v>
      </c>
      <c r="AG137" s="102">
        <v>256000</v>
      </c>
      <c r="AH137" s="105">
        <v>327000</v>
      </c>
      <c r="AI137" s="105">
        <v>376000</v>
      </c>
      <c r="AJ137" s="95"/>
      <c r="AK137" s="33"/>
      <c r="AL137" s="115">
        <v>5950600</v>
      </c>
      <c r="AM137" s="96">
        <v>25000</v>
      </c>
      <c r="AN137" s="96">
        <v>6</v>
      </c>
      <c r="AO137" s="97">
        <v>50000</v>
      </c>
      <c r="AP137" s="97">
        <v>5</v>
      </c>
      <c r="AQ137" s="98">
        <v>150000</v>
      </c>
      <c r="AR137" s="136">
        <v>3</v>
      </c>
      <c r="AS137" s="137"/>
      <c r="AT137" s="137"/>
      <c r="AU137" s="115">
        <v>3400000</v>
      </c>
      <c r="AV137" s="33">
        <v>9350600</v>
      </c>
      <c r="AW137" s="115">
        <v>378</v>
      </c>
      <c r="AX137" s="115"/>
      <c r="AY137" s="115">
        <v>502</v>
      </c>
      <c r="AZ137" s="115">
        <v>1</v>
      </c>
      <c r="BA137" s="115" t="s">
        <v>635</v>
      </c>
      <c r="BB137" s="33"/>
      <c r="BC137" s="33"/>
      <c r="BD137" s="33">
        <v>1</v>
      </c>
      <c r="BE137" s="33"/>
      <c r="BF137" s="33"/>
      <c r="BG137" s="33">
        <v>1</v>
      </c>
      <c r="BH137" s="33"/>
      <c r="BI137" s="33"/>
      <c r="BJ137" s="33"/>
      <c r="BK137" s="33"/>
      <c r="BL137" s="33"/>
      <c r="BM137" s="33"/>
      <c r="BN137" s="33"/>
      <c r="BO137" s="33"/>
      <c r="BP137" s="33"/>
      <c r="BQ137" s="33" t="s">
        <v>801</v>
      </c>
      <c r="BR137" s="33"/>
      <c r="BS137" s="33"/>
      <c r="BT137" s="33"/>
      <c r="BU137" s="33">
        <v>1</v>
      </c>
      <c r="BV137" s="82" t="s">
        <v>1227</v>
      </c>
      <c r="BW137" s="115"/>
      <c r="BX137" s="115"/>
      <c r="BY137" s="115">
        <v>1</v>
      </c>
      <c r="BZ137" s="115">
        <v>14</v>
      </c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186</v>
      </c>
      <c r="C138" s="113" t="s">
        <v>595</v>
      </c>
      <c r="D138" s="112" t="s">
        <v>158</v>
      </c>
      <c r="E138" s="113" t="s">
        <v>352</v>
      </c>
      <c r="F138" s="113" t="s">
        <v>176</v>
      </c>
      <c r="G138" s="25" t="s">
        <v>164</v>
      </c>
      <c r="H138" s="114" t="s">
        <v>303</v>
      </c>
      <c r="I138" s="13">
        <v>3724</v>
      </c>
      <c r="J138" s="14">
        <v>3705</v>
      </c>
      <c r="K138" s="122">
        <v>360.3</v>
      </c>
      <c r="L138" s="123">
        <v>78.38</v>
      </c>
      <c r="M138" s="123">
        <v>40.119999999999997</v>
      </c>
      <c r="N138" s="123">
        <v>80.180000000000007</v>
      </c>
      <c r="O138" s="33">
        <v>9.6660000000000004</v>
      </c>
      <c r="P138" s="42" t="s">
        <v>415</v>
      </c>
      <c r="Q138" s="16">
        <v>40</v>
      </c>
      <c r="R138" s="16">
        <v>18</v>
      </c>
      <c r="S138" s="16">
        <v>21</v>
      </c>
      <c r="T138" s="16">
        <v>25</v>
      </c>
      <c r="U138" s="16">
        <v>36</v>
      </c>
      <c r="V138" s="111"/>
      <c r="W138" s="111">
        <v>140</v>
      </c>
      <c r="X138" s="16">
        <v>6550</v>
      </c>
      <c r="Y138" s="16">
        <v>10600</v>
      </c>
      <c r="Z138" s="16">
        <v>17000</v>
      </c>
      <c r="AA138" s="16">
        <v>25600</v>
      </c>
      <c r="AB138" s="16">
        <v>36900</v>
      </c>
      <c r="AC138" s="16">
        <v>54500</v>
      </c>
      <c r="AD138" s="16">
        <v>81000</v>
      </c>
      <c r="AE138" s="17">
        <v>119500</v>
      </c>
      <c r="AF138" s="17">
        <v>177000</v>
      </c>
      <c r="AG138" s="17">
        <v>256000</v>
      </c>
      <c r="AH138" s="16">
        <v>327000</v>
      </c>
      <c r="AI138" s="16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375</v>
      </c>
      <c r="AX138" s="115"/>
      <c r="AY138" s="115">
        <v>496</v>
      </c>
      <c r="AZ138" s="115">
        <v>1</v>
      </c>
      <c r="BA138" s="115" t="s">
        <v>658</v>
      </c>
      <c r="BB138" s="33"/>
      <c r="BC138" s="33"/>
      <c r="BD138" s="33">
        <v>1</v>
      </c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>
        <v>1</v>
      </c>
      <c r="BV138" s="82" t="s">
        <v>1228</v>
      </c>
      <c r="BW138" s="115"/>
      <c r="BX138" s="115"/>
      <c r="BY138" s="115">
        <v>1</v>
      </c>
      <c r="BZ138" s="115">
        <v>7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208</v>
      </c>
      <c r="C139" s="113" t="s">
        <v>209</v>
      </c>
      <c r="D139" s="112" t="s">
        <v>141</v>
      </c>
      <c r="E139" s="113" t="s">
        <v>362</v>
      </c>
      <c r="F139" s="113" t="s">
        <v>176</v>
      </c>
      <c r="G139" s="27" t="s">
        <v>173</v>
      </c>
      <c r="H139" s="114" t="s">
        <v>543</v>
      </c>
      <c r="I139" s="13">
        <v>3997</v>
      </c>
      <c r="J139" s="39">
        <v>3706</v>
      </c>
      <c r="K139" s="132">
        <v>331.2</v>
      </c>
      <c r="L139" s="133">
        <v>76.48</v>
      </c>
      <c r="M139" s="133">
        <v>75.430000000000007</v>
      </c>
      <c r="N139" s="133">
        <v>59.41</v>
      </c>
      <c r="O139" s="40"/>
      <c r="P139" s="42" t="s">
        <v>415</v>
      </c>
      <c r="Q139" s="38">
        <v>50</v>
      </c>
      <c r="R139" s="38">
        <v>15</v>
      </c>
      <c r="S139" s="38">
        <v>18</v>
      </c>
      <c r="T139" s="38">
        <v>24</v>
      </c>
      <c r="U139" s="38">
        <v>38</v>
      </c>
      <c r="V139" s="38">
        <v>45</v>
      </c>
      <c r="W139" s="111">
        <v>190</v>
      </c>
      <c r="X139" s="16">
        <v>5150</v>
      </c>
      <c r="Y139" s="16">
        <v>8400</v>
      </c>
      <c r="Z139" s="16">
        <v>13400</v>
      </c>
      <c r="AA139" s="16">
        <v>20100</v>
      </c>
      <c r="AB139" s="16">
        <v>29000</v>
      </c>
      <c r="AC139" s="16">
        <v>43000</v>
      </c>
      <c r="AD139" s="16">
        <v>63500</v>
      </c>
      <c r="AE139" s="16">
        <v>94000</v>
      </c>
      <c r="AF139" s="16">
        <v>139000</v>
      </c>
      <c r="AG139" s="16">
        <v>201000</v>
      </c>
      <c r="AH139" s="16">
        <v>257000</v>
      </c>
      <c r="AI139" s="16">
        <v>296000</v>
      </c>
      <c r="AJ139" s="16">
        <v>318000</v>
      </c>
      <c r="AK139" s="17"/>
      <c r="AL139" s="115">
        <v>5950200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4</v>
      </c>
      <c r="AS139" s="137"/>
      <c r="AT139" s="137"/>
      <c r="AU139" s="115">
        <v>4000000</v>
      </c>
      <c r="AV139" s="115">
        <v>9950200</v>
      </c>
      <c r="AW139" s="115">
        <v>345</v>
      </c>
      <c r="AX139" s="115"/>
      <c r="AY139" s="115">
        <v>445</v>
      </c>
      <c r="AZ139" s="115">
        <v>11</v>
      </c>
      <c r="BA139" s="115" t="s">
        <v>605</v>
      </c>
      <c r="BB139" s="33"/>
      <c r="BC139" s="33"/>
      <c r="BD139" s="33"/>
      <c r="BE139" s="33"/>
      <c r="BF139" s="33"/>
      <c r="BG139" s="33"/>
      <c r="BH139" s="33">
        <v>1</v>
      </c>
      <c r="BI139" s="33"/>
      <c r="BJ139" s="33"/>
      <c r="BK139" s="33"/>
      <c r="BL139" s="33"/>
      <c r="BM139" s="33"/>
      <c r="BN139" s="33"/>
      <c r="BO139" s="33"/>
      <c r="BP139" s="33">
        <v>1</v>
      </c>
      <c r="BQ139" s="33"/>
      <c r="BR139" s="33"/>
      <c r="BS139" s="33"/>
      <c r="BT139" s="33"/>
      <c r="BU139" s="33">
        <v>1</v>
      </c>
      <c r="BV139" s="82" t="s">
        <v>1229</v>
      </c>
      <c r="BW139" s="78"/>
      <c r="BX139" s="78"/>
      <c r="BY139" s="115">
        <v>1</v>
      </c>
      <c r="BZ139" s="115">
        <v>8</v>
      </c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190</v>
      </c>
      <c r="C140" s="113" t="s">
        <v>191</v>
      </c>
      <c r="D140" s="112" t="s">
        <v>141</v>
      </c>
      <c r="E140" s="113" t="s">
        <v>354</v>
      </c>
      <c r="F140" s="113" t="s">
        <v>176</v>
      </c>
      <c r="G140" s="25" t="s">
        <v>164</v>
      </c>
      <c r="H140" s="114" t="s">
        <v>303</v>
      </c>
      <c r="I140" s="13">
        <v>3763</v>
      </c>
      <c r="J140" s="14">
        <v>3763</v>
      </c>
      <c r="K140" s="122">
        <v>367.9</v>
      </c>
      <c r="L140" s="123">
        <v>80.83</v>
      </c>
      <c r="M140" s="123">
        <v>50.14</v>
      </c>
      <c r="N140" s="123">
        <v>70.599999999999994</v>
      </c>
      <c r="O140" s="33">
        <v>7.2329999999999997</v>
      </c>
      <c r="P140" s="43" t="s">
        <v>420</v>
      </c>
      <c r="Q140" s="16">
        <v>40</v>
      </c>
      <c r="R140" s="16">
        <v>18</v>
      </c>
      <c r="S140" s="16">
        <v>21</v>
      </c>
      <c r="T140" s="16">
        <v>25</v>
      </c>
      <c r="U140" s="16">
        <v>36</v>
      </c>
      <c r="V140" s="111"/>
      <c r="W140" s="111">
        <v>140</v>
      </c>
      <c r="X140" s="16">
        <v>6550</v>
      </c>
      <c r="Y140" s="16">
        <v>10600</v>
      </c>
      <c r="Z140" s="16">
        <v>17000</v>
      </c>
      <c r="AA140" s="16">
        <v>25600</v>
      </c>
      <c r="AB140" s="16">
        <v>36900</v>
      </c>
      <c r="AC140" s="16">
        <v>54500</v>
      </c>
      <c r="AD140" s="16">
        <v>81000</v>
      </c>
      <c r="AE140" s="17">
        <v>119500</v>
      </c>
      <c r="AF140" s="17">
        <v>177000</v>
      </c>
      <c r="AG140" s="17">
        <v>256000</v>
      </c>
      <c r="AH140" s="16">
        <v>327000</v>
      </c>
      <c r="AI140" s="16">
        <v>376000</v>
      </c>
      <c r="AJ140" s="95"/>
      <c r="AK140" s="33"/>
      <c r="AL140" s="115">
        <v>5950600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3</v>
      </c>
      <c r="AS140" s="137"/>
      <c r="AT140" s="137"/>
      <c r="AU140" s="115">
        <v>3400000</v>
      </c>
      <c r="AV140" s="115">
        <v>9350600</v>
      </c>
      <c r="AW140" s="115">
        <v>382</v>
      </c>
      <c r="AX140" s="115"/>
      <c r="AY140" s="115">
        <v>509</v>
      </c>
      <c r="AZ140" s="115">
        <v>13</v>
      </c>
      <c r="BA140" s="115" t="s">
        <v>658</v>
      </c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>
        <v>1</v>
      </c>
      <c r="BS140" s="33"/>
      <c r="BT140" s="33"/>
      <c r="BU140" s="33">
        <v>1</v>
      </c>
      <c r="BV140" s="82" t="s">
        <v>1230</v>
      </c>
      <c r="BW140" s="115"/>
      <c r="BX140" s="115"/>
      <c r="BY140" s="115"/>
      <c r="BZ140" s="115"/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192</v>
      </c>
      <c r="C141" s="113" t="s">
        <v>193</v>
      </c>
      <c r="D141" s="112" t="s">
        <v>158</v>
      </c>
      <c r="E141" s="113" t="s">
        <v>356</v>
      </c>
      <c r="F141" s="113" t="s">
        <v>176</v>
      </c>
      <c r="G141" s="25" t="s">
        <v>164</v>
      </c>
      <c r="H141" s="114" t="s">
        <v>299</v>
      </c>
      <c r="I141" s="13">
        <v>3832</v>
      </c>
      <c r="J141" s="14">
        <v>3821</v>
      </c>
      <c r="K141" s="122">
        <v>363.1</v>
      </c>
      <c r="L141" s="123">
        <v>83.9</v>
      </c>
      <c r="M141" s="123">
        <v>43.75</v>
      </c>
      <c r="N141" s="123">
        <v>72.39</v>
      </c>
      <c r="O141" s="33">
        <v>7.6669999999999998</v>
      </c>
      <c r="P141" s="43" t="s">
        <v>420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95">
        <v>8300</v>
      </c>
      <c r="Y141" s="95">
        <v>13500</v>
      </c>
      <c r="Z141" s="95">
        <v>21600</v>
      </c>
      <c r="AA141" s="95">
        <v>32400</v>
      </c>
      <c r="AB141" s="95">
        <v>46800</v>
      </c>
      <c r="AC141" s="95">
        <v>69500</v>
      </c>
      <c r="AD141" s="95">
        <v>102500</v>
      </c>
      <c r="AE141" s="95">
        <v>152000</v>
      </c>
      <c r="AF141" s="95">
        <v>225000</v>
      </c>
      <c r="AG141" s="95">
        <v>324000</v>
      </c>
      <c r="AH141" s="95">
        <v>414000</v>
      </c>
      <c r="AI141" s="95">
        <v>477000</v>
      </c>
      <c r="AJ141" s="95"/>
      <c r="AK141" s="33"/>
      <c r="AL141" s="115">
        <v>7546400</v>
      </c>
      <c r="AM141" s="96">
        <v>30000</v>
      </c>
      <c r="AN141" s="96">
        <v>6</v>
      </c>
      <c r="AO141" s="97">
        <v>60000</v>
      </c>
      <c r="AP141" s="97">
        <v>5</v>
      </c>
      <c r="AQ141" s="98">
        <v>180000</v>
      </c>
      <c r="AR141" s="136">
        <v>3</v>
      </c>
      <c r="AS141" s="137"/>
      <c r="AT141" s="137"/>
      <c r="AU141" s="115">
        <v>4080000</v>
      </c>
      <c r="AV141" s="115">
        <v>11626400</v>
      </c>
      <c r="AW141" s="115">
        <v>376</v>
      </c>
      <c r="AX141" s="115"/>
      <c r="AY141" s="115">
        <v>497</v>
      </c>
      <c r="AZ141" s="115"/>
      <c r="BA141" s="115" t="s">
        <v>658</v>
      </c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>
        <v>1</v>
      </c>
      <c r="BV141" s="82" t="s">
        <v>1231</v>
      </c>
      <c r="BW141" s="115"/>
      <c r="BX141" s="115"/>
      <c r="BY141" s="115"/>
      <c r="BZ141" s="115"/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4" t="s">
        <v>1232</v>
      </c>
      <c r="C142" s="113" t="s">
        <v>706</v>
      </c>
      <c r="D142" s="112" t="s">
        <v>1233</v>
      </c>
      <c r="E142" s="113" t="s">
        <v>705</v>
      </c>
      <c r="F142" s="113" t="s">
        <v>176</v>
      </c>
      <c r="G142" s="25" t="s">
        <v>164</v>
      </c>
      <c r="H142" s="114" t="s">
        <v>302</v>
      </c>
      <c r="I142" s="13">
        <v>3846</v>
      </c>
      <c r="J142" s="14">
        <v>3846</v>
      </c>
      <c r="K142" s="128">
        <v>349.8</v>
      </c>
      <c r="L142" s="129">
        <v>82.43</v>
      </c>
      <c r="M142" s="129">
        <v>79.319999999999993</v>
      </c>
      <c r="N142" s="129">
        <v>65.28</v>
      </c>
      <c r="O142" s="20"/>
      <c r="P142" s="43" t="s">
        <v>420</v>
      </c>
      <c r="Q142" s="16" t="s">
        <v>270</v>
      </c>
      <c r="R142" s="16" t="s">
        <v>607</v>
      </c>
      <c r="S142" s="16" t="s">
        <v>607</v>
      </c>
      <c r="T142" s="16" t="s">
        <v>607</v>
      </c>
      <c r="U142" s="16" t="s">
        <v>607</v>
      </c>
      <c r="V142" s="111"/>
      <c r="W142" s="111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33"/>
      <c r="AJ142" s="95"/>
      <c r="AK142" s="33"/>
      <c r="AL142" s="115"/>
      <c r="AM142" s="96"/>
      <c r="AN142" s="96"/>
      <c r="AO142" s="97"/>
      <c r="AP142" s="97"/>
      <c r="AQ142" s="98"/>
      <c r="AR142" s="136"/>
      <c r="AS142" s="137"/>
      <c r="AT142" s="137"/>
      <c r="AU142" s="115"/>
      <c r="AV142" s="115"/>
      <c r="AW142" s="115"/>
      <c r="AX142" s="115"/>
      <c r="AY142" s="115"/>
      <c r="AZ142" s="115"/>
      <c r="BA142" s="8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>
        <v>1</v>
      </c>
      <c r="BP142" s="33"/>
      <c r="BQ142" s="33"/>
      <c r="BR142" s="33"/>
      <c r="BS142" s="33"/>
      <c r="BT142" s="33"/>
      <c r="BU142" s="33"/>
      <c r="BV142" s="115"/>
      <c r="BW142" s="78"/>
      <c r="BX142" s="78"/>
      <c r="BY142" s="78"/>
      <c r="BZ142" s="78"/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3" t="s">
        <v>1405</v>
      </c>
      <c r="C143" s="113" t="s">
        <v>1406</v>
      </c>
      <c r="D143" s="112" t="s">
        <v>141</v>
      </c>
      <c r="E143" s="113" t="s">
        <v>1407</v>
      </c>
      <c r="F143" s="113" t="s">
        <v>176</v>
      </c>
      <c r="G143" s="25" t="s">
        <v>164</v>
      </c>
      <c r="H143" s="114" t="s">
        <v>1400</v>
      </c>
      <c r="I143" s="13"/>
      <c r="J143" s="14">
        <v>3884</v>
      </c>
      <c r="K143" s="128">
        <v>366.8</v>
      </c>
      <c r="L143" s="129">
        <v>78.819999999999993</v>
      </c>
      <c r="M143" s="129">
        <v>47.2</v>
      </c>
      <c r="N143" s="129">
        <v>68.72</v>
      </c>
      <c r="O143" s="20"/>
      <c r="P143" s="43" t="s">
        <v>420</v>
      </c>
      <c r="Q143" s="16" t="s">
        <v>270</v>
      </c>
      <c r="R143" s="16">
        <v>30</v>
      </c>
      <c r="S143" s="38">
        <v>38</v>
      </c>
      <c r="T143" s="38">
        <v>55</v>
      </c>
      <c r="U143" s="21">
        <v>77</v>
      </c>
      <c r="V143" s="111"/>
      <c r="W143" s="111">
        <v>200</v>
      </c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95"/>
      <c r="AK143" s="33"/>
      <c r="AL143" s="115"/>
      <c r="AM143" s="96"/>
      <c r="AN143" s="96"/>
      <c r="AO143" s="97"/>
      <c r="AP143" s="97"/>
      <c r="AQ143" s="98"/>
      <c r="AR143" s="136"/>
      <c r="AS143" s="137"/>
      <c r="AT143" s="137"/>
      <c r="AU143" s="115"/>
      <c r="AV143" s="115"/>
      <c r="AW143" s="115">
        <v>381</v>
      </c>
      <c r="AX143" s="115"/>
      <c r="AY143" s="115">
        <v>507</v>
      </c>
      <c r="AZ143" s="115"/>
      <c r="BA143" s="115" t="s">
        <v>640</v>
      </c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82" t="s">
        <v>803</v>
      </c>
      <c r="BW143" s="78"/>
      <c r="BX143" s="78"/>
      <c r="BY143" s="115"/>
      <c r="BZ143" s="115"/>
      <c r="CA143" s="78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285</v>
      </c>
      <c r="C144" s="113" t="s">
        <v>286</v>
      </c>
      <c r="D144" s="112" t="s">
        <v>273</v>
      </c>
      <c r="E144" s="113" t="s">
        <v>395</v>
      </c>
      <c r="F144" s="113" t="s">
        <v>176</v>
      </c>
      <c r="G144" s="25" t="s">
        <v>164</v>
      </c>
      <c r="H144" s="114" t="s">
        <v>606</v>
      </c>
      <c r="I144" s="13">
        <v>3898</v>
      </c>
      <c r="J144" s="14">
        <v>3900</v>
      </c>
      <c r="K144" s="128">
        <v>368.9</v>
      </c>
      <c r="L144" s="129">
        <v>75.58</v>
      </c>
      <c r="M144" s="129">
        <v>73.150000000000006</v>
      </c>
      <c r="N144" s="129">
        <v>74.14</v>
      </c>
      <c r="O144" s="20"/>
      <c r="P144" s="43" t="s">
        <v>420</v>
      </c>
      <c r="Q144" s="16">
        <v>35</v>
      </c>
      <c r="R144" s="16">
        <v>15</v>
      </c>
      <c r="S144" s="16">
        <v>21</v>
      </c>
      <c r="T144" s="16">
        <v>24</v>
      </c>
      <c r="U144" s="75">
        <v>36</v>
      </c>
      <c r="V144" s="111"/>
      <c r="W144" s="111">
        <v>131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33"/>
      <c r="AL144" s="115">
        <v>7546400</v>
      </c>
      <c r="AM144" s="96">
        <v>30000</v>
      </c>
      <c r="AN144" s="96">
        <v>6</v>
      </c>
      <c r="AO144" s="97">
        <v>60000</v>
      </c>
      <c r="AP144" s="97">
        <v>5</v>
      </c>
      <c r="AQ144" s="98">
        <v>180000</v>
      </c>
      <c r="AR144" s="136">
        <v>3</v>
      </c>
      <c r="AS144" s="137"/>
      <c r="AT144" s="137"/>
      <c r="AU144" s="115">
        <v>4080000</v>
      </c>
      <c r="AV144" s="115">
        <v>11626400</v>
      </c>
      <c r="AW144" s="115">
        <v>383</v>
      </c>
      <c r="AX144" s="115"/>
      <c r="AY144" s="115">
        <v>510</v>
      </c>
      <c r="AZ144" s="115"/>
      <c r="BA144" s="115" t="s">
        <v>636</v>
      </c>
      <c r="BB144" s="33"/>
      <c r="BC144" s="33"/>
      <c r="BD144" s="33"/>
      <c r="BE144" s="33"/>
      <c r="BF144" s="33"/>
      <c r="BG144" s="33"/>
      <c r="BH144" s="33"/>
      <c r="BI144" s="33">
        <v>1</v>
      </c>
      <c r="BJ144" s="33"/>
      <c r="BK144" s="33"/>
      <c r="BL144" s="33"/>
      <c r="BM144" s="33"/>
      <c r="BN144" s="33"/>
      <c r="BO144" s="33"/>
      <c r="BP144" s="33"/>
      <c r="BQ144" s="33" t="s">
        <v>651</v>
      </c>
      <c r="BR144" s="33"/>
      <c r="BS144" s="33"/>
      <c r="BT144" s="33"/>
      <c r="BU144" s="33"/>
      <c r="BV144" s="82" t="s">
        <v>1234</v>
      </c>
      <c r="BW144" s="78"/>
      <c r="BX144" s="78"/>
      <c r="BY144" s="115">
        <v>1</v>
      </c>
      <c r="BZ144" s="115">
        <v>7</v>
      </c>
      <c r="CA144" s="78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3" t="s">
        <v>196</v>
      </c>
      <c r="C145" s="113" t="s">
        <v>197</v>
      </c>
      <c r="D145" s="112" t="s">
        <v>1141</v>
      </c>
      <c r="E145" s="113" t="s">
        <v>357</v>
      </c>
      <c r="F145" s="113" t="s">
        <v>176</v>
      </c>
      <c r="G145" s="25" t="s">
        <v>164</v>
      </c>
      <c r="H145" s="114" t="s">
        <v>303</v>
      </c>
      <c r="I145" s="13">
        <v>3921</v>
      </c>
      <c r="J145" s="14">
        <v>3906</v>
      </c>
      <c r="K145" s="124">
        <v>334.6</v>
      </c>
      <c r="L145" s="125">
        <v>76.55</v>
      </c>
      <c r="M145" s="125">
        <v>94.52</v>
      </c>
      <c r="N145" s="125">
        <v>81.88</v>
      </c>
      <c r="O145" s="115">
        <v>12.03</v>
      </c>
      <c r="P145" s="43" t="s">
        <v>420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11"/>
      <c r="W145" s="111">
        <v>140</v>
      </c>
      <c r="X145" s="97">
        <v>8300</v>
      </c>
      <c r="Y145" s="97">
        <v>13500</v>
      </c>
      <c r="Z145" s="97">
        <v>21600</v>
      </c>
      <c r="AA145" s="97">
        <v>32400</v>
      </c>
      <c r="AB145" s="97">
        <v>46800</v>
      </c>
      <c r="AC145" s="97">
        <v>69500</v>
      </c>
      <c r="AD145" s="97">
        <v>102500</v>
      </c>
      <c r="AE145" s="97">
        <v>152000</v>
      </c>
      <c r="AF145" s="97">
        <v>225000</v>
      </c>
      <c r="AG145" s="97">
        <v>324000</v>
      </c>
      <c r="AH145" s="97">
        <v>414000</v>
      </c>
      <c r="AI145" s="97">
        <v>477000</v>
      </c>
      <c r="AJ145" s="95"/>
      <c r="AK145" s="33"/>
      <c r="AL145" s="115">
        <v>7546400</v>
      </c>
      <c r="AM145" s="96">
        <v>30000</v>
      </c>
      <c r="AN145" s="96">
        <v>6</v>
      </c>
      <c r="AO145" s="97">
        <v>60000</v>
      </c>
      <c r="AP145" s="97">
        <v>5</v>
      </c>
      <c r="AQ145" s="98">
        <v>180000</v>
      </c>
      <c r="AR145" s="136">
        <v>3</v>
      </c>
      <c r="AS145" s="137"/>
      <c r="AT145" s="137"/>
      <c r="AU145" s="115">
        <v>4080000</v>
      </c>
      <c r="AV145" s="115">
        <v>11626400</v>
      </c>
      <c r="AW145" s="115">
        <v>348</v>
      </c>
      <c r="AX145" s="115"/>
      <c r="AY145" s="115">
        <v>451</v>
      </c>
      <c r="AZ145" s="115"/>
      <c r="BA145" s="115" t="s">
        <v>658</v>
      </c>
      <c r="BB145" s="33"/>
      <c r="BC145" s="33"/>
      <c r="BD145" s="33"/>
      <c r="BE145" s="33"/>
      <c r="BF145" s="33"/>
      <c r="BG145" s="33">
        <v>1</v>
      </c>
      <c r="BH145" s="33"/>
      <c r="BI145" s="33"/>
      <c r="BJ145" s="33"/>
      <c r="BK145" s="33"/>
      <c r="BL145" s="33"/>
      <c r="BM145" s="33"/>
      <c r="BN145" s="33"/>
      <c r="BO145" s="33"/>
      <c r="BP145" s="33">
        <v>1</v>
      </c>
      <c r="BQ145" s="33"/>
      <c r="BR145" s="33">
        <v>1</v>
      </c>
      <c r="BS145" s="33" t="s">
        <v>649</v>
      </c>
      <c r="BT145" s="33"/>
      <c r="BU145" s="33">
        <v>1</v>
      </c>
      <c r="BV145" s="82" t="s">
        <v>1235</v>
      </c>
      <c r="BW145" s="115"/>
      <c r="BX145" s="115"/>
      <c r="BY145" s="115"/>
      <c r="BZ145" s="115"/>
      <c r="CA145" s="115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198</v>
      </c>
      <c r="C146" s="113" t="s">
        <v>199</v>
      </c>
      <c r="D146" s="112" t="s">
        <v>771</v>
      </c>
      <c r="E146" s="113" t="s">
        <v>199</v>
      </c>
      <c r="F146" s="113" t="s">
        <v>176</v>
      </c>
      <c r="G146" s="25" t="s">
        <v>164</v>
      </c>
      <c r="H146" s="114" t="s">
        <v>304</v>
      </c>
      <c r="I146" s="13">
        <v>3897</v>
      </c>
      <c r="J146" s="14">
        <v>3910</v>
      </c>
      <c r="K146" s="122">
        <v>352.1</v>
      </c>
      <c r="L146" s="123">
        <v>78.53</v>
      </c>
      <c r="M146" s="123">
        <v>59.47</v>
      </c>
      <c r="N146" s="123">
        <v>47.71</v>
      </c>
      <c r="O146" s="33">
        <v>4.9000000000000004</v>
      </c>
      <c r="P146" s="43" t="s">
        <v>420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11"/>
      <c r="W146" s="111">
        <v>131</v>
      </c>
      <c r="X146" s="95">
        <v>8300</v>
      </c>
      <c r="Y146" s="95">
        <v>13500</v>
      </c>
      <c r="Z146" s="95">
        <v>21600</v>
      </c>
      <c r="AA146" s="95">
        <v>32400</v>
      </c>
      <c r="AB146" s="95">
        <v>46800</v>
      </c>
      <c r="AC146" s="95">
        <v>69500</v>
      </c>
      <c r="AD146" s="95">
        <v>102500</v>
      </c>
      <c r="AE146" s="95">
        <v>152000</v>
      </c>
      <c r="AF146" s="95">
        <v>225000</v>
      </c>
      <c r="AG146" s="95">
        <v>324000</v>
      </c>
      <c r="AH146" s="95">
        <v>414000</v>
      </c>
      <c r="AI146" s="95">
        <v>477000</v>
      </c>
      <c r="AJ146" s="95"/>
      <c r="AK146" s="33"/>
      <c r="AL146" s="115">
        <v>7546400</v>
      </c>
      <c r="AM146" s="96">
        <v>30000</v>
      </c>
      <c r="AN146" s="96">
        <v>6</v>
      </c>
      <c r="AO146" s="97">
        <v>60000</v>
      </c>
      <c r="AP146" s="97">
        <v>5</v>
      </c>
      <c r="AQ146" s="98">
        <v>180000</v>
      </c>
      <c r="AR146" s="136">
        <v>3</v>
      </c>
      <c r="AS146" s="137"/>
      <c r="AT146" s="137"/>
      <c r="AU146" s="115">
        <v>4080000</v>
      </c>
      <c r="AV146" s="115">
        <v>11626400</v>
      </c>
      <c r="AW146" s="115">
        <v>366</v>
      </c>
      <c r="AX146" s="115"/>
      <c r="AY146" s="115">
        <v>482</v>
      </c>
      <c r="AZ146" s="115"/>
      <c r="BA146" s="115" t="s">
        <v>635</v>
      </c>
      <c r="BB146" s="33"/>
      <c r="BC146" s="33"/>
      <c r="BD146" s="33"/>
      <c r="BE146" s="33"/>
      <c r="BF146" s="33"/>
      <c r="BG146" s="33">
        <v>1</v>
      </c>
      <c r="BH146" s="33"/>
      <c r="BI146" s="33"/>
      <c r="BJ146" s="33">
        <v>1</v>
      </c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82" t="s">
        <v>756</v>
      </c>
      <c r="BW146" s="115"/>
      <c r="BX146" s="115"/>
      <c r="BY146" s="115"/>
      <c r="BZ146" s="115"/>
      <c r="CA146" s="115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287</v>
      </c>
      <c r="C147" s="113" t="s">
        <v>288</v>
      </c>
      <c r="D147" s="112" t="s">
        <v>772</v>
      </c>
      <c r="E147" s="113" t="s">
        <v>359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3922</v>
      </c>
      <c r="K147" s="122">
        <v>334.8</v>
      </c>
      <c r="L147" s="123">
        <v>80.83</v>
      </c>
      <c r="M147" s="123">
        <v>89.1</v>
      </c>
      <c r="N147" s="123">
        <v>74.95</v>
      </c>
      <c r="O147" s="40"/>
      <c r="P147" s="43" t="s">
        <v>420</v>
      </c>
      <c r="Q147" s="16">
        <v>35</v>
      </c>
      <c r="R147" s="75">
        <v>30</v>
      </c>
      <c r="S147" s="75">
        <v>35</v>
      </c>
      <c r="T147" s="75">
        <v>42</v>
      </c>
      <c r="U147" s="75">
        <v>48</v>
      </c>
      <c r="V147" s="111"/>
      <c r="W147" s="111">
        <v>190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349</v>
      </c>
      <c r="AX147" s="115">
        <v>358</v>
      </c>
      <c r="AY147" s="115">
        <v>465</v>
      </c>
      <c r="AZ147" s="115"/>
      <c r="BA147" s="115" t="s">
        <v>635</v>
      </c>
      <c r="BB147" s="33"/>
      <c r="BC147" s="33"/>
      <c r="BD147" s="33"/>
      <c r="BE147" s="33"/>
      <c r="BF147" s="33"/>
      <c r="BG147" s="33">
        <v>1</v>
      </c>
      <c r="BH147" s="33"/>
      <c r="BI147" s="33"/>
      <c r="BJ147" s="33">
        <v>1</v>
      </c>
      <c r="BK147" s="33"/>
      <c r="BL147" s="33"/>
      <c r="BM147" s="33"/>
      <c r="BN147" s="33"/>
      <c r="BO147" s="33"/>
      <c r="BP147" s="33"/>
      <c r="BQ147" s="33" t="s">
        <v>801</v>
      </c>
      <c r="BR147" s="33"/>
      <c r="BS147" s="33"/>
      <c r="BT147" s="33"/>
      <c r="BU147" s="33"/>
      <c r="BV147" s="82"/>
      <c r="BW147" s="78"/>
      <c r="BX147" s="78"/>
      <c r="BY147" s="115">
        <v>1</v>
      </c>
      <c r="BZ147" s="115">
        <v>7</v>
      </c>
      <c r="CA147" s="115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1236</v>
      </c>
      <c r="C148" s="113" t="s">
        <v>617</v>
      </c>
      <c r="D148" s="112" t="s">
        <v>141</v>
      </c>
      <c r="E148" s="113" t="s">
        <v>616</v>
      </c>
      <c r="F148" s="113" t="s">
        <v>176</v>
      </c>
      <c r="G148" s="25" t="s">
        <v>164</v>
      </c>
      <c r="H148" s="114" t="s">
        <v>802</v>
      </c>
      <c r="I148" s="13">
        <v>3934</v>
      </c>
      <c r="J148" s="14">
        <v>3924</v>
      </c>
      <c r="K148" s="132">
        <v>354</v>
      </c>
      <c r="L148" s="133">
        <v>77.45</v>
      </c>
      <c r="M148" s="133">
        <v>66.92</v>
      </c>
      <c r="N148" s="133">
        <v>61.49</v>
      </c>
      <c r="O148" s="40"/>
      <c r="P148" s="43" t="s">
        <v>420</v>
      </c>
      <c r="Q148" s="38">
        <v>40</v>
      </c>
      <c r="R148" s="38">
        <v>33</v>
      </c>
      <c r="S148" s="38">
        <v>38</v>
      </c>
      <c r="T148" s="38">
        <v>43</v>
      </c>
      <c r="U148" s="38">
        <v>48</v>
      </c>
      <c r="V148" s="38"/>
      <c r="W148" s="111">
        <v>202</v>
      </c>
      <c r="X148" s="95">
        <v>8300</v>
      </c>
      <c r="Y148" s="95">
        <v>13500</v>
      </c>
      <c r="Z148" s="95">
        <v>21600</v>
      </c>
      <c r="AA148" s="95">
        <v>32400</v>
      </c>
      <c r="AB148" s="95">
        <v>46800</v>
      </c>
      <c r="AC148" s="95">
        <v>69500</v>
      </c>
      <c r="AD148" s="95">
        <v>102500</v>
      </c>
      <c r="AE148" s="95">
        <v>152000</v>
      </c>
      <c r="AF148" s="95">
        <v>225000</v>
      </c>
      <c r="AG148" s="95">
        <v>324000</v>
      </c>
      <c r="AH148" s="95">
        <v>414000</v>
      </c>
      <c r="AI148" s="95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368</v>
      </c>
      <c r="AX148" s="115"/>
      <c r="AY148" s="115">
        <v>485</v>
      </c>
      <c r="AZ148" s="115">
        <v>12</v>
      </c>
      <c r="BA148" s="115" t="s">
        <v>605</v>
      </c>
      <c r="BB148" s="33"/>
      <c r="BC148" s="33"/>
      <c r="BD148" s="33"/>
      <c r="BE148" s="33"/>
      <c r="BF148" s="33"/>
      <c r="BG148" s="33"/>
      <c r="BH148" s="33">
        <v>1</v>
      </c>
      <c r="BI148" s="33"/>
      <c r="BJ148" s="33"/>
      <c r="BK148" s="33"/>
      <c r="BL148" s="33"/>
      <c r="BM148" s="33"/>
      <c r="BN148" s="33"/>
      <c r="BO148" s="33"/>
      <c r="BP148" s="33">
        <v>1</v>
      </c>
      <c r="BQ148" s="33"/>
      <c r="BR148" s="33"/>
      <c r="BS148" s="33" t="s">
        <v>650</v>
      </c>
      <c r="BT148" s="33"/>
      <c r="BU148" s="33">
        <v>1</v>
      </c>
      <c r="BV148" s="82" t="s">
        <v>1237</v>
      </c>
      <c r="BW148" s="115"/>
      <c r="BX148" s="115"/>
      <c r="BY148" s="115">
        <v>1</v>
      </c>
      <c r="BZ148" s="115">
        <v>13</v>
      </c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200</v>
      </c>
      <c r="C149" s="113" t="s">
        <v>201</v>
      </c>
      <c r="D149" s="112" t="s">
        <v>201</v>
      </c>
      <c r="E149" s="113" t="s">
        <v>358</v>
      </c>
      <c r="F149" s="113" t="s">
        <v>176</v>
      </c>
      <c r="G149" s="25" t="s">
        <v>164</v>
      </c>
      <c r="H149" s="114" t="s">
        <v>296</v>
      </c>
      <c r="I149" s="13">
        <v>3929</v>
      </c>
      <c r="J149" s="14">
        <v>3929</v>
      </c>
      <c r="K149" s="122">
        <v>369.4</v>
      </c>
      <c r="L149" s="123">
        <v>80.33</v>
      </c>
      <c r="M149" s="123">
        <v>54.68</v>
      </c>
      <c r="N149" s="123">
        <v>74.63</v>
      </c>
      <c r="O149" s="33">
        <v>7.95</v>
      </c>
      <c r="P149" s="43" t="s">
        <v>420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11"/>
      <c r="W149" s="111">
        <v>140</v>
      </c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33"/>
      <c r="AL149" s="115"/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/>
      <c r="AW149" s="115">
        <v>384</v>
      </c>
      <c r="AX149" s="115"/>
      <c r="AY149" s="115">
        <v>511</v>
      </c>
      <c r="AZ149" s="115"/>
      <c r="BA149" s="115" t="s">
        <v>604</v>
      </c>
      <c r="BB149" s="33"/>
      <c r="BC149" s="33"/>
      <c r="BD149" s="33"/>
      <c r="BE149" s="33"/>
      <c r="BF149" s="33">
        <v>1</v>
      </c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82" t="s">
        <v>1238</v>
      </c>
      <c r="BW149" s="115"/>
      <c r="BX149" s="115"/>
      <c r="BY149" s="115"/>
      <c r="BZ149" s="115"/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202</v>
      </c>
      <c r="C150" s="113" t="s">
        <v>203</v>
      </c>
      <c r="D150" s="112" t="s">
        <v>158</v>
      </c>
      <c r="E150" s="113" t="s">
        <v>203</v>
      </c>
      <c r="F150" s="113" t="s">
        <v>176</v>
      </c>
      <c r="G150" s="25" t="s">
        <v>164</v>
      </c>
      <c r="H150" s="114" t="s">
        <v>297</v>
      </c>
      <c r="I150" s="13">
        <v>3827</v>
      </c>
      <c r="J150" s="14">
        <v>3941</v>
      </c>
      <c r="K150" s="122">
        <v>354</v>
      </c>
      <c r="L150" s="123">
        <v>81.13</v>
      </c>
      <c r="M150" s="123">
        <v>63.17</v>
      </c>
      <c r="N150" s="123">
        <v>74.33</v>
      </c>
      <c r="O150" s="33">
        <v>8.1999999999999993</v>
      </c>
      <c r="P150" s="43" t="s">
        <v>420</v>
      </c>
      <c r="Q150" s="16">
        <v>35</v>
      </c>
      <c r="R150" s="75">
        <v>30</v>
      </c>
      <c r="S150" s="75">
        <v>35</v>
      </c>
      <c r="T150" s="16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33"/>
      <c r="AL150" s="115">
        <v>7546400</v>
      </c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>
        <v>11626400</v>
      </c>
      <c r="AW150" s="115">
        <v>368</v>
      </c>
      <c r="AX150" s="115"/>
      <c r="AY150" s="115">
        <v>485</v>
      </c>
      <c r="AZ150" s="115">
        <v>14</v>
      </c>
      <c r="BA150" s="115" t="s">
        <v>658</v>
      </c>
      <c r="BB150" s="33"/>
      <c r="BC150" s="33"/>
      <c r="BD150" s="33"/>
      <c r="BE150" s="33">
        <v>1</v>
      </c>
      <c r="BF150" s="33"/>
      <c r="BG150" s="33">
        <v>1</v>
      </c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>
        <v>1</v>
      </c>
      <c r="BV150" s="82" t="s">
        <v>1239</v>
      </c>
      <c r="BW150" s="115"/>
      <c r="BX150" s="115"/>
      <c r="BY150" s="115"/>
      <c r="BZ150" s="115"/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1240</v>
      </c>
      <c r="C151" s="113" t="s">
        <v>532</v>
      </c>
      <c r="D151" s="112" t="s">
        <v>530</v>
      </c>
      <c r="E151" s="113" t="s">
        <v>531</v>
      </c>
      <c r="F151" s="113" t="s">
        <v>176</v>
      </c>
      <c r="G151" s="25" t="s">
        <v>164</v>
      </c>
      <c r="H151" s="114" t="s">
        <v>670</v>
      </c>
      <c r="I151" s="13">
        <v>3953</v>
      </c>
      <c r="J151" s="14">
        <v>3946</v>
      </c>
      <c r="K151" s="122">
        <v>348</v>
      </c>
      <c r="L151" s="123">
        <v>84.58</v>
      </c>
      <c r="M151" s="123">
        <v>72.819999999999993</v>
      </c>
      <c r="N151" s="123">
        <v>68.900000000000006</v>
      </c>
      <c r="O151" s="15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362</v>
      </c>
      <c r="AX151" s="115"/>
      <c r="AY151" s="115">
        <v>475</v>
      </c>
      <c r="AZ151" s="115"/>
      <c r="BA151" s="115" t="s">
        <v>605</v>
      </c>
      <c r="BB151" s="33"/>
      <c r="BC151" s="33"/>
      <c r="BD151" s="33"/>
      <c r="BE151" s="33">
        <v>1</v>
      </c>
      <c r="BF151" s="33"/>
      <c r="BG151" s="33"/>
      <c r="BH151" s="33">
        <v>1</v>
      </c>
      <c r="BI151" s="33"/>
      <c r="BJ151" s="33">
        <v>1</v>
      </c>
      <c r="BK151" s="33"/>
      <c r="BL151" s="33"/>
      <c r="BM151" s="33"/>
      <c r="BN151" s="33"/>
      <c r="BO151" s="33"/>
      <c r="BP151" s="33">
        <v>1</v>
      </c>
      <c r="BQ151" s="33" t="s">
        <v>801</v>
      </c>
      <c r="BR151" s="33"/>
      <c r="BS151" s="33"/>
      <c r="BT151" s="33"/>
      <c r="BU151" s="33">
        <v>1</v>
      </c>
      <c r="BV151" s="82" t="s">
        <v>1224</v>
      </c>
      <c r="BW151" s="115"/>
      <c r="BX151" s="115"/>
      <c r="BY151" s="115">
        <v>1</v>
      </c>
      <c r="BZ151" s="115">
        <v>7</v>
      </c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204</v>
      </c>
      <c r="C152" s="113" t="s">
        <v>596</v>
      </c>
      <c r="D152" s="112" t="s">
        <v>773</v>
      </c>
      <c r="E152" s="113" t="s">
        <v>360</v>
      </c>
      <c r="F152" s="113" t="s">
        <v>176</v>
      </c>
      <c r="G152" s="25" t="s">
        <v>164</v>
      </c>
      <c r="H152" s="114" t="s">
        <v>304</v>
      </c>
      <c r="I152" s="13">
        <v>3971</v>
      </c>
      <c r="J152" s="14">
        <v>3950</v>
      </c>
      <c r="K152" s="124">
        <v>368.3</v>
      </c>
      <c r="L152" s="125">
        <v>77.040000000000006</v>
      </c>
      <c r="M152" s="125">
        <v>45.58</v>
      </c>
      <c r="N152" s="125">
        <v>74.13</v>
      </c>
      <c r="O152" s="115">
        <v>7.85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>
        <v>8300</v>
      </c>
      <c r="Y152" s="95">
        <v>13500</v>
      </c>
      <c r="Z152" s="95">
        <v>21600</v>
      </c>
      <c r="AA152" s="95">
        <v>32400</v>
      </c>
      <c r="AB152" s="95">
        <v>46800</v>
      </c>
      <c r="AC152" s="95">
        <v>69500</v>
      </c>
      <c r="AD152" s="95">
        <v>102500</v>
      </c>
      <c r="AE152" s="95">
        <v>152000</v>
      </c>
      <c r="AF152" s="95">
        <v>225000</v>
      </c>
      <c r="AG152" s="95">
        <v>324000</v>
      </c>
      <c r="AH152" s="95">
        <v>414000</v>
      </c>
      <c r="AI152" s="95">
        <v>477000</v>
      </c>
      <c r="AJ152" s="95"/>
      <c r="AK152" s="33"/>
      <c r="AL152" s="115">
        <v>7546400</v>
      </c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>
        <v>11626400</v>
      </c>
      <c r="AW152" s="115">
        <v>383</v>
      </c>
      <c r="AX152" s="115"/>
      <c r="AY152" s="115">
        <v>509</v>
      </c>
      <c r="AZ152" s="115">
        <v>11</v>
      </c>
      <c r="BA152" s="115" t="s">
        <v>635</v>
      </c>
      <c r="BB152" s="33"/>
      <c r="BC152" s="33"/>
      <c r="BD152" s="33">
        <v>1</v>
      </c>
      <c r="BE152" s="33"/>
      <c r="BF152" s="33"/>
      <c r="BG152" s="33">
        <v>1</v>
      </c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>
        <v>1</v>
      </c>
      <c r="BV152" s="82"/>
      <c r="BW152" s="115"/>
      <c r="BX152" s="115"/>
      <c r="BY152" s="115">
        <v>1</v>
      </c>
      <c r="BZ152" s="115">
        <v>7</v>
      </c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206</v>
      </c>
      <c r="C153" s="113" t="s">
        <v>207</v>
      </c>
      <c r="D153" s="112" t="s">
        <v>1132</v>
      </c>
      <c r="E153" s="113" t="s">
        <v>361</v>
      </c>
      <c r="F153" s="113" t="s">
        <v>176</v>
      </c>
      <c r="G153" s="25" t="s">
        <v>164</v>
      </c>
      <c r="H153" s="114" t="s">
        <v>297</v>
      </c>
      <c r="I153" s="13">
        <v>3946</v>
      </c>
      <c r="J153" s="14">
        <v>3958</v>
      </c>
      <c r="K153" s="122">
        <v>337.6</v>
      </c>
      <c r="L153" s="123">
        <v>78.260000000000005</v>
      </c>
      <c r="M153" s="123">
        <v>86.85</v>
      </c>
      <c r="N153" s="123">
        <v>80.459999999999994</v>
      </c>
      <c r="O153" s="33">
        <v>11.13</v>
      </c>
      <c r="P153" s="43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11"/>
      <c r="W153" s="111">
        <v>131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352</v>
      </c>
      <c r="AX153" s="115"/>
      <c r="AY153" s="115">
        <v>457</v>
      </c>
      <c r="AZ153" s="115">
        <v>15</v>
      </c>
      <c r="BA153" s="115" t="s">
        <v>658</v>
      </c>
      <c r="BB153" s="33"/>
      <c r="BC153" s="33"/>
      <c r="BD153" s="33"/>
      <c r="BE153" s="33">
        <v>1</v>
      </c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 t="s">
        <v>748</v>
      </c>
      <c r="BW153" s="115"/>
      <c r="BX153" s="115"/>
      <c r="BY153" s="115">
        <v>1</v>
      </c>
      <c r="BZ153" s="115">
        <v>7</v>
      </c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210</v>
      </c>
      <c r="C154" s="113" t="s">
        <v>211</v>
      </c>
      <c r="D154" s="112" t="s">
        <v>141</v>
      </c>
      <c r="E154" s="113" t="s">
        <v>363</v>
      </c>
      <c r="F154" s="113" t="s">
        <v>176</v>
      </c>
      <c r="G154" s="27" t="s">
        <v>173</v>
      </c>
      <c r="H154" s="114" t="s">
        <v>305</v>
      </c>
      <c r="I154" s="13">
        <v>4133</v>
      </c>
      <c r="J154" s="14">
        <v>4002</v>
      </c>
      <c r="K154" s="122">
        <v>362.9</v>
      </c>
      <c r="L154" s="123">
        <v>79.83</v>
      </c>
      <c r="M154" s="123">
        <v>73.099999999999994</v>
      </c>
      <c r="N154" s="123">
        <v>77.86</v>
      </c>
      <c r="O154" s="33">
        <v>8.8320000000000007</v>
      </c>
      <c r="P154" s="43" t="s">
        <v>420</v>
      </c>
      <c r="Q154" s="16">
        <v>50</v>
      </c>
      <c r="R154" s="16">
        <v>15</v>
      </c>
      <c r="S154" s="16">
        <v>18</v>
      </c>
      <c r="T154" s="16">
        <v>24</v>
      </c>
      <c r="U154" s="16">
        <v>38</v>
      </c>
      <c r="V154" s="16">
        <v>45</v>
      </c>
      <c r="W154" s="111">
        <v>190</v>
      </c>
      <c r="X154" s="97">
        <v>8400</v>
      </c>
      <c r="Y154" s="97">
        <v>13700</v>
      </c>
      <c r="Z154" s="97">
        <v>22000</v>
      </c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33"/>
      <c r="AL154" s="115"/>
      <c r="AM154" s="96">
        <v>35000</v>
      </c>
      <c r="AN154" s="96">
        <v>6</v>
      </c>
      <c r="AO154" s="97">
        <v>70000</v>
      </c>
      <c r="AP154" s="97">
        <v>5</v>
      </c>
      <c r="AQ154" s="98">
        <v>210000</v>
      </c>
      <c r="AR154" s="136">
        <v>4</v>
      </c>
      <c r="AS154" s="137"/>
      <c r="AT154" s="137"/>
      <c r="AU154" s="115">
        <v>5600000</v>
      </c>
      <c r="AV154" s="115"/>
      <c r="AW154" s="115">
        <v>378</v>
      </c>
      <c r="AX154" s="115"/>
      <c r="AY154" s="115">
        <v>502</v>
      </c>
      <c r="AZ154" s="115"/>
      <c r="BA154" s="115" t="s">
        <v>714</v>
      </c>
      <c r="BB154" s="33"/>
      <c r="BC154" s="33"/>
      <c r="BD154" s="33"/>
      <c r="BE154" s="33">
        <v>1</v>
      </c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 t="s">
        <v>800</v>
      </c>
      <c r="BR154" s="33"/>
      <c r="BS154" s="33" t="s">
        <v>650</v>
      </c>
      <c r="BT154" s="33"/>
      <c r="BU154" s="33"/>
      <c r="BV154" s="82" t="s">
        <v>1241</v>
      </c>
      <c r="BW154" s="115"/>
      <c r="BX154" s="115"/>
      <c r="BY154" s="115">
        <v>1</v>
      </c>
      <c r="BZ154" s="115">
        <v>9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1386</v>
      </c>
      <c r="C155" s="113" t="s">
        <v>1387</v>
      </c>
      <c r="D155" s="112" t="s">
        <v>1388</v>
      </c>
      <c r="E155" s="113" t="s">
        <v>1389</v>
      </c>
      <c r="F155" s="113" t="s">
        <v>176</v>
      </c>
      <c r="G155" s="25" t="s">
        <v>164</v>
      </c>
      <c r="H155" s="114" t="s">
        <v>1380</v>
      </c>
      <c r="I155" s="13"/>
      <c r="J155" s="14">
        <v>4003</v>
      </c>
      <c r="K155" s="132">
        <v>339.7</v>
      </c>
      <c r="L155" s="133">
        <v>90.52</v>
      </c>
      <c r="M155" s="133">
        <v>82.09</v>
      </c>
      <c r="N155" s="133">
        <v>62.82</v>
      </c>
      <c r="O155" s="40"/>
      <c r="P155" s="43" t="s">
        <v>420</v>
      </c>
      <c r="Q155" s="38">
        <v>40</v>
      </c>
      <c r="R155" s="38">
        <v>33</v>
      </c>
      <c r="S155" s="38">
        <v>38</v>
      </c>
      <c r="T155" s="38">
        <v>43</v>
      </c>
      <c r="U155" s="38">
        <v>48</v>
      </c>
      <c r="V155" s="111"/>
      <c r="W155" s="111">
        <v>202</v>
      </c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95"/>
      <c r="AK155" s="33"/>
      <c r="AL155" s="115"/>
      <c r="AM155" s="96"/>
      <c r="AN155" s="96"/>
      <c r="AO155" s="97"/>
      <c r="AP155" s="97"/>
      <c r="AQ155" s="98"/>
      <c r="AR155" s="136"/>
      <c r="AS155" s="137"/>
      <c r="AT155" s="137"/>
      <c r="AU155" s="115"/>
      <c r="AV155" s="115"/>
      <c r="AW155" s="115">
        <v>361</v>
      </c>
      <c r="AX155" s="115"/>
      <c r="AY155" s="115">
        <v>480</v>
      </c>
      <c r="AZ155" s="115"/>
      <c r="BA155" s="115" t="s">
        <v>639</v>
      </c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>
        <v>1</v>
      </c>
      <c r="BM155" s="33"/>
      <c r="BN155" s="33"/>
      <c r="BO155" s="33"/>
      <c r="BP155" s="33"/>
      <c r="BQ155" s="33"/>
      <c r="BR155" s="33"/>
      <c r="BS155" s="33"/>
      <c r="BT155" s="33"/>
      <c r="BU155" s="33"/>
      <c r="BV155" s="82"/>
      <c r="BW155" s="78"/>
      <c r="BX155" s="78"/>
      <c r="BY155" s="78"/>
      <c r="BZ155" s="78"/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229</v>
      </c>
      <c r="C156" s="113" t="s">
        <v>230</v>
      </c>
      <c r="D156" s="112" t="s">
        <v>99</v>
      </c>
      <c r="E156" s="113" t="s">
        <v>370</v>
      </c>
      <c r="F156" s="113" t="s">
        <v>176</v>
      </c>
      <c r="G156" s="25" t="s">
        <v>164</v>
      </c>
      <c r="H156" s="114" t="s">
        <v>425</v>
      </c>
      <c r="I156" s="13">
        <v>4126</v>
      </c>
      <c r="J156" s="14">
        <v>4010</v>
      </c>
      <c r="K156" s="132">
        <v>344.7</v>
      </c>
      <c r="L156" s="133">
        <v>78.59</v>
      </c>
      <c r="M156" s="133">
        <v>84.59</v>
      </c>
      <c r="N156" s="133">
        <v>82.64</v>
      </c>
      <c r="O156" s="76">
        <v>11.3</v>
      </c>
      <c r="P156" s="43" t="s">
        <v>420</v>
      </c>
      <c r="Q156" s="38">
        <v>30</v>
      </c>
      <c r="R156" s="38">
        <v>35</v>
      </c>
      <c r="S156" s="38">
        <v>40</v>
      </c>
      <c r="T156" s="38">
        <v>45</v>
      </c>
      <c r="U156" s="38">
        <v>50</v>
      </c>
      <c r="V156" s="111"/>
      <c r="W156" s="111">
        <v>200</v>
      </c>
      <c r="X156" s="16">
        <v>10700</v>
      </c>
      <c r="Y156" s="16">
        <v>17500</v>
      </c>
      <c r="Z156" s="16">
        <v>27900</v>
      </c>
      <c r="AA156" s="16">
        <v>41900</v>
      </c>
      <c r="AB156" s="16">
        <v>60500</v>
      </c>
      <c r="AC156" s="16">
        <v>89500</v>
      </c>
      <c r="AD156" s="16">
        <v>132500</v>
      </c>
      <c r="AE156" s="17">
        <v>196000</v>
      </c>
      <c r="AF156" s="17">
        <v>290500</v>
      </c>
      <c r="AG156" s="17">
        <v>419000</v>
      </c>
      <c r="AH156" s="17">
        <v>535000</v>
      </c>
      <c r="AI156" s="17">
        <v>617000</v>
      </c>
      <c r="AJ156" s="95"/>
      <c r="AK156" s="33"/>
      <c r="AL156" s="115">
        <v>9752000</v>
      </c>
      <c r="AM156" s="96">
        <v>35000</v>
      </c>
      <c r="AN156" s="96">
        <v>6</v>
      </c>
      <c r="AO156" s="97">
        <v>70000</v>
      </c>
      <c r="AP156" s="97">
        <v>5</v>
      </c>
      <c r="AQ156" s="98">
        <v>210000</v>
      </c>
      <c r="AR156" s="136">
        <v>3</v>
      </c>
      <c r="AS156" s="137"/>
      <c r="AT156" s="137"/>
      <c r="AU156" s="115">
        <v>4760000</v>
      </c>
      <c r="AV156" s="115">
        <v>14512000</v>
      </c>
      <c r="AW156" s="115">
        <v>358</v>
      </c>
      <c r="AX156" s="115"/>
      <c r="AY156" s="115">
        <v>468</v>
      </c>
      <c r="AZ156" s="115"/>
      <c r="BA156" s="115" t="s">
        <v>639</v>
      </c>
      <c r="BB156" s="33"/>
      <c r="BC156" s="33"/>
      <c r="BD156" s="33"/>
      <c r="BE156" s="33"/>
      <c r="BF156" s="33"/>
      <c r="BG156" s="33"/>
      <c r="BH156" s="33"/>
      <c r="BI156" s="33"/>
      <c r="BJ156" s="33">
        <v>1</v>
      </c>
      <c r="BK156" s="33"/>
      <c r="BL156" s="33">
        <v>1</v>
      </c>
      <c r="BM156" s="33"/>
      <c r="BN156" s="33"/>
      <c r="BO156" s="33"/>
      <c r="BP156" s="33">
        <v>1</v>
      </c>
      <c r="BQ156" s="33"/>
      <c r="BR156" s="33"/>
      <c r="BS156" s="33"/>
      <c r="BT156" s="33">
        <v>1</v>
      </c>
      <c r="BU156" s="33"/>
      <c r="BV156" s="82" t="s">
        <v>1242</v>
      </c>
      <c r="BW156" s="78"/>
      <c r="BX156" s="78"/>
      <c r="BY156" s="78"/>
      <c r="BZ156" s="78"/>
      <c r="CA156" s="78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402</v>
      </c>
      <c r="C157" s="113" t="s">
        <v>655</v>
      </c>
      <c r="D157" s="112" t="s">
        <v>158</v>
      </c>
      <c r="E157" s="113" t="s">
        <v>403</v>
      </c>
      <c r="F157" s="113" t="s">
        <v>176</v>
      </c>
      <c r="G157" s="27" t="s">
        <v>173</v>
      </c>
      <c r="H157" s="114" t="s">
        <v>654</v>
      </c>
      <c r="I157" s="13">
        <v>4009</v>
      </c>
      <c r="J157" s="14">
        <v>4014</v>
      </c>
      <c r="K157" s="128">
        <v>365.8</v>
      </c>
      <c r="L157" s="129">
        <v>75.19</v>
      </c>
      <c r="M157" s="129">
        <v>64.75</v>
      </c>
      <c r="N157" s="129">
        <v>72.099999999999994</v>
      </c>
      <c r="O157" s="37"/>
      <c r="P157" s="43" t="s">
        <v>420</v>
      </c>
      <c r="Q157" s="38">
        <v>40</v>
      </c>
      <c r="R157" s="38">
        <v>30</v>
      </c>
      <c r="S157" s="38">
        <v>35</v>
      </c>
      <c r="T157" s="38">
        <v>40</v>
      </c>
      <c r="U157" s="38">
        <v>50</v>
      </c>
      <c r="V157" s="38">
        <v>55</v>
      </c>
      <c r="W157" s="111">
        <v>250</v>
      </c>
      <c r="X157" s="95">
        <v>8400</v>
      </c>
      <c r="Y157" s="95">
        <v>13700</v>
      </c>
      <c r="Z157" s="95">
        <v>22000</v>
      </c>
      <c r="AA157" s="97">
        <v>32900</v>
      </c>
      <c r="AB157" s="97">
        <v>47600</v>
      </c>
      <c r="AC157" s="97">
        <v>70500</v>
      </c>
      <c r="AD157" s="97">
        <v>104000</v>
      </c>
      <c r="AE157" s="97">
        <v>154000</v>
      </c>
      <c r="AF157" s="97">
        <v>228000</v>
      </c>
      <c r="AG157" s="97">
        <v>329000</v>
      </c>
      <c r="AH157" s="95">
        <v>421000</v>
      </c>
      <c r="AI157" s="95">
        <v>485000</v>
      </c>
      <c r="AJ157" s="17">
        <v>522000</v>
      </c>
      <c r="AK157" s="17"/>
      <c r="AL157" s="115">
        <v>9752400</v>
      </c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4</v>
      </c>
      <c r="AS157" s="137"/>
      <c r="AT157" s="137"/>
      <c r="AU157" s="115">
        <v>5600000</v>
      </c>
      <c r="AV157" s="115">
        <v>15352400</v>
      </c>
      <c r="AW157" s="115">
        <v>380</v>
      </c>
      <c r="AX157" s="115"/>
      <c r="AY157" s="115">
        <v>504</v>
      </c>
      <c r="AZ157" s="115"/>
      <c r="BA157" s="115" t="s">
        <v>605</v>
      </c>
      <c r="BB157" s="33"/>
      <c r="BC157" s="33"/>
      <c r="BD157" s="33"/>
      <c r="BE157" s="33"/>
      <c r="BF157" s="33"/>
      <c r="BG157" s="33"/>
      <c r="BH157" s="33">
        <v>1</v>
      </c>
      <c r="BI157" s="33"/>
      <c r="BJ157" s="33"/>
      <c r="BK157" s="33"/>
      <c r="BL157" s="33"/>
      <c r="BM157" s="33"/>
      <c r="BN157" s="33"/>
      <c r="BO157" s="33"/>
      <c r="BP157" s="33">
        <v>1</v>
      </c>
      <c r="BQ157" s="33"/>
      <c r="BR157" s="33"/>
      <c r="BS157" s="33"/>
      <c r="BT157" s="33"/>
      <c r="BU157" s="33"/>
      <c r="BV157" s="82" t="s">
        <v>1243</v>
      </c>
      <c r="BW157" s="78"/>
      <c r="BX157" s="78"/>
      <c r="BY157" s="78"/>
      <c r="BZ157" s="78"/>
      <c r="CA157" s="78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212</v>
      </c>
      <c r="C158" s="113" t="s">
        <v>213</v>
      </c>
      <c r="D158" s="112" t="s">
        <v>99</v>
      </c>
      <c r="E158" s="113" t="s">
        <v>364</v>
      </c>
      <c r="F158" s="113" t="s">
        <v>176</v>
      </c>
      <c r="G158" s="27" t="s">
        <v>173</v>
      </c>
      <c r="H158" s="114" t="s">
        <v>300</v>
      </c>
      <c r="I158" s="13">
        <v>4211</v>
      </c>
      <c r="J158" s="14">
        <v>4019</v>
      </c>
      <c r="K158" s="122">
        <v>338.9</v>
      </c>
      <c r="L158" s="123">
        <v>85.84</v>
      </c>
      <c r="M158" s="123">
        <v>92.97</v>
      </c>
      <c r="N158" s="123">
        <v>86.39</v>
      </c>
      <c r="O158" s="33">
        <v>14.23</v>
      </c>
      <c r="P158" s="43" t="s">
        <v>420</v>
      </c>
      <c r="Q158" s="16">
        <v>50</v>
      </c>
      <c r="R158" s="16">
        <v>15</v>
      </c>
      <c r="S158" s="16">
        <v>18</v>
      </c>
      <c r="T158" s="16">
        <v>24</v>
      </c>
      <c r="U158" s="16">
        <v>38</v>
      </c>
      <c r="V158" s="16">
        <v>45</v>
      </c>
      <c r="W158" s="111">
        <v>190</v>
      </c>
      <c r="X158" s="97">
        <v>8400</v>
      </c>
      <c r="Y158" s="97">
        <v>13700</v>
      </c>
      <c r="Z158" s="97">
        <v>22000</v>
      </c>
      <c r="AA158" s="97">
        <v>32900</v>
      </c>
      <c r="AB158" s="97">
        <v>47600</v>
      </c>
      <c r="AC158" s="97">
        <v>70500</v>
      </c>
      <c r="AD158" s="97">
        <v>104000</v>
      </c>
      <c r="AE158" s="97">
        <v>154000</v>
      </c>
      <c r="AF158" s="97">
        <v>228000</v>
      </c>
      <c r="AG158" s="97">
        <v>329000</v>
      </c>
      <c r="AH158" s="95">
        <v>421000</v>
      </c>
      <c r="AI158" s="95">
        <v>485000</v>
      </c>
      <c r="AJ158" s="17">
        <v>522000</v>
      </c>
      <c r="AK158" s="17"/>
      <c r="AL158" s="115">
        <v>9752400</v>
      </c>
      <c r="AM158" s="96">
        <v>35000</v>
      </c>
      <c r="AN158" s="96">
        <v>6</v>
      </c>
      <c r="AO158" s="97">
        <v>70000</v>
      </c>
      <c r="AP158" s="97">
        <v>5</v>
      </c>
      <c r="AQ158" s="98">
        <v>210000</v>
      </c>
      <c r="AR158" s="136">
        <v>4</v>
      </c>
      <c r="AS158" s="137"/>
      <c r="AT158" s="137"/>
      <c r="AU158" s="115">
        <v>5600000</v>
      </c>
      <c r="AV158" s="115"/>
      <c r="AW158" s="115">
        <v>353</v>
      </c>
      <c r="AX158" s="115"/>
      <c r="AY158" s="115">
        <v>459</v>
      </c>
      <c r="AZ158" s="115"/>
      <c r="BA158" s="115" t="s">
        <v>658</v>
      </c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 t="s">
        <v>800</v>
      </c>
      <c r="BR158" s="33"/>
      <c r="BS158" s="33"/>
      <c r="BT158" s="33"/>
      <c r="BU158" s="33"/>
      <c r="BV158" s="82" t="s">
        <v>1244</v>
      </c>
      <c r="BW158" s="115"/>
      <c r="BX158" s="115"/>
      <c r="BY158" s="115"/>
      <c r="BZ158" s="115"/>
      <c r="CA158" s="115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216</v>
      </c>
      <c r="C159" s="113" t="s">
        <v>217</v>
      </c>
      <c r="D159" s="112" t="s">
        <v>774</v>
      </c>
      <c r="E159" s="113" t="s">
        <v>365</v>
      </c>
      <c r="F159" s="113" t="s">
        <v>176</v>
      </c>
      <c r="G159" s="27" t="s">
        <v>173</v>
      </c>
      <c r="H159" s="114" t="s">
        <v>298</v>
      </c>
      <c r="I159" s="13">
        <v>4444</v>
      </c>
      <c r="J159" s="14">
        <v>4020</v>
      </c>
      <c r="K159" s="124">
        <v>364.6</v>
      </c>
      <c r="L159" s="125">
        <v>85.53</v>
      </c>
      <c r="M159" s="125">
        <v>75.739999999999995</v>
      </c>
      <c r="N159" s="125">
        <v>69.650000000000006</v>
      </c>
      <c r="O159" s="115">
        <v>7.13</v>
      </c>
      <c r="P159" s="43" t="s">
        <v>420</v>
      </c>
      <c r="Q159" s="16" t="s">
        <v>270</v>
      </c>
      <c r="R159" s="16">
        <v>30</v>
      </c>
      <c r="S159" s="16">
        <v>40</v>
      </c>
      <c r="T159" s="16">
        <v>50</v>
      </c>
      <c r="U159" s="16">
        <v>65</v>
      </c>
      <c r="V159" s="16">
        <v>80</v>
      </c>
      <c r="W159" s="111">
        <v>265</v>
      </c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33"/>
      <c r="AL159" s="115"/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4</v>
      </c>
      <c r="AS159" s="137"/>
      <c r="AT159" s="137"/>
      <c r="AU159" s="115">
        <v>5600000</v>
      </c>
      <c r="AV159" s="115"/>
      <c r="AW159" s="115">
        <v>379</v>
      </c>
      <c r="AX159" s="115"/>
      <c r="AY159" s="115">
        <v>503</v>
      </c>
      <c r="AZ159" s="115"/>
      <c r="BA159" s="115" t="s">
        <v>640</v>
      </c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>
        <v>1</v>
      </c>
      <c r="BN159" s="33"/>
      <c r="BO159" s="33">
        <v>1</v>
      </c>
      <c r="BP159" s="33">
        <v>1</v>
      </c>
      <c r="BQ159" s="33" t="s">
        <v>829</v>
      </c>
      <c r="BR159" s="33"/>
      <c r="BS159" s="33"/>
      <c r="BT159" s="33">
        <v>1</v>
      </c>
      <c r="BU159" s="33"/>
      <c r="BV159" s="82" t="s">
        <v>1245</v>
      </c>
      <c r="BW159" s="78" t="s">
        <v>684</v>
      </c>
      <c r="BX159" s="78"/>
      <c r="BY159" s="115">
        <v>1</v>
      </c>
      <c r="BZ159" s="115">
        <v>9</v>
      </c>
      <c r="CA159" s="115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1246</v>
      </c>
      <c r="C160" s="113" t="s">
        <v>848</v>
      </c>
      <c r="D160" s="112" t="s">
        <v>182</v>
      </c>
      <c r="E160" s="113" t="s">
        <v>847</v>
      </c>
      <c r="F160" s="113" t="s">
        <v>176</v>
      </c>
      <c r="G160" s="25" t="s">
        <v>164</v>
      </c>
      <c r="H160" s="114" t="s">
        <v>901</v>
      </c>
      <c r="I160" s="13">
        <v>4025</v>
      </c>
      <c r="J160" s="14">
        <v>4025</v>
      </c>
      <c r="K160" s="124">
        <v>357.9</v>
      </c>
      <c r="L160" s="125">
        <v>82</v>
      </c>
      <c r="M160" s="125">
        <v>60.85</v>
      </c>
      <c r="N160" s="125">
        <v>77.62</v>
      </c>
      <c r="O160" s="116"/>
      <c r="P160" s="43" t="s">
        <v>420</v>
      </c>
      <c r="Q160" s="76">
        <v>40</v>
      </c>
      <c r="R160" s="76">
        <v>33</v>
      </c>
      <c r="S160" s="76">
        <v>38</v>
      </c>
      <c r="T160" s="76">
        <v>43</v>
      </c>
      <c r="U160" s="76">
        <v>48</v>
      </c>
      <c r="V160" s="76"/>
      <c r="W160" s="111">
        <v>202</v>
      </c>
      <c r="X160" s="105">
        <v>10700</v>
      </c>
      <c r="Y160" s="105">
        <v>17500</v>
      </c>
      <c r="Z160" s="105">
        <v>27900</v>
      </c>
      <c r="AA160" s="105">
        <v>41900</v>
      </c>
      <c r="AB160" s="105">
        <v>60500</v>
      </c>
      <c r="AC160" s="105">
        <v>89500</v>
      </c>
      <c r="AD160" s="105">
        <v>132500</v>
      </c>
      <c r="AE160" s="102">
        <v>196000</v>
      </c>
      <c r="AF160" s="102">
        <v>290500</v>
      </c>
      <c r="AG160" s="102">
        <v>419000</v>
      </c>
      <c r="AH160" s="102">
        <v>535000</v>
      </c>
      <c r="AI160" s="102">
        <v>617000</v>
      </c>
      <c r="AJ160" s="95"/>
      <c r="AK160" s="33"/>
      <c r="AL160" s="115">
        <v>9752000</v>
      </c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3</v>
      </c>
      <c r="AS160" s="137"/>
      <c r="AT160" s="137"/>
      <c r="AU160" s="115">
        <v>4760000</v>
      </c>
      <c r="AV160" s="115">
        <v>14512000</v>
      </c>
      <c r="AW160" s="115">
        <v>372</v>
      </c>
      <c r="AX160" s="115"/>
      <c r="AY160" s="115">
        <v>492</v>
      </c>
      <c r="AZ160" s="115"/>
      <c r="BA160" s="115" t="s">
        <v>639</v>
      </c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>
        <v>1</v>
      </c>
      <c r="BM160" s="33"/>
      <c r="BN160" s="33"/>
      <c r="BO160" s="33"/>
      <c r="BP160" s="33"/>
      <c r="BQ160" s="33" t="s">
        <v>801</v>
      </c>
      <c r="BR160" s="33"/>
      <c r="BS160" s="33"/>
      <c r="BT160" s="33"/>
      <c r="BU160" s="33"/>
      <c r="BV160" s="82" t="s">
        <v>905</v>
      </c>
      <c r="BW160" s="115"/>
      <c r="BX160" s="115"/>
      <c r="BY160" s="115">
        <v>1</v>
      </c>
      <c r="BZ160" s="115">
        <v>7</v>
      </c>
      <c r="CA160" s="115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1247</v>
      </c>
      <c r="C161" s="113" t="s">
        <v>535</v>
      </c>
      <c r="D161" s="112" t="s">
        <v>533</v>
      </c>
      <c r="E161" s="113" t="s">
        <v>534</v>
      </c>
      <c r="F161" s="113" t="s">
        <v>176</v>
      </c>
      <c r="G161" s="27" t="s">
        <v>173</v>
      </c>
      <c r="H161" s="114" t="s">
        <v>670</v>
      </c>
      <c r="I161" s="13">
        <v>4145</v>
      </c>
      <c r="J161" s="14">
        <v>4026</v>
      </c>
      <c r="K161" s="124">
        <v>365.6</v>
      </c>
      <c r="L161" s="125">
        <v>81.94</v>
      </c>
      <c r="M161" s="125">
        <v>84.83</v>
      </c>
      <c r="N161" s="125">
        <v>59.59</v>
      </c>
      <c r="O161" s="116"/>
      <c r="P161" s="43" t="s">
        <v>420</v>
      </c>
      <c r="Q161" s="76">
        <v>33</v>
      </c>
      <c r="R161" s="76">
        <v>31</v>
      </c>
      <c r="S161" s="76">
        <v>33</v>
      </c>
      <c r="T161" s="76">
        <v>35</v>
      </c>
      <c r="U161" s="76">
        <v>38</v>
      </c>
      <c r="V161" s="76">
        <v>42</v>
      </c>
      <c r="W161" s="111">
        <v>212</v>
      </c>
      <c r="X161" s="95">
        <v>8400</v>
      </c>
      <c r="Y161" s="95">
        <v>13700</v>
      </c>
      <c r="Z161" s="95">
        <v>22000</v>
      </c>
      <c r="AA161" s="95">
        <v>32900</v>
      </c>
      <c r="AB161" s="95">
        <v>47600</v>
      </c>
      <c r="AC161" s="95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7">
        <v>421000</v>
      </c>
      <c r="AI161" s="97">
        <v>485000</v>
      </c>
      <c r="AJ161" s="17">
        <v>522000</v>
      </c>
      <c r="AK161" s="17"/>
      <c r="AL161" s="115">
        <v>9752400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4</v>
      </c>
      <c r="AS161" s="137"/>
      <c r="AT161" s="137"/>
      <c r="AU161" s="115">
        <v>5600000</v>
      </c>
      <c r="AV161" s="115">
        <v>15352400</v>
      </c>
      <c r="AW161" s="115">
        <v>380</v>
      </c>
      <c r="AX161" s="115"/>
      <c r="AY161" s="115">
        <v>504</v>
      </c>
      <c r="AZ161" s="115"/>
      <c r="BA161" s="115" t="s">
        <v>636</v>
      </c>
      <c r="BB161" s="33"/>
      <c r="BC161" s="33"/>
      <c r="BD161" s="33"/>
      <c r="BE161" s="33">
        <v>1</v>
      </c>
      <c r="BF161" s="33"/>
      <c r="BG161" s="33"/>
      <c r="BH161" s="33"/>
      <c r="BI161" s="33">
        <v>1</v>
      </c>
      <c r="BJ161" s="33"/>
      <c r="BK161" s="33"/>
      <c r="BL161" s="33"/>
      <c r="BM161" s="33"/>
      <c r="BN161" s="33"/>
      <c r="BO161" s="33"/>
      <c r="BP161" s="33"/>
      <c r="BQ161" s="33" t="s">
        <v>801</v>
      </c>
      <c r="BR161" s="33"/>
      <c r="BS161" s="33"/>
      <c r="BT161" s="33"/>
      <c r="BU161" s="33"/>
      <c r="BV161" s="82" t="s">
        <v>1248</v>
      </c>
      <c r="BW161" s="115"/>
      <c r="BX161" s="115"/>
      <c r="BY161" s="115"/>
      <c r="BZ161" s="115"/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194</v>
      </c>
      <c r="C162" s="113" t="s">
        <v>195</v>
      </c>
      <c r="D162" s="112" t="s">
        <v>1141</v>
      </c>
      <c r="E162" s="113" t="s">
        <v>366</v>
      </c>
      <c r="F162" s="113" t="s">
        <v>176</v>
      </c>
      <c r="G162" s="27" t="s">
        <v>173</v>
      </c>
      <c r="H162" s="114" t="s">
        <v>301</v>
      </c>
      <c r="I162" s="13">
        <v>3876</v>
      </c>
      <c r="J162" s="14">
        <v>4031</v>
      </c>
      <c r="K162" s="124">
        <v>355.4</v>
      </c>
      <c r="L162" s="125">
        <v>82.03</v>
      </c>
      <c r="M162" s="125">
        <v>60.09</v>
      </c>
      <c r="N162" s="125">
        <v>76.33</v>
      </c>
      <c r="O162" s="115">
        <v>8.8000000000000007</v>
      </c>
      <c r="P162" s="43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11">
        <v>190</v>
      </c>
      <c r="X162" s="97">
        <v>8400</v>
      </c>
      <c r="Y162" s="97">
        <v>13700</v>
      </c>
      <c r="Z162" s="97">
        <v>22000</v>
      </c>
      <c r="AA162" s="97">
        <v>32900</v>
      </c>
      <c r="AB162" s="97">
        <v>47600</v>
      </c>
      <c r="AC162" s="97">
        <v>70500</v>
      </c>
      <c r="AD162" s="97">
        <v>104000</v>
      </c>
      <c r="AE162" s="97">
        <v>154000</v>
      </c>
      <c r="AF162" s="97">
        <v>228000</v>
      </c>
      <c r="AG162" s="97">
        <v>329000</v>
      </c>
      <c r="AH162" s="97">
        <v>421000</v>
      </c>
      <c r="AI162" s="97">
        <v>485000</v>
      </c>
      <c r="AJ162" s="102">
        <v>522000</v>
      </c>
      <c r="AK162" s="102"/>
      <c r="AL162" s="115">
        <v>9752400</v>
      </c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>
        <v>15352400</v>
      </c>
      <c r="AW162" s="115">
        <v>370</v>
      </c>
      <c r="AX162" s="115"/>
      <c r="AY162" s="115">
        <v>487</v>
      </c>
      <c r="AZ162" s="115"/>
      <c r="BA162" s="115" t="s">
        <v>658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>
        <v>1</v>
      </c>
      <c r="BU162" s="33"/>
      <c r="BV162" s="82" t="s">
        <v>1142</v>
      </c>
      <c r="BW162" s="115"/>
      <c r="BX162" s="115"/>
      <c r="BY162" s="115">
        <v>1</v>
      </c>
      <c r="BZ162" s="115">
        <v>9</v>
      </c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1249</v>
      </c>
      <c r="C163" s="113" t="s">
        <v>619</v>
      </c>
      <c r="D163" s="112" t="s">
        <v>141</v>
      </c>
      <c r="E163" s="113" t="s">
        <v>618</v>
      </c>
      <c r="F163" s="113" t="s">
        <v>176</v>
      </c>
      <c r="G163" s="25" t="s">
        <v>164</v>
      </c>
      <c r="H163" s="114" t="s">
        <v>802</v>
      </c>
      <c r="I163" s="13">
        <v>4061</v>
      </c>
      <c r="J163" s="14">
        <v>4036</v>
      </c>
      <c r="K163" s="132">
        <v>340.1</v>
      </c>
      <c r="L163" s="133">
        <v>85.03</v>
      </c>
      <c r="M163" s="133">
        <v>75.44</v>
      </c>
      <c r="N163" s="133">
        <v>74.52</v>
      </c>
      <c r="O163" s="40"/>
      <c r="P163" s="43" t="s">
        <v>420</v>
      </c>
      <c r="Q163" s="38" t="s">
        <v>270</v>
      </c>
      <c r="R163" s="38">
        <v>30</v>
      </c>
      <c r="S163" s="38">
        <v>38</v>
      </c>
      <c r="T163" s="38">
        <v>55</v>
      </c>
      <c r="U163" s="21">
        <v>77</v>
      </c>
      <c r="V163" s="38"/>
      <c r="W163" s="111">
        <v>200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33"/>
      <c r="AL163" s="115"/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3</v>
      </c>
      <c r="AS163" s="137"/>
      <c r="AT163" s="137"/>
      <c r="AU163" s="115">
        <v>4760000</v>
      </c>
      <c r="AV163" s="115"/>
      <c r="AW163" s="115">
        <v>354</v>
      </c>
      <c r="AX163" s="115"/>
      <c r="AY163" s="115">
        <v>461</v>
      </c>
      <c r="AZ163" s="115"/>
      <c r="BA163" s="115" t="s">
        <v>640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>
        <v>1</v>
      </c>
      <c r="BN163" s="33"/>
      <c r="BO163" s="33">
        <v>1</v>
      </c>
      <c r="BP163" s="33">
        <v>1</v>
      </c>
      <c r="BQ163" s="33"/>
      <c r="BR163" s="33"/>
      <c r="BS163" s="33"/>
      <c r="BT163" s="33"/>
      <c r="BU163" s="33"/>
      <c r="BV163" s="82" t="s">
        <v>803</v>
      </c>
      <c r="BW163" s="115"/>
      <c r="BX163" s="115"/>
      <c r="BY163" s="115">
        <v>1</v>
      </c>
      <c r="BZ163" s="115">
        <v>7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1250</v>
      </c>
      <c r="C164" s="113" t="s">
        <v>846</v>
      </c>
      <c r="D164" s="112" t="s">
        <v>844</v>
      </c>
      <c r="E164" s="113" t="s">
        <v>845</v>
      </c>
      <c r="F164" s="113" t="s">
        <v>176</v>
      </c>
      <c r="G164" s="25" t="s">
        <v>164</v>
      </c>
      <c r="H164" s="117" t="s">
        <v>916</v>
      </c>
      <c r="I164" s="13">
        <v>4076</v>
      </c>
      <c r="J164" s="39">
        <v>4061</v>
      </c>
      <c r="K164" s="132">
        <v>348.8</v>
      </c>
      <c r="L164" s="133">
        <v>83.35</v>
      </c>
      <c r="M164" s="133">
        <v>82.35</v>
      </c>
      <c r="N164" s="133">
        <v>69.25</v>
      </c>
      <c r="O164" s="40"/>
      <c r="P164" s="43" t="s">
        <v>420</v>
      </c>
      <c r="Q164" s="38">
        <v>40</v>
      </c>
      <c r="R164" s="38">
        <v>38</v>
      </c>
      <c r="S164" s="38">
        <v>42</v>
      </c>
      <c r="T164" s="38">
        <v>48</v>
      </c>
      <c r="U164" s="38">
        <v>60</v>
      </c>
      <c r="V164" s="38"/>
      <c r="W164" s="111">
        <v>228</v>
      </c>
      <c r="X164" s="16">
        <v>10700</v>
      </c>
      <c r="Y164" s="16">
        <v>17500</v>
      </c>
      <c r="Z164" s="16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5"/>
      <c r="AK164" s="33"/>
      <c r="AL164" s="115">
        <v>9752000</v>
      </c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3</v>
      </c>
      <c r="AS164" s="137"/>
      <c r="AT164" s="137"/>
      <c r="AU164" s="33">
        <v>4760000</v>
      </c>
      <c r="AV164" s="33">
        <v>14512000</v>
      </c>
      <c r="AW164" s="115">
        <v>361</v>
      </c>
      <c r="AX164" s="115"/>
      <c r="AY164" s="115">
        <v>473</v>
      </c>
      <c r="AZ164" s="115"/>
      <c r="BA164" s="83" t="s">
        <v>605</v>
      </c>
      <c r="BB164" s="33"/>
      <c r="BC164" s="33"/>
      <c r="BD164" s="33"/>
      <c r="BE164" s="33"/>
      <c r="BF164" s="33"/>
      <c r="BG164" s="33"/>
      <c r="BH164" s="33">
        <v>1</v>
      </c>
      <c r="BI164" s="33"/>
      <c r="BJ164" s="33"/>
      <c r="BK164" s="33"/>
      <c r="BL164" s="33"/>
      <c r="BM164" s="33"/>
      <c r="BN164" s="33"/>
      <c r="BO164" s="33"/>
      <c r="BP164" s="33">
        <v>1</v>
      </c>
      <c r="BQ164" s="85" t="s">
        <v>801</v>
      </c>
      <c r="BR164" s="33"/>
      <c r="BS164" s="33"/>
      <c r="BT164" s="33"/>
      <c r="BU164" s="33"/>
      <c r="BV164" s="115"/>
      <c r="BW164" s="115"/>
      <c r="BX164" s="115"/>
      <c r="BY164" s="115"/>
      <c r="BZ164" s="115"/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237</v>
      </c>
      <c r="C165" s="113" t="s">
        <v>238</v>
      </c>
      <c r="D165" s="112" t="s">
        <v>141</v>
      </c>
      <c r="E165" s="113" t="s">
        <v>374</v>
      </c>
      <c r="F165" s="113" t="s">
        <v>176</v>
      </c>
      <c r="G165" s="27" t="s">
        <v>173</v>
      </c>
      <c r="H165" s="114" t="s">
        <v>543</v>
      </c>
      <c r="I165" s="13">
        <v>4284</v>
      </c>
      <c r="J165" s="14">
        <v>4079</v>
      </c>
      <c r="K165" s="124">
        <v>355.6</v>
      </c>
      <c r="L165" s="125">
        <v>81.99</v>
      </c>
      <c r="M165" s="125">
        <v>64.05</v>
      </c>
      <c r="N165" s="125">
        <v>82.46</v>
      </c>
      <c r="O165" s="116"/>
      <c r="P165" s="43" t="s">
        <v>420</v>
      </c>
      <c r="Q165" s="16" t="s">
        <v>270</v>
      </c>
      <c r="R165" s="16">
        <v>30</v>
      </c>
      <c r="S165" s="16">
        <v>40</v>
      </c>
      <c r="T165" s="16">
        <v>50</v>
      </c>
      <c r="U165" s="16">
        <v>65</v>
      </c>
      <c r="V165" s="16">
        <v>80</v>
      </c>
      <c r="W165" s="111">
        <v>265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02"/>
      <c r="AL165" s="115">
        <v>9752400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4</v>
      </c>
      <c r="AS165" s="137"/>
      <c r="AT165" s="137"/>
      <c r="AU165" s="115">
        <v>5600000</v>
      </c>
      <c r="AV165" s="33">
        <v>15352400</v>
      </c>
      <c r="AW165" s="115">
        <v>370</v>
      </c>
      <c r="AX165" s="115"/>
      <c r="AY165" s="115">
        <v>487</v>
      </c>
      <c r="AZ165" s="115"/>
      <c r="BA165" s="115" t="s">
        <v>640</v>
      </c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>
        <v>1</v>
      </c>
      <c r="BN165" s="33"/>
      <c r="BO165" s="33">
        <v>1</v>
      </c>
      <c r="BP165" s="33">
        <v>1</v>
      </c>
      <c r="BQ165" s="33"/>
      <c r="BR165" s="33"/>
      <c r="BS165" s="33"/>
      <c r="BT165" s="33"/>
      <c r="BU165" s="33"/>
      <c r="BV165" s="82" t="s">
        <v>1251</v>
      </c>
      <c r="BW165" s="78" t="s">
        <v>685</v>
      </c>
      <c r="BX165" s="78"/>
      <c r="BY165" s="115">
        <v>1</v>
      </c>
      <c r="BZ165" s="115">
        <v>9</v>
      </c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1252</v>
      </c>
      <c r="C166" s="113" t="s">
        <v>698</v>
      </c>
      <c r="D166" s="112" t="s">
        <v>141</v>
      </c>
      <c r="E166" s="113" t="s">
        <v>697</v>
      </c>
      <c r="F166" s="113" t="s">
        <v>176</v>
      </c>
      <c r="G166" s="27" t="s">
        <v>173</v>
      </c>
      <c r="H166" s="114" t="s">
        <v>864</v>
      </c>
      <c r="I166" s="13">
        <v>4081</v>
      </c>
      <c r="J166" s="14">
        <v>4080</v>
      </c>
      <c r="K166" s="128">
        <v>364.8</v>
      </c>
      <c r="L166" s="129">
        <v>81.09</v>
      </c>
      <c r="M166" s="129">
        <v>73.75</v>
      </c>
      <c r="N166" s="129">
        <v>73.930000000000007</v>
      </c>
      <c r="O166" s="37"/>
      <c r="P166" s="43" t="s">
        <v>420</v>
      </c>
      <c r="Q166" s="38">
        <v>70</v>
      </c>
      <c r="R166" s="38">
        <v>23</v>
      </c>
      <c r="S166" s="38">
        <v>27</v>
      </c>
      <c r="T166" s="38">
        <v>36</v>
      </c>
      <c r="U166" s="38">
        <v>52</v>
      </c>
      <c r="V166" s="38">
        <v>59</v>
      </c>
      <c r="W166" s="111">
        <v>267</v>
      </c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33"/>
      <c r="AL166" s="115"/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4</v>
      </c>
      <c r="AS166" s="137"/>
      <c r="AT166" s="137"/>
      <c r="AU166" s="33">
        <v>5600000</v>
      </c>
      <c r="AV166" s="33"/>
      <c r="AW166" s="115">
        <v>379</v>
      </c>
      <c r="AX166" s="115"/>
      <c r="AY166" s="115">
        <v>503</v>
      </c>
      <c r="AZ166" s="115"/>
      <c r="BA166" s="115" t="s">
        <v>636</v>
      </c>
      <c r="BB166" s="33"/>
      <c r="BC166" s="33"/>
      <c r="BD166" s="33"/>
      <c r="BE166" s="33"/>
      <c r="BF166" s="33"/>
      <c r="BG166" s="33"/>
      <c r="BH166" s="33"/>
      <c r="BI166" s="33">
        <v>1</v>
      </c>
      <c r="BJ166" s="33"/>
      <c r="BK166" s="33"/>
      <c r="BL166" s="33"/>
      <c r="BM166" s="33"/>
      <c r="BN166" s="33"/>
      <c r="BO166" s="33"/>
      <c r="BP166" s="33"/>
      <c r="BQ166" s="85" t="s">
        <v>801</v>
      </c>
      <c r="BR166" s="33"/>
      <c r="BS166" s="33" t="s">
        <v>650</v>
      </c>
      <c r="BT166" s="33"/>
      <c r="BU166" s="33"/>
      <c r="BV166" s="115" t="s">
        <v>803</v>
      </c>
      <c r="BW166" s="78"/>
      <c r="BX166" s="78"/>
      <c r="BY166" s="78"/>
      <c r="BZ166" s="78"/>
      <c r="CA166" s="78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1408</v>
      </c>
      <c r="C167" s="113" t="s">
        <v>1409</v>
      </c>
      <c r="D167" s="112" t="s">
        <v>115</v>
      </c>
      <c r="E167" s="113" t="s">
        <v>1410</v>
      </c>
      <c r="F167" s="113" t="s">
        <v>176</v>
      </c>
      <c r="G167" s="25" t="s">
        <v>164</v>
      </c>
      <c r="H167" s="114" t="s">
        <v>1400</v>
      </c>
      <c r="I167" s="13"/>
      <c r="J167" s="14">
        <v>4093</v>
      </c>
      <c r="K167" s="128">
        <v>366.8</v>
      </c>
      <c r="L167" s="129">
        <v>79.14</v>
      </c>
      <c r="M167" s="129">
        <v>68.150000000000006</v>
      </c>
      <c r="N167" s="129">
        <v>73.89</v>
      </c>
      <c r="O167" s="37"/>
      <c r="P167" s="43" t="s">
        <v>420</v>
      </c>
      <c r="Q167" s="38">
        <v>40</v>
      </c>
      <c r="R167" s="38">
        <v>33</v>
      </c>
      <c r="S167" s="38">
        <v>38</v>
      </c>
      <c r="T167" s="38">
        <v>43</v>
      </c>
      <c r="U167" s="38">
        <v>48</v>
      </c>
      <c r="V167" s="38"/>
      <c r="W167" s="111">
        <v>202</v>
      </c>
      <c r="X167" s="16">
        <v>6550</v>
      </c>
      <c r="Y167" s="16">
        <v>10600</v>
      </c>
      <c r="Z167" s="16">
        <v>17000</v>
      </c>
      <c r="AA167" s="16">
        <v>25600</v>
      </c>
      <c r="AB167" s="16">
        <v>36900</v>
      </c>
      <c r="AC167" s="16">
        <v>54500</v>
      </c>
      <c r="AD167" s="16">
        <v>81000</v>
      </c>
      <c r="AE167" s="17">
        <v>119500</v>
      </c>
      <c r="AF167" s="17">
        <v>177000</v>
      </c>
      <c r="AG167" s="17">
        <v>256000</v>
      </c>
      <c r="AH167" s="16">
        <v>327000</v>
      </c>
      <c r="AI167" s="16">
        <v>376000</v>
      </c>
      <c r="AJ167" s="95"/>
      <c r="AK167" s="33"/>
      <c r="AL167" s="115"/>
      <c r="AM167" s="96"/>
      <c r="AN167" s="96"/>
      <c r="AO167" s="97"/>
      <c r="AP167" s="97"/>
      <c r="AQ167" s="98"/>
      <c r="AR167" s="136"/>
      <c r="AS167" s="137"/>
      <c r="AT167" s="137"/>
      <c r="AU167" s="115"/>
      <c r="AV167" s="115"/>
      <c r="AW167" s="115">
        <v>381</v>
      </c>
      <c r="AX167" s="115"/>
      <c r="AY167" s="115">
        <v>507</v>
      </c>
      <c r="AZ167" s="115"/>
      <c r="BA167" s="115" t="s">
        <v>1411</v>
      </c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82" t="s">
        <v>1412</v>
      </c>
      <c r="BW167" s="78"/>
      <c r="BX167" s="78"/>
      <c r="BY167" s="115"/>
      <c r="BZ167" s="115"/>
      <c r="CA167" s="115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1373</v>
      </c>
      <c r="C168" s="113" t="s">
        <v>406</v>
      </c>
      <c r="D168" s="112" t="s">
        <v>158</v>
      </c>
      <c r="E168" s="113" t="s">
        <v>627</v>
      </c>
      <c r="F168" s="113" t="s">
        <v>176</v>
      </c>
      <c r="G168" s="27" t="s">
        <v>173</v>
      </c>
      <c r="H168" s="114" t="s">
        <v>654</v>
      </c>
      <c r="I168" s="13">
        <v>4255</v>
      </c>
      <c r="J168" s="14">
        <v>4095</v>
      </c>
      <c r="K168" s="128">
        <v>347.5</v>
      </c>
      <c r="L168" s="129">
        <v>82.63</v>
      </c>
      <c r="M168" s="129">
        <v>76.760000000000005</v>
      </c>
      <c r="N168" s="129">
        <v>76.650000000000006</v>
      </c>
      <c r="O168" s="17">
        <v>8.8699999999999992</v>
      </c>
      <c r="P168" s="43" t="s">
        <v>420</v>
      </c>
      <c r="Q168" s="38" t="s">
        <v>270</v>
      </c>
      <c r="R168" s="38">
        <v>30</v>
      </c>
      <c r="S168" s="38">
        <v>35</v>
      </c>
      <c r="T168" s="38">
        <v>45</v>
      </c>
      <c r="U168" s="38">
        <v>55</v>
      </c>
      <c r="V168" s="38">
        <v>85</v>
      </c>
      <c r="W168" s="111">
        <v>250</v>
      </c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33"/>
      <c r="AL168" s="115"/>
      <c r="AM168" s="96">
        <v>35000</v>
      </c>
      <c r="AN168" s="96">
        <v>6</v>
      </c>
      <c r="AO168" s="97">
        <v>70000</v>
      </c>
      <c r="AP168" s="97">
        <v>5</v>
      </c>
      <c r="AQ168" s="98">
        <v>210000</v>
      </c>
      <c r="AR168" s="136">
        <v>4</v>
      </c>
      <c r="AS168" s="137"/>
      <c r="AT168" s="137"/>
      <c r="AU168" s="115">
        <v>5600000</v>
      </c>
      <c r="AV168" s="115"/>
      <c r="AW168" s="115">
        <v>362</v>
      </c>
      <c r="AX168" s="115"/>
      <c r="AY168" s="115">
        <v>474</v>
      </c>
      <c r="AZ168" s="115">
        <v>1</v>
      </c>
      <c r="BA168" s="115" t="s">
        <v>640</v>
      </c>
      <c r="BB168" s="33"/>
      <c r="BC168" s="33"/>
      <c r="BD168" s="33"/>
      <c r="BE168" s="33"/>
      <c r="BF168" s="33"/>
      <c r="BG168" s="33"/>
      <c r="BH168" s="33"/>
      <c r="BI168" s="33">
        <v>1</v>
      </c>
      <c r="BJ168" s="33"/>
      <c r="BK168" s="33"/>
      <c r="BL168" s="33"/>
      <c r="BM168" s="33">
        <v>1</v>
      </c>
      <c r="BN168" s="33"/>
      <c r="BO168" s="33">
        <v>1</v>
      </c>
      <c r="BP168" s="33">
        <v>1</v>
      </c>
      <c r="BQ168" s="33"/>
      <c r="BR168" s="33"/>
      <c r="BS168" s="33"/>
      <c r="BT168" s="33"/>
      <c r="BU168" s="33"/>
      <c r="BV168" s="82" t="s">
        <v>754</v>
      </c>
      <c r="BW168" s="78" t="s">
        <v>686</v>
      </c>
      <c r="BX168" s="78"/>
      <c r="BY168" s="115">
        <v>1</v>
      </c>
      <c r="BZ168" s="115">
        <v>9</v>
      </c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1253</v>
      </c>
      <c r="C169" s="113" t="s">
        <v>796</v>
      </c>
      <c r="D169" s="112" t="s">
        <v>794</v>
      </c>
      <c r="E169" s="113" t="s">
        <v>795</v>
      </c>
      <c r="F169" s="113" t="s">
        <v>176</v>
      </c>
      <c r="G169" s="27" t="s">
        <v>173</v>
      </c>
      <c r="H169" s="114" t="s">
        <v>858</v>
      </c>
      <c r="I169" s="13">
        <v>4109</v>
      </c>
      <c r="J169" s="14">
        <v>4095</v>
      </c>
      <c r="K169" s="122">
        <v>400.5</v>
      </c>
      <c r="L169" s="123">
        <v>77.88</v>
      </c>
      <c r="M169" s="123">
        <v>53.38</v>
      </c>
      <c r="N169" s="123">
        <v>59.79</v>
      </c>
      <c r="O169" s="15"/>
      <c r="P169" s="43" t="s">
        <v>420</v>
      </c>
      <c r="Q169" s="38" t="s">
        <v>270</v>
      </c>
      <c r="R169" s="16">
        <v>38</v>
      </c>
      <c r="S169" s="16">
        <v>48</v>
      </c>
      <c r="T169" s="16">
        <v>57</v>
      </c>
      <c r="U169" s="16">
        <v>66</v>
      </c>
      <c r="V169" s="16">
        <v>80</v>
      </c>
      <c r="W169" s="111">
        <v>289</v>
      </c>
      <c r="X169" s="97">
        <v>8400</v>
      </c>
      <c r="Y169" s="97">
        <v>13700</v>
      </c>
      <c r="Z169" s="97">
        <v>22000</v>
      </c>
      <c r="AA169" s="97">
        <v>32900</v>
      </c>
      <c r="AB169" s="97">
        <v>47600</v>
      </c>
      <c r="AC169" s="97">
        <v>70500</v>
      </c>
      <c r="AD169" s="97">
        <v>104000</v>
      </c>
      <c r="AE169" s="97">
        <v>154000</v>
      </c>
      <c r="AF169" s="97">
        <v>228000</v>
      </c>
      <c r="AG169" s="97">
        <v>329000</v>
      </c>
      <c r="AH169" s="97">
        <v>421000</v>
      </c>
      <c r="AI169" s="97">
        <v>485000</v>
      </c>
      <c r="AJ169" s="102">
        <v>522000</v>
      </c>
      <c r="AK169" s="102"/>
      <c r="AL169" s="115">
        <v>9752400</v>
      </c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115">
        <v>5600000</v>
      </c>
      <c r="AV169" s="115">
        <v>15352400</v>
      </c>
      <c r="AW169" s="115">
        <v>416</v>
      </c>
      <c r="AX169" s="115"/>
      <c r="AY169" s="115">
        <v>555</v>
      </c>
      <c r="AZ169" s="115"/>
      <c r="BA169" s="115" t="s">
        <v>640</v>
      </c>
      <c r="BB169" s="33"/>
      <c r="BC169" s="33"/>
      <c r="BD169" s="33"/>
      <c r="BE169" s="33">
        <v>1</v>
      </c>
      <c r="BF169" s="33"/>
      <c r="BG169" s="33"/>
      <c r="BH169" s="33"/>
      <c r="BI169" s="33"/>
      <c r="BJ169" s="33"/>
      <c r="BK169" s="33"/>
      <c r="BL169" s="33"/>
      <c r="BM169" s="33">
        <v>1</v>
      </c>
      <c r="BN169" s="33"/>
      <c r="BO169" s="33">
        <v>1</v>
      </c>
      <c r="BP169" s="33">
        <v>1</v>
      </c>
      <c r="BQ169" s="33" t="s">
        <v>801</v>
      </c>
      <c r="BR169" s="33"/>
      <c r="BS169" s="33"/>
      <c r="BT169" s="33"/>
      <c r="BU169" s="33">
        <v>1</v>
      </c>
      <c r="BV169" s="115" t="s">
        <v>865</v>
      </c>
      <c r="BW169" s="115"/>
      <c r="BX169" s="115"/>
      <c r="BY169" s="115"/>
      <c r="BZ169" s="115"/>
      <c r="CA169" s="115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1254</v>
      </c>
      <c r="C170" s="113" t="s">
        <v>537</v>
      </c>
      <c r="D170" s="112" t="s">
        <v>536</v>
      </c>
      <c r="E170" s="113" t="s">
        <v>628</v>
      </c>
      <c r="F170" s="113" t="s">
        <v>176</v>
      </c>
      <c r="G170" s="27" t="s">
        <v>173</v>
      </c>
      <c r="H170" s="114" t="s">
        <v>670</v>
      </c>
      <c r="I170" s="13">
        <v>4222</v>
      </c>
      <c r="J170" s="14">
        <v>4099</v>
      </c>
      <c r="K170" s="128">
        <v>383.5</v>
      </c>
      <c r="L170" s="129">
        <v>76.540000000000006</v>
      </c>
      <c r="M170" s="129">
        <v>64.63</v>
      </c>
      <c r="N170" s="129">
        <v>67.23</v>
      </c>
      <c r="O170" s="40"/>
      <c r="P170" s="43" t="s">
        <v>420</v>
      </c>
      <c r="Q170" s="76">
        <v>40</v>
      </c>
      <c r="R170" s="76">
        <v>30</v>
      </c>
      <c r="S170" s="76">
        <v>35</v>
      </c>
      <c r="T170" s="76">
        <v>40</v>
      </c>
      <c r="U170" s="76">
        <v>50</v>
      </c>
      <c r="V170" s="76">
        <v>55</v>
      </c>
      <c r="W170" s="111">
        <v>250</v>
      </c>
      <c r="X170" s="95">
        <v>8400</v>
      </c>
      <c r="Y170" s="95">
        <v>13700</v>
      </c>
      <c r="Z170" s="95">
        <v>22000</v>
      </c>
      <c r="AA170" s="95">
        <v>32900</v>
      </c>
      <c r="AB170" s="95">
        <v>47600</v>
      </c>
      <c r="AC170" s="95">
        <v>70500</v>
      </c>
      <c r="AD170" s="95">
        <v>104000</v>
      </c>
      <c r="AE170" s="95">
        <v>154000</v>
      </c>
      <c r="AF170" s="95">
        <v>228000</v>
      </c>
      <c r="AG170" s="95">
        <v>329000</v>
      </c>
      <c r="AH170" s="95">
        <v>421000</v>
      </c>
      <c r="AI170" s="95">
        <v>485000</v>
      </c>
      <c r="AJ170" s="17">
        <v>522000</v>
      </c>
      <c r="AK170" s="17"/>
      <c r="AL170" s="115">
        <v>9752400</v>
      </c>
      <c r="AM170" s="96">
        <v>35000</v>
      </c>
      <c r="AN170" s="96">
        <v>6</v>
      </c>
      <c r="AO170" s="97">
        <v>70000</v>
      </c>
      <c r="AP170" s="97">
        <v>5</v>
      </c>
      <c r="AQ170" s="98">
        <v>210000</v>
      </c>
      <c r="AR170" s="136">
        <v>4</v>
      </c>
      <c r="AS170" s="137"/>
      <c r="AT170" s="137"/>
      <c r="AU170" s="33">
        <v>5600000</v>
      </c>
      <c r="AV170" s="33">
        <v>15352400</v>
      </c>
      <c r="AW170" s="115">
        <v>399</v>
      </c>
      <c r="AX170" s="115"/>
      <c r="AY170" s="115">
        <v>536</v>
      </c>
      <c r="AZ170" s="115"/>
      <c r="BA170" s="115" t="s">
        <v>641</v>
      </c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>
        <v>1</v>
      </c>
      <c r="BO170" s="33"/>
      <c r="BP170" s="33"/>
      <c r="BQ170" s="33" t="s">
        <v>801</v>
      </c>
      <c r="BR170" s="33"/>
      <c r="BS170" s="33"/>
      <c r="BT170" s="33"/>
      <c r="BU170" s="33"/>
      <c r="BV170" s="82" t="s">
        <v>757</v>
      </c>
      <c r="BW170" s="115"/>
      <c r="BX170" s="115"/>
      <c r="BY170" s="115">
        <v>1</v>
      </c>
      <c r="BZ170" s="115">
        <v>9</v>
      </c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1255</v>
      </c>
      <c r="C171" s="113" t="s">
        <v>1098</v>
      </c>
      <c r="D171" s="112" t="s">
        <v>1132</v>
      </c>
      <c r="E171" s="113" t="s">
        <v>1099</v>
      </c>
      <c r="F171" s="113" t="s">
        <v>176</v>
      </c>
      <c r="G171" s="27" t="s">
        <v>173</v>
      </c>
      <c r="H171" s="114" t="s">
        <v>1093</v>
      </c>
      <c r="I171" s="13"/>
      <c r="J171" s="39">
        <v>4109</v>
      </c>
      <c r="K171" s="132">
        <v>361.9</v>
      </c>
      <c r="L171" s="133">
        <v>80.650000000000006</v>
      </c>
      <c r="M171" s="133">
        <v>75.77</v>
      </c>
      <c r="N171" s="133">
        <v>78.17</v>
      </c>
      <c r="O171" s="40"/>
      <c r="P171" s="43" t="s">
        <v>420</v>
      </c>
      <c r="Q171" s="38">
        <v>70</v>
      </c>
      <c r="R171" s="38">
        <v>23</v>
      </c>
      <c r="S171" s="38">
        <v>27</v>
      </c>
      <c r="T171" s="38">
        <v>36</v>
      </c>
      <c r="U171" s="38">
        <v>52</v>
      </c>
      <c r="V171" s="38">
        <v>59</v>
      </c>
      <c r="W171" s="111">
        <v>267</v>
      </c>
      <c r="X171" s="102">
        <v>20000</v>
      </c>
      <c r="Y171" s="102">
        <v>35000</v>
      </c>
      <c r="Z171" s="102">
        <v>50000</v>
      </c>
      <c r="AA171" s="102">
        <v>65000</v>
      </c>
      <c r="AB171" s="102">
        <v>110000</v>
      </c>
      <c r="AC171" s="102">
        <v>180000</v>
      </c>
      <c r="AD171" s="102">
        <v>275000</v>
      </c>
      <c r="AE171" s="102">
        <v>390000</v>
      </c>
      <c r="AF171" s="102">
        <v>500000</v>
      </c>
      <c r="AG171" s="102">
        <v>610000</v>
      </c>
      <c r="AH171" s="102">
        <v>700000</v>
      </c>
      <c r="AI171" s="102">
        <v>765000</v>
      </c>
      <c r="AJ171" s="95">
        <v>800000</v>
      </c>
      <c r="AK171" s="33"/>
      <c r="AL171" s="115">
        <v>18000000</v>
      </c>
      <c r="AM171" s="96">
        <v>56000</v>
      </c>
      <c r="AN171" s="96">
        <v>6</v>
      </c>
      <c r="AO171" s="97">
        <v>112000</v>
      </c>
      <c r="AP171" s="97">
        <v>5</v>
      </c>
      <c r="AQ171" s="98">
        <v>336000</v>
      </c>
      <c r="AR171" s="136">
        <v>4</v>
      </c>
      <c r="AS171" s="137"/>
      <c r="AT171" s="137"/>
      <c r="AU171" s="33">
        <v>8960000</v>
      </c>
      <c r="AV171" s="33">
        <v>26960000</v>
      </c>
      <c r="AW171" s="115"/>
      <c r="AX171" s="115"/>
      <c r="AY171" s="115"/>
      <c r="AZ171" s="115"/>
      <c r="BA171" s="115" t="s">
        <v>641</v>
      </c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>
        <v>1</v>
      </c>
      <c r="BO171" s="33"/>
      <c r="BP171" s="33"/>
      <c r="BQ171" s="85"/>
      <c r="BR171" s="33"/>
      <c r="BS171" s="33"/>
      <c r="BT171" s="33"/>
      <c r="BU171" s="33"/>
      <c r="BV171" s="115" t="s">
        <v>748</v>
      </c>
      <c r="BW171" s="115"/>
      <c r="BX171" s="115"/>
      <c r="BY171" s="115"/>
      <c r="BZ171" s="115"/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1256</v>
      </c>
      <c r="C172" s="113" t="s">
        <v>815</v>
      </c>
      <c r="D172" s="112" t="s">
        <v>74</v>
      </c>
      <c r="E172" s="113" t="s">
        <v>814</v>
      </c>
      <c r="F172" s="113" t="s">
        <v>176</v>
      </c>
      <c r="G172" s="25" t="s">
        <v>164</v>
      </c>
      <c r="H172" s="114" t="s">
        <v>879</v>
      </c>
      <c r="I172" s="13">
        <v>4153</v>
      </c>
      <c r="J172" s="39">
        <v>4127</v>
      </c>
      <c r="K172" s="132">
        <v>349.2</v>
      </c>
      <c r="L172" s="133">
        <v>86.24</v>
      </c>
      <c r="M172" s="133">
        <v>73.5</v>
      </c>
      <c r="N172" s="133">
        <v>64.28</v>
      </c>
      <c r="O172" s="40"/>
      <c r="P172" s="43" t="s">
        <v>420</v>
      </c>
      <c r="Q172" s="38">
        <v>40</v>
      </c>
      <c r="R172" s="38">
        <v>33</v>
      </c>
      <c r="S172" s="38">
        <v>38</v>
      </c>
      <c r="T172" s="38">
        <v>43</v>
      </c>
      <c r="U172" s="38">
        <v>48</v>
      </c>
      <c r="V172" s="38"/>
      <c r="W172" s="111">
        <v>202</v>
      </c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33"/>
      <c r="AL172" s="115"/>
      <c r="AM172" s="96">
        <v>35000</v>
      </c>
      <c r="AN172" s="96">
        <v>6</v>
      </c>
      <c r="AO172" s="97">
        <v>70000</v>
      </c>
      <c r="AP172" s="97">
        <v>5</v>
      </c>
      <c r="AQ172" s="98">
        <v>210000</v>
      </c>
      <c r="AR172" s="136">
        <v>3</v>
      </c>
      <c r="AS172" s="137"/>
      <c r="AT172" s="137"/>
      <c r="AU172" s="33">
        <v>4760000</v>
      </c>
      <c r="AV172" s="33"/>
      <c r="AW172" s="115">
        <v>363</v>
      </c>
      <c r="AX172" s="115"/>
      <c r="AY172" s="115">
        <v>476</v>
      </c>
      <c r="AZ172" s="115"/>
      <c r="BA172" s="83" t="s">
        <v>641</v>
      </c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>
        <v>1</v>
      </c>
      <c r="BO172" s="33"/>
      <c r="BP172" s="33"/>
      <c r="BQ172" s="85" t="s">
        <v>801</v>
      </c>
      <c r="BR172" s="33"/>
      <c r="BS172" s="33"/>
      <c r="BT172" s="33"/>
      <c r="BU172" s="33"/>
      <c r="BV172" s="115" t="s">
        <v>895</v>
      </c>
      <c r="BW172" s="115"/>
      <c r="BX172" s="115"/>
      <c r="BY172" s="115">
        <v>1</v>
      </c>
      <c r="BZ172" s="115">
        <v>7</v>
      </c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1257</v>
      </c>
      <c r="C173" s="113" t="s">
        <v>817</v>
      </c>
      <c r="D173" s="112" t="s">
        <v>620</v>
      </c>
      <c r="E173" s="113" t="s">
        <v>816</v>
      </c>
      <c r="F173" s="113" t="s">
        <v>176</v>
      </c>
      <c r="G173" s="27" t="s">
        <v>173</v>
      </c>
      <c r="H173" s="114" t="s">
        <v>879</v>
      </c>
      <c r="I173" s="13">
        <v>4158</v>
      </c>
      <c r="J173" s="39">
        <v>4164</v>
      </c>
      <c r="K173" s="132">
        <v>368.3</v>
      </c>
      <c r="L173" s="133">
        <v>84.54</v>
      </c>
      <c r="M173" s="133">
        <v>57.29</v>
      </c>
      <c r="N173" s="133">
        <v>67.540000000000006</v>
      </c>
      <c r="O173" s="40"/>
      <c r="P173" s="43" t="s">
        <v>420</v>
      </c>
      <c r="Q173" s="38" t="s">
        <v>270</v>
      </c>
      <c r="R173" s="76">
        <v>30</v>
      </c>
      <c r="S173" s="76">
        <v>35</v>
      </c>
      <c r="T173" s="76">
        <v>45</v>
      </c>
      <c r="U173" s="76">
        <v>55</v>
      </c>
      <c r="V173" s="76">
        <v>85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7"/>
      <c r="AL173" s="115">
        <v>9752400</v>
      </c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4</v>
      </c>
      <c r="AS173" s="137"/>
      <c r="AT173" s="137"/>
      <c r="AU173" s="115">
        <v>5600000</v>
      </c>
      <c r="AV173" s="115">
        <v>15352400</v>
      </c>
      <c r="AW173" s="115">
        <v>383</v>
      </c>
      <c r="AX173" s="115"/>
      <c r="AY173" s="115">
        <v>509</v>
      </c>
      <c r="AZ173" s="115"/>
      <c r="BA173" s="83" t="s">
        <v>640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>
        <v>1</v>
      </c>
      <c r="BN173" s="33"/>
      <c r="BO173" s="33">
        <v>1</v>
      </c>
      <c r="BP173" s="33">
        <v>1</v>
      </c>
      <c r="BQ173" s="33"/>
      <c r="BR173" s="33"/>
      <c r="BS173" s="33"/>
      <c r="BT173" s="33"/>
      <c r="BU173" s="33"/>
      <c r="BV173" s="115" t="s">
        <v>1258</v>
      </c>
      <c r="BW173" s="115"/>
      <c r="BX173" s="115"/>
      <c r="BY173" s="115">
        <v>1</v>
      </c>
      <c r="BZ173" s="115">
        <v>9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1259</v>
      </c>
      <c r="C174" s="113" t="s">
        <v>950</v>
      </c>
      <c r="D174" s="112" t="s">
        <v>533</v>
      </c>
      <c r="E174" s="113" t="s">
        <v>950</v>
      </c>
      <c r="F174" s="113" t="s">
        <v>176</v>
      </c>
      <c r="G174" s="27" t="s">
        <v>173</v>
      </c>
      <c r="H174" s="114" t="s">
        <v>944</v>
      </c>
      <c r="I174" s="13">
        <v>4108</v>
      </c>
      <c r="J174" s="39">
        <v>4172</v>
      </c>
      <c r="K174" s="132">
        <v>344.3</v>
      </c>
      <c r="L174" s="133">
        <v>90.03</v>
      </c>
      <c r="M174" s="133">
        <v>94.15</v>
      </c>
      <c r="N174" s="133">
        <v>69.94</v>
      </c>
      <c r="O174" s="40"/>
      <c r="P174" s="43" t="s">
        <v>420</v>
      </c>
      <c r="Q174" s="76">
        <v>40</v>
      </c>
      <c r="R174" s="76">
        <v>45</v>
      </c>
      <c r="S174" s="76">
        <v>45</v>
      </c>
      <c r="T174" s="76">
        <v>48</v>
      </c>
      <c r="U174" s="76">
        <v>50</v>
      </c>
      <c r="V174" s="76">
        <v>52</v>
      </c>
      <c r="W174" s="111">
        <v>280</v>
      </c>
      <c r="X174" s="95">
        <v>20000</v>
      </c>
      <c r="Y174" s="33">
        <v>35000</v>
      </c>
      <c r="Z174" s="33">
        <v>50000</v>
      </c>
      <c r="AA174" s="33">
        <v>65000</v>
      </c>
      <c r="AB174" s="33">
        <v>110000</v>
      </c>
      <c r="AC174" s="33">
        <v>180000</v>
      </c>
      <c r="AD174" s="33">
        <v>275000</v>
      </c>
      <c r="AE174" s="33">
        <v>390000</v>
      </c>
      <c r="AF174" s="33">
        <v>500000</v>
      </c>
      <c r="AG174" s="33">
        <v>610000</v>
      </c>
      <c r="AH174" s="95"/>
      <c r="AI174" s="95"/>
      <c r="AJ174" s="97">
        <v>1050000</v>
      </c>
      <c r="AK174" s="102"/>
      <c r="AL174" s="115"/>
      <c r="AM174" s="96">
        <v>56000</v>
      </c>
      <c r="AN174" s="96">
        <v>6</v>
      </c>
      <c r="AO174" s="97">
        <v>112000</v>
      </c>
      <c r="AP174" s="97">
        <v>5</v>
      </c>
      <c r="AQ174" s="98">
        <v>336000</v>
      </c>
      <c r="AR174" s="136">
        <v>4</v>
      </c>
      <c r="AS174" s="137"/>
      <c r="AT174" s="137"/>
      <c r="AU174" s="33">
        <v>8960000</v>
      </c>
      <c r="AV174" s="33"/>
      <c r="AW174" s="115">
        <v>358</v>
      </c>
      <c r="AX174" s="115"/>
      <c r="AY174" s="115">
        <v>468</v>
      </c>
      <c r="AZ174" s="115"/>
      <c r="BA174" s="83" t="s">
        <v>641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>
        <v>1</v>
      </c>
      <c r="BO174" s="33"/>
      <c r="BP174" s="33"/>
      <c r="BQ174" s="85"/>
      <c r="BR174" s="33"/>
      <c r="BS174" s="33"/>
      <c r="BT174" s="33"/>
      <c r="BU174" s="33"/>
      <c r="BV174" s="115" t="s">
        <v>535</v>
      </c>
      <c r="BW174" s="115"/>
      <c r="BX174" s="115"/>
      <c r="BY174" s="115">
        <v>1</v>
      </c>
      <c r="BZ174" s="115">
        <v>9</v>
      </c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1260</v>
      </c>
      <c r="C175" s="113" t="s">
        <v>819</v>
      </c>
      <c r="D175" s="112" t="s">
        <v>770</v>
      </c>
      <c r="E175" s="113" t="s">
        <v>818</v>
      </c>
      <c r="F175" s="113" t="s">
        <v>176</v>
      </c>
      <c r="G175" s="27" t="s">
        <v>173</v>
      </c>
      <c r="H175" s="114" t="s">
        <v>879</v>
      </c>
      <c r="I175" s="13">
        <v>4187</v>
      </c>
      <c r="J175" s="39">
        <v>4192</v>
      </c>
      <c r="K175" s="132">
        <v>358.6</v>
      </c>
      <c r="L175" s="133">
        <v>89.33</v>
      </c>
      <c r="M175" s="133">
        <v>82.63</v>
      </c>
      <c r="N175" s="133">
        <v>55.24</v>
      </c>
      <c r="O175" s="40"/>
      <c r="P175" s="43" t="s">
        <v>420</v>
      </c>
      <c r="Q175" s="38" t="s">
        <v>270</v>
      </c>
      <c r="R175" s="76">
        <v>30</v>
      </c>
      <c r="S175" s="76">
        <v>35</v>
      </c>
      <c r="T175" s="76">
        <v>45</v>
      </c>
      <c r="U175" s="76">
        <v>55</v>
      </c>
      <c r="V175" s="76">
        <v>85</v>
      </c>
      <c r="W175" s="111">
        <v>250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33"/>
      <c r="AL175" s="115"/>
      <c r="AM175" s="96">
        <v>35000</v>
      </c>
      <c r="AN175" s="96">
        <v>6</v>
      </c>
      <c r="AO175" s="97">
        <v>70000</v>
      </c>
      <c r="AP175" s="97">
        <v>5</v>
      </c>
      <c r="AQ175" s="98">
        <v>210000</v>
      </c>
      <c r="AR175" s="136">
        <v>4</v>
      </c>
      <c r="AS175" s="137"/>
      <c r="AT175" s="137"/>
      <c r="AU175" s="115">
        <v>5600000</v>
      </c>
      <c r="AV175" s="115"/>
      <c r="AW175" s="115">
        <v>373</v>
      </c>
      <c r="AX175" s="115"/>
      <c r="AY175" s="115">
        <v>493</v>
      </c>
      <c r="AZ175" s="115"/>
      <c r="BA175" s="83" t="s">
        <v>640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>
        <v>1</v>
      </c>
      <c r="BN175" s="33"/>
      <c r="BO175" s="33">
        <v>1</v>
      </c>
      <c r="BP175" s="33">
        <v>1</v>
      </c>
      <c r="BQ175" s="85" t="s">
        <v>801</v>
      </c>
      <c r="BR175" s="33"/>
      <c r="BS175" s="33"/>
      <c r="BT175" s="33"/>
      <c r="BU175" s="33"/>
      <c r="BV175" s="115"/>
      <c r="BW175" s="115"/>
      <c r="BX175" s="115"/>
      <c r="BY175" s="115">
        <v>1</v>
      </c>
      <c r="BZ175" s="115">
        <v>9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1261</v>
      </c>
      <c r="C176" s="113" t="s">
        <v>1036</v>
      </c>
      <c r="D176" s="112" t="s">
        <v>74</v>
      </c>
      <c r="E176" s="113" t="s">
        <v>1037</v>
      </c>
      <c r="F176" s="113" t="s">
        <v>176</v>
      </c>
      <c r="G176" s="27" t="s">
        <v>173</v>
      </c>
      <c r="H176" s="114" t="s">
        <v>1033</v>
      </c>
      <c r="I176" s="13"/>
      <c r="J176" s="39">
        <v>4201</v>
      </c>
      <c r="K176" s="132">
        <v>357</v>
      </c>
      <c r="L176" s="133">
        <v>88.23</v>
      </c>
      <c r="M176" s="133">
        <v>75.459999999999994</v>
      </c>
      <c r="N176" s="133">
        <v>70.44</v>
      </c>
      <c r="O176" s="40"/>
      <c r="P176" s="43" t="s">
        <v>420</v>
      </c>
      <c r="Q176" s="76">
        <v>40</v>
      </c>
      <c r="R176" s="76">
        <v>45</v>
      </c>
      <c r="S176" s="76">
        <v>45</v>
      </c>
      <c r="T176" s="76">
        <v>48</v>
      </c>
      <c r="U176" s="76">
        <v>50</v>
      </c>
      <c r="V176" s="76">
        <v>52</v>
      </c>
      <c r="W176" s="111">
        <v>280</v>
      </c>
      <c r="X176" s="33">
        <v>20000</v>
      </c>
      <c r="Y176" s="33">
        <v>35000</v>
      </c>
      <c r="Z176" s="33">
        <v>50000</v>
      </c>
      <c r="AA176" s="102">
        <v>80000</v>
      </c>
      <c r="AB176" s="102">
        <v>115000</v>
      </c>
      <c r="AC176" s="102">
        <v>170000</v>
      </c>
      <c r="AD176" s="95">
        <v>260000</v>
      </c>
      <c r="AE176" s="95">
        <v>375000</v>
      </c>
      <c r="AF176" s="95">
        <v>585000</v>
      </c>
      <c r="AG176" s="95">
        <v>800000</v>
      </c>
      <c r="AH176" s="33"/>
      <c r="AI176" s="33"/>
      <c r="AJ176" s="33"/>
      <c r="AK176" s="33"/>
      <c r="AL176" s="115"/>
      <c r="AM176" s="96">
        <v>72000</v>
      </c>
      <c r="AN176" s="96">
        <v>6</v>
      </c>
      <c r="AO176" s="97">
        <v>144000</v>
      </c>
      <c r="AP176" s="97">
        <v>5</v>
      </c>
      <c r="AQ176" s="98">
        <v>432000</v>
      </c>
      <c r="AR176" s="136">
        <v>4</v>
      </c>
      <c r="AS176" s="137"/>
      <c r="AT176" s="137"/>
      <c r="AU176" s="115"/>
      <c r="AV176" s="115"/>
      <c r="AW176" s="115">
        <v>371</v>
      </c>
      <c r="AX176" s="115"/>
      <c r="AY176" s="115">
        <v>490</v>
      </c>
      <c r="AZ176" s="115"/>
      <c r="BA176" s="83" t="s">
        <v>641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>
        <v>1</v>
      </c>
      <c r="BO176" s="33"/>
      <c r="BP176" s="33"/>
      <c r="BQ176" s="85"/>
      <c r="BR176" s="33"/>
      <c r="BS176" s="33"/>
      <c r="BT176" s="33"/>
      <c r="BU176" s="33"/>
      <c r="BV176" s="115" t="s">
        <v>1108</v>
      </c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1262</v>
      </c>
      <c r="C177" s="113" t="s">
        <v>1026</v>
      </c>
      <c r="D177" s="112" t="s">
        <v>99</v>
      </c>
      <c r="E177" s="113" t="s">
        <v>1026</v>
      </c>
      <c r="F177" s="113" t="s">
        <v>176</v>
      </c>
      <c r="G177" s="27" t="s">
        <v>173</v>
      </c>
      <c r="H177" s="114" t="s">
        <v>1018</v>
      </c>
      <c r="I177" s="13">
        <v>4229</v>
      </c>
      <c r="J177" s="39">
        <v>4229</v>
      </c>
      <c r="K177" s="132">
        <v>352</v>
      </c>
      <c r="L177" s="133">
        <v>84.94</v>
      </c>
      <c r="M177" s="133">
        <v>87.96</v>
      </c>
      <c r="N177" s="133">
        <v>72.61</v>
      </c>
      <c r="O177" s="40"/>
      <c r="P177" s="43" t="s">
        <v>420</v>
      </c>
      <c r="Q177" s="38" t="s">
        <v>270</v>
      </c>
      <c r="R177" s="76">
        <v>45</v>
      </c>
      <c r="S177" s="76">
        <v>50</v>
      </c>
      <c r="T177" s="76">
        <v>56</v>
      </c>
      <c r="U177" s="76">
        <v>62</v>
      </c>
      <c r="V177" s="76">
        <v>66</v>
      </c>
      <c r="W177" s="111">
        <v>279</v>
      </c>
      <c r="X177" s="33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33">
        <v>700000</v>
      </c>
      <c r="AI177" s="33">
        <v>765000</v>
      </c>
      <c r="AJ177" s="102">
        <v>800000</v>
      </c>
      <c r="AK177" s="102"/>
      <c r="AL177" s="115"/>
      <c r="AM177" s="96">
        <v>58500</v>
      </c>
      <c r="AN177" s="96">
        <v>6</v>
      </c>
      <c r="AO177" s="97">
        <v>117000</v>
      </c>
      <c r="AP177" s="97">
        <v>5</v>
      </c>
      <c r="AQ177" s="98">
        <v>351000</v>
      </c>
      <c r="AR177" s="136">
        <v>4</v>
      </c>
      <c r="AS177" s="137"/>
      <c r="AT177" s="137"/>
      <c r="AU177" s="115"/>
      <c r="AV177" s="115"/>
      <c r="AW177" s="115"/>
      <c r="AX177" s="115"/>
      <c r="AY177" s="115"/>
      <c r="AZ177" s="115"/>
      <c r="BA177" s="83" t="s">
        <v>640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>
        <v>1</v>
      </c>
      <c r="BN177" s="33"/>
      <c r="BO177" s="33">
        <v>1</v>
      </c>
      <c r="BP177" s="33"/>
      <c r="BQ177" s="85"/>
      <c r="BR177" s="33"/>
      <c r="BS177" s="33"/>
      <c r="BT177" s="33"/>
      <c r="BU177" s="33"/>
      <c r="BV177" s="115" t="s">
        <v>747</v>
      </c>
      <c r="BW177" s="115"/>
      <c r="BX177" s="115"/>
      <c r="BY177" s="115"/>
      <c r="BZ177" s="115"/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1263</v>
      </c>
      <c r="C178" s="113" t="s">
        <v>990</v>
      </c>
      <c r="D178" s="112" t="s">
        <v>1132</v>
      </c>
      <c r="E178" s="113" t="s">
        <v>667</v>
      </c>
      <c r="F178" s="113" t="s">
        <v>176</v>
      </c>
      <c r="G178" s="27" t="s">
        <v>173</v>
      </c>
      <c r="H178" s="114" t="s">
        <v>311</v>
      </c>
      <c r="I178" s="13">
        <v>4255</v>
      </c>
      <c r="J178" s="14">
        <v>4251</v>
      </c>
      <c r="K178" s="128">
        <v>371.8</v>
      </c>
      <c r="L178" s="129">
        <v>78.34</v>
      </c>
      <c r="M178" s="129">
        <v>76.86</v>
      </c>
      <c r="N178" s="129">
        <v>69.599999999999994</v>
      </c>
      <c r="O178" s="40"/>
      <c r="P178" s="43" t="s">
        <v>420</v>
      </c>
      <c r="Q178" s="76">
        <v>40</v>
      </c>
      <c r="R178" s="76">
        <v>30</v>
      </c>
      <c r="S178" s="76">
        <v>35</v>
      </c>
      <c r="T178" s="76">
        <v>40</v>
      </c>
      <c r="U178" s="76">
        <v>50</v>
      </c>
      <c r="V178" s="76">
        <v>55</v>
      </c>
      <c r="W178" s="111">
        <v>250</v>
      </c>
      <c r="X178" s="16">
        <v>10550</v>
      </c>
      <c r="Y178" s="16">
        <v>17200</v>
      </c>
      <c r="Z178" s="16">
        <v>27600</v>
      </c>
      <c r="AA178" s="16">
        <v>41400</v>
      </c>
      <c r="AB178" s="16">
        <v>59800</v>
      </c>
      <c r="AC178" s="16">
        <v>88500</v>
      </c>
      <c r="AD178" s="16">
        <v>131000</v>
      </c>
      <c r="AE178" s="16">
        <v>193500</v>
      </c>
      <c r="AF178" s="16">
        <v>286500</v>
      </c>
      <c r="AG178" s="16">
        <v>414000</v>
      </c>
      <c r="AH178" s="17">
        <v>529000</v>
      </c>
      <c r="AI178" s="17">
        <v>609000</v>
      </c>
      <c r="AJ178" s="17">
        <v>654000</v>
      </c>
      <c r="AK178" s="17"/>
      <c r="AL178" s="115">
        <v>12248200</v>
      </c>
      <c r="AM178" s="96">
        <v>45000</v>
      </c>
      <c r="AN178" s="96">
        <v>6</v>
      </c>
      <c r="AO178" s="97">
        <v>90000</v>
      </c>
      <c r="AP178" s="97">
        <v>5</v>
      </c>
      <c r="AQ178" s="98">
        <v>270000</v>
      </c>
      <c r="AR178" s="136">
        <v>4</v>
      </c>
      <c r="AS178" s="137"/>
      <c r="AT178" s="137"/>
      <c r="AU178" s="115">
        <v>7200000</v>
      </c>
      <c r="AV178" s="115">
        <v>19448200</v>
      </c>
      <c r="AW178" s="115">
        <v>387</v>
      </c>
      <c r="AX178" s="115"/>
      <c r="AY178" s="115">
        <v>517</v>
      </c>
      <c r="AZ178" s="115"/>
      <c r="BA178" s="115" t="s">
        <v>605</v>
      </c>
      <c r="BB178" s="33"/>
      <c r="BC178" s="33"/>
      <c r="BD178" s="33"/>
      <c r="BE178" s="33"/>
      <c r="BF178" s="33"/>
      <c r="BG178" s="33"/>
      <c r="BH178" s="33">
        <v>1</v>
      </c>
      <c r="BI178" s="33"/>
      <c r="BJ178" s="33"/>
      <c r="BK178" s="33"/>
      <c r="BL178" s="33"/>
      <c r="BM178" s="33"/>
      <c r="BN178" s="33"/>
      <c r="BO178" s="33"/>
      <c r="BP178" s="33">
        <v>1</v>
      </c>
      <c r="BQ178" s="33"/>
      <c r="BR178" s="33"/>
      <c r="BS178" s="33"/>
      <c r="BT178" s="33"/>
      <c r="BU178" s="33"/>
      <c r="BV178" s="82" t="s">
        <v>1264</v>
      </c>
      <c r="BW178" s="115"/>
      <c r="BX178" s="115"/>
      <c r="BY178" s="115"/>
      <c r="BZ178" s="115"/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1265</v>
      </c>
      <c r="C179" s="113" t="s">
        <v>1266</v>
      </c>
      <c r="D179" s="112" t="s">
        <v>620</v>
      </c>
      <c r="E179" s="113" t="s">
        <v>892</v>
      </c>
      <c r="F179" s="113" t="s">
        <v>176</v>
      </c>
      <c r="G179" s="27" t="s">
        <v>173</v>
      </c>
      <c r="H179" s="114" t="s">
        <v>927</v>
      </c>
      <c r="I179" s="13">
        <v>4363</v>
      </c>
      <c r="J179" s="39">
        <v>4259</v>
      </c>
      <c r="K179" s="132">
        <v>376.4</v>
      </c>
      <c r="L179" s="133">
        <v>83.04</v>
      </c>
      <c r="M179" s="133">
        <v>58.21</v>
      </c>
      <c r="N179" s="133">
        <v>64.11</v>
      </c>
      <c r="O179" s="40"/>
      <c r="P179" s="43" t="s">
        <v>420</v>
      </c>
      <c r="Q179" s="76">
        <v>40</v>
      </c>
      <c r="R179" s="76">
        <v>30</v>
      </c>
      <c r="S179" s="76">
        <v>35</v>
      </c>
      <c r="T179" s="76">
        <v>40</v>
      </c>
      <c r="U179" s="76">
        <v>50</v>
      </c>
      <c r="V179" s="76">
        <v>55</v>
      </c>
      <c r="W179" s="111">
        <v>250</v>
      </c>
      <c r="X179" s="16">
        <v>10550</v>
      </c>
      <c r="Y179" s="16">
        <v>17200</v>
      </c>
      <c r="Z179" s="16">
        <v>27600</v>
      </c>
      <c r="AA179" s="16">
        <v>41400</v>
      </c>
      <c r="AB179" s="16">
        <v>59800</v>
      </c>
      <c r="AC179" s="16">
        <v>88500</v>
      </c>
      <c r="AD179" s="16">
        <v>131000</v>
      </c>
      <c r="AE179" s="16">
        <v>193500</v>
      </c>
      <c r="AF179" s="16">
        <v>286500</v>
      </c>
      <c r="AG179" s="16">
        <v>414000</v>
      </c>
      <c r="AH179" s="108">
        <v>529000</v>
      </c>
      <c r="AI179" s="108">
        <v>609000</v>
      </c>
      <c r="AJ179" s="108">
        <v>654000</v>
      </c>
      <c r="AK179" s="108"/>
      <c r="AL179" s="115">
        <v>12248200</v>
      </c>
      <c r="AM179" s="96">
        <v>45000</v>
      </c>
      <c r="AN179" s="96">
        <v>6</v>
      </c>
      <c r="AO179" s="97">
        <v>90000</v>
      </c>
      <c r="AP179" s="97">
        <v>5</v>
      </c>
      <c r="AQ179" s="98">
        <v>270000</v>
      </c>
      <c r="AR179" s="136">
        <v>4</v>
      </c>
      <c r="AS179" s="137"/>
      <c r="AT179" s="137"/>
      <c r="AU179" s="115">
        <v>7200000</v>
      </c>
      <c r="AV179" s="115">
        <v>19448200</v>
      </c>
      <c r="AW179" s="115">
        <v>391</v>
      </c>
      <c r="AX179" s="115"/>
      <c r="AY179" s="115">
        <v>523</v>
      </c>
      <c r="AZ179" s="115"/>
      <c r="BA179" s="83" t="s">
        <v>639</v>
      </c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>
        <v>1</v>
      </c>
      <c r="BM179" s="33"/>
      <c r="BN179" s="33"/>
      <c r="BO179" s="33"/>
      <c r="BP179" s="33"/>
      <c r="BQ179" s="85" t="s">
        <v>801</v>
      </c>
      <c r="BR179" s="33"/>
      <c r="BS179" s="33"/>
      <c r="BT179" s="33">
        <v>1</v>
      </c>
      <c r="BU179" s="33"/>
      <c r="BV179" s="115" t="s">
        <v>931</v>
      </c>
      <c r="BW179" s="115"/>
      <c r="BX179" s="115"/>
      <c r="BY179" s="115">
        <v>1</v>
      </c>
      <c r="BZ179" s="115">
        <v>9</v>
      </c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1267</v>
      </c>
      <c r="C180" s="113" t="s">
        <v>952</v>
      </c>
      <c r="D180" s="112" t="s">
        <v>182</v>
      </c>
      <c r="E180" s="113" t="s">
        <v>951</v>
      </c>
      <c r="F180" s="113" t="s">
        <v>176</v>
      </c>
      <c r="G180" s="27" t="s">
        <v>173</v>
      </c>
      <c r="H180" s="114" t="s">
        <v>944</v>
      </c>
      <c r="I180" s="13">
        <v>4279</v>
      </c>
      <c r="J180" s="39">
        <v>4266</v>
      </c>
      <c r="K180" s="132">
        <v>357</v>
      </c>
      <c r="L180" s="133">
        <v>84.34</v>
      </c>
      <c r="M180" s="133">
        <v>85.82</v>
      </c>
      <c r="N180" s="133">
        <v>78.22</v>
      </c>
      <c r="O180" s="40"/>
      <c r="P180" s="43" t="s">
        <v>420</v>
      </c>
      <c r="Q180" s="76">
        <v>40</v>
      </c>
      <c r="R180" s="76">
        <v>45</v>
      </c>
      <c r="S180" s="76">
        <v>45</v>
      </c>
      <c r="T180" s="76">
        <v>48</v>
      </c>
      <c r="U180" s="76">
        <v>50</v>
      </c>
      <c r="V180" s="76">
        <v>52</v>
      </c>
      <c r="W180" s="111">
        <v>280</v>
      </c>
      <c r="X180" s="95">
        <v>61250</v>
      </c>
      <c r="Y180" s="95">
        <v>76600</v>
      </c>
      <c r="Z180" s="95">
        <v>107200</v>
      </c>
      <c r="AA180" s="95">
        <v>153100</v>
      </c>
      <c r="AB180" s="95">
        <v>214400</v>
      </c>
      <c r="AC180" s="95">
        <v>291000</v>
      </c>
      <c r="AD180" s="95">
        <v>398000</v>
      </c>
      <c r="AE180" s="95">
        <v>520500</v>
      </c>
      <c r="AF180" s="95">
        <v>674000</v>
      </c>
      <c r="AG180" s="95">
        <v>812000</v>
      </c>
      <c r="AH180" s="95">
        <v>888000</v>
      </c>
      <c r="AI180" s="95">
        <v>949000</v>
      </c>
      <c r="AJ180" s="95">
        <v>980000</v>
      </c>
      <c r="AK180" s="33"/>
      <c r="AL180" s="115">
        <v>24500200</v>
      </c>
      <c r="AM180" s="96">
        <v>58500</v>
      </c>
      <c r="AN180" s="96">
        <v>6</v>
      </c>
      <c r="AO180" s="97">
        <v>117000</v>
      </c>
      <c r="AP180" s="97">
        <v>5</v>
      </c>
      <c r="AQ180" s="98">
        <v>351000</v>
      </c>
      <c r="AR180" s="136">
        <v>4</v>
      </c>
      <c r="AS180" s="137"/>
      <c r="AT180" s="137"/>
      <c r="AU180" s="115">
        <v>9360000</v>
      </c>
      <c r="AV180" s="115">
        <v>33860200</v>
      </c>
      <c r="AW180" s="115">
        <v>371</v>
      </c>
      <c r="AX180" s="115"/>
      <c r="AY180" s="115">
        <v>490</v>
      </c>
      <c r="AZ180" s="115"/>
      <c r="BA180" s="83" t="s">
        <v>605</v>
      </c>
      <c r="BB180" s="33"/>
      <c r="BC180" s="33"/>
      <c r="BD180" s="33"/>
      <c r="BE180" s="33"/>
      <c r="BF180" s="33"/>
      <c r="BG180" s="33"/>
      <c r="BH180" s="33">
        <v>1</v>
      </c>
      <c r="BI180" s="33"/>
      <c r="BJ180" s="33"/>
      <c r="BK180" s="33"/>
      <c r="BL180" s="33"/>
      <c r="BM180" s="33"/>
      <c r="BN180" s="33"/>
      <c r="BO180" s="33"/>
      <c r="BP180" s="33"/>
      <c r="BQ180" s="85"/>
      <c r="BR180" s="33"/>
      <c r="BS180" s="33"/>
      <c r="BT180" s="33"/>
      <c r="BU180" s="33"/>
      <c r="BV180" s="115" t="s">
        <v>755</v>
      </c>
      <c r="BW180" s="115"/>
      <c r="BX180" s="115"/>
      <c r="BY180" s="115">
        <v>1</v>
      </c>
      <c r="BZ180" s="115">
        <v>9</v>
      </c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1413</v>
      </c>
      <c r="C181" s="113" t="s">
        <v>1414</v>
      </c>
      <c r="D181" s="112" t="s">
        <v>158</v>
      </c>
      <c r="E181" s="113" t="s">
        <v>1415</v>
      </c>
      <c r="F181" s="113" t="s">
        <v>176</v>
      </c>
      <c r="G181" s="27" t="s">
        <v>173</v>
      </c>
      <c r="H181" s="114" t="s">
        <v>1400</v>
      </c>
      <c r="I181" s="13"/>
      <c r="J181" s="39">
        <v>4286</v>
      </c>
      <c r="K181" s="132">
        <v>361.2</v>
      </c>
      <c r="L181" s="133">
        <v>85.73</v>
      </c>
      <c r="M181" s="133">
        <v>79.17</v>
      </c>
      <c r="N181" s="133">
        <v>62.85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1">
        <v>250</v>
      </c>
      <c r="X181" s="95">
        <v>6550</v>
      </c>
      <c r="Y181" s="95">
        <v>10600</v>
      </c>
      <c r="Z181" s="95">
        <v>17000</v>
      </c>
      <c r="AA181" s="95">
        <v>25600</v>
      </c>
      <c r="AB181" s="95">
        <v>36900</v>
      </c>
      <c r="AC181" s="95">
        <v>54500</v>
      </c>
      <c r="AD181" s="95">
        <v>81000</v>
      </c>
      <c r="AE181" s="95">
        <v>119500</v>
      </c>
      <c r="AF181" s="95">
        <v>177000</v>
      </c>
      <c r="AG181" s="95">
        <v>256000</v>
      </c>
      <c r="AH181" s="95"/>
      <c r="AI181" s="95"/>
      <c r="AJ181" s="95"/>
      <c r="AK181" s="33"/>
      <c r="AL181" s="115"/>
      <c r="AM181" s="96">
        <v>54000</v>
      </c>
      <c r="AN181" s="96">
        <v>6</v>
      </c>
      <c r="AO181" s="97">
        <v>108000</v>
      </c>
      <c r="AP181" s="97">
        <v>5</v>
      </c>
      <c r="AQ181" s="98">
        <v>324000</v>
      </c>
      <c r="AR181" s="136">
        <v>4</v>
      </c>
      <c r="AS181" s="137"/>
      <c r="AT181" s="137"/>
      <c r="AU181" s="115"/>
      <c r="AV181" s="115"/>
      <c r="AW181" s="115">
        <v>376</v>
      </c>
      <c r="AX181" s="115"/>
      <c r="AY181" s="115">
        <v>497</v>
      </c>
      <c r="AZ181" s="115"/>
      <c r="BA181" s="83" t="s">
        <v>641</v>
      </c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115" t="s">
        <v>1304</v>
      </c>
      <c r="BW181" s="115"/>
      <c r="BX181" s="115"/>
      <c r="BY181" s="115"/>
      <c r="BZ181" s="115"/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1268</v>
      </c>
      <c r="C182" s="113" t="s">
        <v>930</v>
      </c>
      <c r="D182" s="112" t="s">
        <v>890</v>
      </c>
      <c r="E182" s="113" t="s">
        <v>891</v>
      </c>
      <c r="F182" s="113" t="s">
        <v>176</v>
      </c>
      <c r="G182" s="27" t="s">
        <v>173</v>
      </c>
      <c r="H182" s="114" t="s">
        <v>927</v>
      </c>
      <c r="I182" s="13">
        <v>4327</v>
      </c>
      <c r="J182" s="39">
        <v>4305</v>
      </c>
      <c r="K182" s="132">
        <v>361.1</v>
      </c>
      <c r="L182" s="133">
        <v>83.2</v>
      </c>
      <c r="M182" s="133">
        <v>78.8</v>
      </c>
      <c r="N182" s="133">
        <v>45.56</v>
      </c>
      <c r="O182" s="40"/>
      <c r="P182" s="43" t="s">
        <v>420</v>
      </c>
      <c r="Q182" s="38" t="s">
        <v>607</v>
      </c>
      <c r="R182" s="38" t="s">
        <v>607</v>
      </c>
      <c r="S182" s="38" t="s">
        <v>607</v>
      </c>
      <c r="T182" s="38" t="s">
        <v>607</v>
      </c>
      <c r="U182" s="38" t="s">
        <v>607</v>
      </c>
      <c r="V182" s="38" t="s">
        <v>607</v>
      </c>
      <c r="W182" s="111">
        <v>0</v>
      </c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33"/>
      <c r="AL182" s="115"/>
      <c r="AM182" s="96"/>
      <c r="AN182" s="96"/>
      <c r="AO182" s="97"/>
      <c r="AP182" s="97"/>
      <c r="AQ182" s="98"/>
      <c r="AR182" s="136"/>
      <c r="AS182" s="137"/>
      <c r="AT182" s="137"/>
      <c r="AU182" s="115"/>
      <c r="AV182" s="115"/>
      <c r="AW182" s="115"/>
      <c r="AX182" s="115"/>
      <c r="AY182" s="115"/>
      <c r="AZ182" s="115"/>
      <c r="BA182" s="83" t="s">
        <v>641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>
        <v>1</v>
      </c>
      <c r="BO182" s="33"/>
      <c r="BP182" s="33"/>
      <c r="BQ182" s="33"/>
      <c r="BR182" s="33"/>
      <c r="BS182" s="33"/>
      <c r="BT182" s="33"/>
      <c r="BU182" s="33"/>
      <c r="BV182" s="115"/>
      <c r="BW182" s="115"/>
      <c r="BX182" s="115"/>
      <c r="BY182" s="115"/>
      <c r="BZ182" s="115"/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1269</v>
      </c>
      <c r="C183" s="113" t="s">
        <v>1085</v>
      </c>
      <c r="D183" s="112" t="s">
        <v>620</v>
      </c>
      <c r="E183" s="113" t="s">
        <v>1086</v>
      </c>
      <c r="F183" s="113" t="s">
        <v>176</v>
      </c>
      <c r="G183" s="27" t="s">
        <v>173</v>
      </c>
      <c r="H183" s="114" t="s">
        <v>1073</v>
      </c>
      <c r="I183" s="13"/>
      <c r="J183" s="14">
        <v>4308</v>
      </c>
      <c r="K183" s="132">
        <v>367.9</v>
      </c>
      <c r="L183" s="133">
        <v>81.03</v>
      </c>
      <c r="M183" s="133">
        <v>80.63</v>
      </c>
      <c r="N183" s="133">
        <v>77.19</v>
      </c>
      <c r="O183" s="40"/>
      <c r="P183" s="43" t="s">
        <v>420</v>
      </c>
      <c r="Q183" s="38" t="s">
        <v>270</v>
      </c>
      <c r="R183" s="76">
        <v>45</v>
      </c>
      <c r="S183" s="76">
        <v>50</v>
      </c>
      <c r="T183" s="76">
        <v>56</v>
      </c>
      <c r="U183" s="76">
        <v>62</v>
      </c>
      <c r="V183" s="76">
        <v>66</v>
      </c>
      <c r="W183" s="111">
        <v>279</v>
      </c>
      <c r="X183" s="95">
        <v>20000</v>
      </c>
      <c r="Y183" s="95">
        <v>35000</v>
      </c>
      <c r="Z183" s="95">
        <v>50000</v>
      </c>
      <c r="AA183" s="95">
        <v>80000</v>
      </c>
      <c r="AB183" s="95">
        <v>115000</v>
      </c>
      <c r="AC183" s="95">
        <v>170000</v>
      </c>
      <c r="AD183" s="95">
        <v>260000</v>
      </c>
      <c r="AE183" s="95">
        <v>375000</v>
      </c>
      <c r="AF183" s="95">
        <v>585000</v>
      </c>
      <c r="AG183" s="95">
        <v>800000</v>
      </c>
      <c r="AH183" s="95">
        <v>940000</v>
      </c>
      <c r="AI183" s="95">
        <v>1020000</v>
      </c>
      <c r="AJ183" s="95">
        <v>1050000</v>
      </c>
      <c r="AK183" s="33"/>
      <c r="AL183" s="115">
        <v>22000000</v>
      </c>
      <c r="AM183" s="96">
        <v>72000</v>
      </c>
      <c r="AN183" s="96">
        <v>6</v>
      </c>
      <c r="AO183" s="97">
        <v>144000</v>
      </c>
      <c r="AP183" s="97">
        <v>5</v>
      </c>
      <c r="AQ183" s="98">
        <v>432000</v>
      </c>
      <c r="AR183" s="136">
        <v>4</v>
      </c>
      <c r="AS183" s="137"/>
      <c r="AT183" s="137"/>
      <c r="AU183" s="115">
        <v>11520000</v>
      </c>
      <c r="AV183" s="115">
        <v>33520000</v>
      </c>
      <c r="AW183" s="115"/>
      <c r="AX183" s="115"/>
      <c r="AY183" s="115"/>
      <c r="AZ183" s="115"/>
      <c r="BA183" s="83" t="s">
        <v>639</v>
      </c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>
        <v>1</v>
      </c>
      <c r="BM183" s="33"/>
      <c r="BN183" s="33"/>
      <c r="BO183" s="33">
        <v>1</v>
      </c>
      <c r="BP183" s="33"/>
      <c r="BQ183" s="33"/>
      <c r="BR183" s="33"/>
      <c r="BS183" s="33"/>
      <c r="BT183" s="33"/>
      <c r="BU183" s="33"/>
      <c r="BV183" s="115" t="s">
        <v>1087</v>
      </c>
      <c r="BW183" s="115"/>
      <c r="BX183" s="115"/>
      <c r="BY183" s="115"/>
      <c r="BZ183" s="115"/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1374</v>
      </c>
      <c r="C184" s="113" t="s">
        <v>1367</v>
      </c>
      <c r="D184" s="112" t="s">
        <v>1293</v>
      </c>
      <c r="E184" s="113" t="s">
        <v>1368</v>
      </c>
      <c r="F184" s="113" t="s">
        <v>176</v>
      </c>
      <c r="G184" s="27" t="s">
        <v>173</v>
      </c>
      <c r="H184" s="114" t="s">
        <v>1375</v>
      </c>
      <c r="I184" s="13"/>
      <c r="J184" s="14">
        <v>4377</v>
      </c>
      <c r="K184" s="132">
        <v>373.9</v>
      </c>
      <c r="L184" s="133">
        <v>82.03</v>
      </c>
      <c r="M184" s="133">
        <v>69.13</v>
      </c>
      <c r="N184" s="133">
        <v>67.63</v>
      </c>
      <c r="O184" s="40"/>
      <c r="P184" s="43" t="s">
        <v>420</v>
      </c>
      <c r="Q184" s="38" t="s">
        <v>270</v>
      </c>
      <c r="R184" s="76">
        <v>45</v>
      </c>
      <c r="S184" s="76">
        <v>50</v>
      </c>
      <c r="T184" s="76">
        <v>56</v>
      </c>
      <c r="U184" s="76">
        <v>62</v>
      </c>
      <c r="V184" s="76">
        <v>66</v>
      </c>
      <c r="W184" s="111">
        <v>279</v>
      </c>
      <c r="X184" s="97">
        <v>20000</v>
      </c>
      <c r="Y184" s="97">
        <v>35000</v>
      </c>
      <c r="Z184" s="97">
        <v>50000</v>
      </c>
      <c r="AA184" s="95">
        <v>80000</v>
      </c>
      <c r="AB184" s="95">
        <v>115000</v>
      </c>
      <c r="AC184" s="95">
        <v>170000</v>
      </c>
      <c r="AD184" s="95">
        <v>260000</v>
      </c>
      <c r="AE184" s="95">
        <v>375000</v>
      </c>
      <c r="AF184" s="95">
        <v>585000</v>
      </c>
      <c r="AG184" s="95">
        <v>800000</v>
      </c>
      <c r="AH184" s="95">
        <v>940000</v>
      </c>
      <c r="AI184" s="95">
        <v>1020000</v>
      </c>
      <c r="AJ184" s="95">
        <v>1050000</v>
      </c>
      <c r="AK184" s="33"/>
      <c r="AL184" s="115">
        <v>22000000</v>
      </c>
      <c r="AM184" s="96">
        <v>58500</v>
      </c>
      <c r="AN184" s="96">
        <v>6</v>
      </c>
      <c r="AO184" s="97">
        <v>117000</v>
      </c>
      <c r="AP184" s="97">
        <v>5</v>
      </c>
      <c r="AQ184" s="98">
        <v>351000</v>
      </c>
      <c r="AR184" s="136">
        <v>4</v>
      </c>
      <c r="AS184" s="137"/>
      <c r="AT184" s="137"/>
      <c r="AU184" s="115">
        <v>9360000</v>
      </c>
      <c r="AV184" s="115">
        <v>31360000</v>
      </c>
      <c r="AW184" s="115">
        <v>389</v>
      </c>
      <c r="AX184" s="115"/>
      <c r="AY184" s="115">
        <v>519</v>
      </c>
      <c r="AZ184" s="115"/>
      <c r="BA184" s="83" t="s">
        <v>639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>
        <v>1</v>
      </c>
      <c r="BM184" s="33"/>
      <c r="BN184" s="33"/>
      <c r="BO184" s="33">
        <v>1</v>
      </c>
      <c r="BP184" s="33"/>
      <c r="BQ184" s="33"/>
      <c r="BR184" s="33"/>
      <c r="BS184" s="33"/>
      <c r="BT184" s="33"/>
      <c r="BU184" s="33"/>
      <c r="BV184" s="115"/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1270</v>
      </c>
      <c r="C185" s="113" t="s">
        <v>1003</v>
      </c>
      <c r="D185" s="112" t="s">
        <v>273</v>
      </c>
      <c r="E185" s="113" t="s">
        <v>1004</v>
      </c>
      <c r="F185" s="113" t="s">
        <v>176</v>
      </c>
      <c r="G185" s="27" t="s">
        <v>173</v>
      </c>
      <c r="H185" s="114" t="s">
        <v>994</v>
      </c>
      <c r="I185" s="13">
        <v>4551</v>
      </c>
      <c r="J185" s="14">
        <v>4438</v>
      </c>
      <c r="K185" s="132">
        <v>400.7</v>
      </c>
      <c r="L185" s="133">
        <v>72.45</v>
      </c>
      <c r="M185" s="133">
        <v>59.33</v>
      </c>
      <c r="N185" s="133">
        <v>84.95</v>
      </c>
      <c r="O185" s="76">
        <v>8.5</v>
      </c>
      <c r="P185" s="43" t="s">
        <v>420</v>
      </c>
      <c r="Q185" s="76">
        <v>40</v>
      </c>
      <c r="R185" s="76">
        <v>45</v>
      </c>
      <c r="S185" s="76">
        <v>45</v>
      </c>
      <c r="T185" s="76">
        <v>48</v>
      </c>
      <c r="U185" s="76">
        <v>50</v>
      </c>
      <c r="V185" s="76">
        <v>52</v>
      </c>
      <c r="W185" s="111">
        <v>280</v>
      </c>
      <c r="X185" s="95">
        <v>20000</v>
      </c>
      <c r="Y185" s="95">
        <v>35000</v>
      </c>
      <c r="Z185" s="95">
        <v>50000</v>
      </c>
      <c r="AA185" s="95">
        <v>65000</v>
      </c>
      <c r="AB185" s="95">
        <v>110000</v>
      </c>
      <c r="AC185" s="95">
        <v>180000</v>
      </c>
      <c r="AD185" s="95">
        <v>275000</v>
      </c>
      <c r="AE185" s="95">
        <v>390000</v>
      </c>
      <c r="AF185" s="95">
        <v>500000</v>
      </c>
      <c r="AG185" s="95">
        <v>610000</v>
      </c>
      <c r="AH185" s="95">
        <v>700000</v>
      </c>
      <c r="AI185" s="95">
        <v>765000</v>
      </c>
      <c r="AJ185" s="95">
        <v>800000</v>
      </c>
      <c r="AK185" s="33"/>
      <c r="AL185" s="115">
        <v>18000000</v>
      </c>
      <c r="AM185" s="96">
        <v>72000</v>
      </c>
      <c r="AN185" s="96">
        <v>6</v>
      </c>
      <c r="AO185" s="97">
        <v>144000</v>
      </c>
      <c r="AP185" s="97">
        <v>5</v>
      </c>
      <c r="AQ185" s="98">
        <v>432000</v>
      </c>
      <c r="AR185" s="136">
        <v>4</v>
      </c>
      <c r="AS185" s="137"/>
      <c r="AT185" s="137"/>
      <c r="AU185" s="115">
        <v>11520000</v>
      </c>
      <c r="AV185" s="115">
        <v>29520000</v>
      </c>
      <c r="AW185" s="115">
        <v>416</v>
      </c>
      <c r="AX185" s="115"/>
      <c r="AY185" s="115">
        <v>556</v>
      </c>
      <c r="AZ185" s="115"/>
      <c r="BA185" s="83" t="s">
        <v>639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>
        <v>1</v>
      </c>
      <c r="BM185" s="33"/>
      <c r="BN185" s="33"/>
      <c r="BO185" s="33"/>
      <c r="BP185" s="33"/>
      <c r="BQ185" s="33"/>
      <c r="BR185" s="33"/>
      <c r="BS185" s="33"/>
      <c r="BT185" s="33"/>
      <c r="BU185" s="33"/>
      <c r="BV185" s="115" t="s">
        <v>113</v>
      </c>
      <c r="BW185" s="115"/>
      <c r="BX185" s="115"/>
      <c r="BY185" s="115">
        <v>1</v>
      </c>
      <c r="BZ185" s="115">
        <v>9</v>
      </c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1271</v>
      </c>
      <c r="C186" s="113" t="s">
        <v>1038</v>
      </c>
      <c r="D186" s="112" t="s">
        <v>1039</v>
      </c>
      <c r="E186" s="113" t="s">
        <v>1040</v>
      </c>
      <c r="F186" s="113" t="s">
        <v>176</v>
      </c>
      <c r="G186" s="27" t="s">
        <v>173</v>
      </c>
      <c r="H186" s="114" t="s">
        <v>1033</v>
      </c>
      <c r="I186" s="13"/>
      <c r="J186" s="14">
        <v>4464</v>
      </c>
      <c r="K186" s="128">
        <v>375.7</v>
      </c>
      <c r="L186" s="129">
        <v>81.03</v>
      </c>
      <c r="M186" s="129">
        <v>85.47</v>
      </c>
      <c r="N186" s="129">
        <v>61.71</v>
      </c>
      <c r="O186" s="20"/>
      <c r="P186" s="43" t="s">
        <v>420</v>
      </c>
      <c r="Q186" s="76">
        <v>40</v>
      </c>
      <c r="R186" s="76">
        <v>30</v>
      </c>
      <c r="S186" s="76">
        <v>35</v>
      </c>
      <c r="T186" s="76">
        <v>40</v>
      </c>
      <c r="U186" s="76">
        <v>50</v>
      </c>
      <c r="V186" s="76">
        <v>55</v>
      </c>
      <c r="W186" s="111">
        <v>250</v>
      </c>
      <c r="X186" s="102">
        <v>20000</v>
      </c>
      <c r="Y186" s="102">
        <v>35000</v>
      </c>
      <c r="Z186" s="102">
        <v>50000</v>
      </c>
      <c r="AA186" s="33">
        <v>65000</v>
      </c>
      <c r="AB186" s="33">
        <v>110000</v>
      </c>
      <c r="AC186" s="33">
        <v>180000</v>
      </c>
      <c r="AD186" s="33">
        <v>275000</v>
      </c>
      <c r="AE186" s="33">
        <v>390000</v>
      </c>
      <c r="AF186" s="33">
        <v>500000</v>
      </c>
      <c r="AG186" s="33">
        <v>610000</v>
      </c>
      <c r="AH186" s="95"/>
      <c r="AI186" s="95"/>
      <c r="AJ186" s="17"/>
      <c r="AK186" s="17"/>
      <c r="AL186" s="115"/>
      <c r="AM186" s="96">
        <v>60000</v>
      </c>
      <c r="AN186" s="96">
        <v>6</v>
      </c>
      <c r="AO186" s="97">
        <v>120000</v>
      </c>
      <c r="AP186" s="97">
        <v>5</v>
      </c>
      <c r="AQ186" s="98">
        <v>360000</v>
      </c>
      <c r="AR186" s="136">
        <v>4</v>
      </c>
      <c r="AS186" s="137"/>
      <c r="AT186" s="137"/>
      <c r="AU186" s="115"/>
      <c r="AV186" s="115"/>
      <c r="AW186" s="115"/>
      <c r="AX186" s="115"/>
      <c r="AY186" s="115"/>
      <c r="AZ186" s="115"/>
      <c r="BA186" s="83" t="s">
        <v>641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>
        <v>1</v>
      </c>
      <c r="BO186" s="33"/>
      <c r="BP186" s="33"/>
      <c r="BQ186" s="33"/>
      <c r="BR186" s="33"/>
      <c r="BS186" s="33"/>
      <c r="BT186" s="33"/>
      <c r="BU186" s="33"/>
      <c r="BV186" s="82" t="s">
        <v>1045</v>
      </c>
      <c r="BW186" s="78"/>
      <c r="BX186" s="78"/>
      <c r="BY186" s="78"/>
      <c r="BZ186" s="78"/>
      <c r="CA186" s="78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289</v>
      </c>
      <c r="C187" s="113" t="s">
        <v>290</v>
      </c>
      <c r="D187" s="112" t="s">
        <v>1132</v>
      </c>
      <c r="E187" s="113" t="s">
        <v>385</v>
      </c>
      <c r="F187" s="113" t="s">
        <v>176</v>
      </c>
      <c r="G187" s="27" t="s">
        <v>173</v>
      </c>
      <c r="H187" s="114" t="s">
        <v>606</v>
      </c>
      <c r="I187" s="13">
        <v>4517</v>
      </c>
      <c r="J187" s="14">
        <v>4515</v>
      </c>
      <c r="K187" s="128">
        <v>376.9</v>
      </c>
      <c r="L187" s="129">
        <v>82.25</v>
      </c>
      <c r="M187" s="129">
        <v>81.760000000000005</v>
      </c>
      <c r="N187" s="129">
        <v>59.55</v>
      </c>
      <c r="O187" s="20"/>
      <c r="P187" s="43" t="s">
        <v>420</v>
      </c>
      <c r="Q187" s="16">
        <v>50</v>
      </c>
      <c r="R187" s="16">
        <v>15</v>
      </c>
      <c r="S187" s="16">
        <v>18</v>
      </c>
      <c r="T187" s="16">
        <v>24</v>
      </c>
      <c r="U187" s="16">
        <v>38</v>
      </c>
      <c r="V187" s="16">
        <v>45</v>
      </c>
      <c r="W187" s="111">
        <v>190</v>
      </c>
      <c r="X187" s="97">
        <v>13400</v>
      </c>
      <c r="Y187" s="97">
        <v>21800</v>
      </c>
      <c r="Z187" s="97">
        <v>34900</v>
      </c>
      <c r="AA187" s="97">
        <v>52300</v>
      </c>
      <c r="AB187" s="97">
        <v>75600</v>
      </c>
      <c r="AC187" s="97">
        <v>112000</v>
      </c>
      <c r="AD187" s="98">
        <v>104000</v>
      </c>
      <c r="AE187" s="98">
        <v>154000</v>
      </c>
      <c r="AF187" s="98">
        <v>228000</v>
      </c>
      <c r="AG187" s="98">
        <v>329000</v>
      </c>
      <c r="AH187" s="98">
        <v>421000</v>
      </c>
      <c r="AI187" s="98">
        <v>485000</v>
      </c>
      <c r="AJ187" s="17">
        <v>522000</v>
      </c>
      <c r="AK187" s="17"/>
      <c r="AL187" s="115">
        <v>10212000</v>
      </c>
      <c r="AM187" s="96">
        <v>60000</v>
      </c>
      <c r="AN187" s="96">
        <v>6</v>
      </c>
      <c r="AO187" s="97">
        <v>120000</v>
      </c>
      <c r="AP187" s="97">
        <v>5</v>
      </c>
      <c r="AQ187" s="98">
        <v>360000</v>
      </c>
      <c r="AR187" s="136">
        <v>4</v>
      </c>
      <c r="AS187" s="137"/>
      <c r="AT187" s="137"/>
      <c r="AU187" s="115">
        <v>9600000</v>
      </c>
      <c r="AV187" s="115">
        <v>19812000</v>
      </c>
      <c r="AW187" s="115">
        <v>392</v>
      </c>
      <c r="AX187" s="115"/>
      <c r="AY187" s="115">
        <v>524</v>
      </c>
      <c r="AZ187" s="115"/>
      <c r="BA187" s="115" t="s">
        <v>639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>
        <v>1</v>
      </c>
      <c r="BM187" s="33"/>
      <c r="BN187" s="33"/>
      <c r="BO187" s="33"/>
      <c r="BP187" s="33"/>
      <c r="BQ187" s="33"/>
      <c r="BR187" s="33"/>
      <c r="BS187" s="33"/>
      <c r="BT187" s="33">
        <v>1</v>
      </c>
      <c r="BU187" s="33"/>
      <c r="BV187" s="82" t="s">
        <v>1272</v>
      </c>
      <c r="BW187" s="78"/>
      <c r="BX187" s="78"/>
      <c r="BY187" s="115">
        <v>1</v>
      </c>
      <c r="BZ187" s="115">
        <v>9</v>
      </c>
      <c r="CA187" s="115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1273</v>
      </c>
      <c r="C188" s="113" t="s">
        <v>1027</v>
      </c>
      <c r="D188" s="112" t="s">
        <v>1274</v>
      </c>
      <c r="E188" s="113" t="s">
        <v>1028</v>
      </c>
      <c r="F188" s="113" t="s">
        <v>176</v>
      </c>
      <c r="G188" s="27" t="s">
        <v>173</v>
      </c>
      <c r="H188" s="114" t="s">
        <v>1018</v>
      </c>
      <c r="I188" s="13">
        <v>4586</v>
      </c>
      <c r="J188" s="14">
        <v>4586</v>
      </c>
      <c r="K188" s="132">
        <v>375.6</v>
      </c>
      <c r="L188" s="133">
        <v>82.74</v>
      </c>
      <c r="M188" s="133">
        <v>75.239999999999995</v>
      </c>
      <c r="N188" s="133">
        <v>71.180000000000007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65000</v>
      </c>
      <c r="AB188" s="95">
        <v>110000</v>
      </c>
      <c r="AC188" s="95">
        <v>180000</v>
      </c>
      <c r="AD188" s="95">
        <v>260000</v>
      </c>
      <c r="AE188" s="95">
        <v>375000</v>
      </c>
      <c r="AF188" s="104">
        <v>500000</v>
      </c>
      <c r="AG188" s="104">
        <v>610000</v>
      </c>
      <c r="AH188" s="104">
        <v>700000</v>
      </c>
      <c r="AI188" s="104">
        <v>765000</v>
      </c>
      <c r="AJ188" s="104">
        <v>800000</v>
      </c>
      <c r="AK188" s="139"/>
      <c r="AL188" s="115">
        <v>17880000</v>
      </c>
      <c r="AM188" s="96">
        <v>72000</v>
      </c>
      <c r="AN188" s="96">
        <v>6</v>
      </c>
      <c r="AO188" s="97">
        <v>144000</v>
      </c>
      <c r="AP188" s="97">
        <v>5</v>
      </c>
      <c r="AQ188" s="98">
        <v>432000</v>
      </c>
      <c r="AR188" s="136">
        <v>4</v>
      </c>
      <c r="AS188" s="137"/>
      <c r="AT188" s="137"/>
      <c r="AU188" s="115">
        <v>11520000</v>
      </c>
      <c r="AV188" s="115">
        <v>29400000</v>
      </c>
      <c r="AW188" s="115">
        <v>390</v>
      </c>
      <c r="AX188" s="115"/>
      <c r="AY188" s="115">
        <v>522</v>
      </c>
      <c r="AZ188" s="115"/>
      <c r="BA188" s="83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>
        <v>1</v>
      </c>
      <c r="BP188" s="33"/>
      <c r="BQ188" s="33"/>
      <c r="BR188" s="33"/>
      <c r="BS188" s="33"/>
      <c r="BT188" s="33"/>
      <c r="BU188" s="33"/>
      <c r="BV188" s="115"/>
      <c r="BW188" s="115"/>
      <c r="BX188" s="115"/>
      <c r="BY188" s="115"/>
      <c r="BZ188" s="115"/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112" t="s">
        <v>218</v>
      </c>
      <c r="C189" s="113" t="s">
        <v>219</v>
      </c>
      <c r="D189" s="112" t="s">
        <v>775</v>
      </c>
      <c r="E189" s="113" t="s">
        <v>367</v>
      </c>
      <c r="F189" s="113" t="s">
        <v>220</v>
      </c>
      <c r="G189" s="25" t="s">
        <v>164</v>
      </c>
      <c r="H189" s="114" t="s">
        <v>296</v>
      </c>
      <c r="I189" s="13">
        <v>3957</v>
      </c>
      <c r="J189" s="14">
        <v>3957</v>
      </c>
      <c r="K189" s="122">
        <v>381.7</v>
      </c>
      <c r="L189" s="123">
        <v>81.38</v>
      </c>
      <c r="M189" s="123">
        <v>43.38</v>
      </c>
      <c r="N189" s="123">
        <v>65.89</v>
      </c>
      <c r="O189" s="33">
        <v>6.3</v>
      </c>
      <c r="P189" s="43" t="s">
        <v>420</v>
      </c>
      <c r="Q189" s="16">
        <v>40</v>
      </c>
      <c r="R189" s="16">
        <v>18</v>
      </c>
      <c r="S189" s="16">
        <v>21</v>
      </c>
      <c r="T189" s="16">
        <v>25</v>
      </c>
      <c r="U189" s="16">
        <v>39</v>
      </c>
      <c r="V189" s="111"/>
      <c r="W189" s="111">
        <v>143</v>
      </c>
      <c r="X189" s="95">
        <v>8300</v>
      </c>
      <c r="Y189" s="95">
        <v>13500</v>
      </c>
      <c r="Z189" s="95">
        <v>21600</v>
      </c>
      <c r="AA189" s="95">
        <v>32400</v>
      </c>
      <c r="AB189" s="95">
        <v>46800</v>
      </c>
      <c r="AC189" s="95">
        <v>69500</v>
      </c>
      <c r="AD189" s="95">
        <v>102500</v>
      </c>
      <c r="AE189" s="95">
        <v>152000</v>
      </c>
      <c r="AF189" s="95">
        <v>225000</v>
      </c>
      <c r="AG189" s="95">
        <v>324000</v>
      </c>
      <c r="AH189" s="95">
        <v>414000</v>
      </c>
      <c r="AI189" s="95">
        <v>477000</v>
      </c>
      <c r="AJ189" s="95"/>
      <c r="AK189" s="33"/>
      <c r="AL189" s="115">
        <v>7546400</v>
      </c>
      <c r="AM189" s="96">
        <v>30000</v>
      </c>
      <c r="AN189" s="96">
        <v>7</v>
      </c>
      <c r="AO189" s="97">
        <v>60000</v>
      </c>
      <c r="AP189" s="97">
        <v>5</v>
      </c>
      <c r="AQ189" s="98">
        <v>180000</v>
      </c>
      <c r="AR189" s="136">
        <v>3</v>
      </c>
      <c r="AS189" s="137"/>
      <c r="AT189" s="137"/>
      <c r="AU189" s="115">
        <v>4200000</v>
      </c>
      <c r="AV189" s="115">
        <v>11746400</v>
      </c>
      <c r="AW189" s="115">
        <v>397</v>
      </c>
      <c r="AX189" s="115"/>
      <c r="AY189" s="115">
        <v>533</v>
      </c>
      <c r="AZ189" s="115">
        <v>13</v>
      </c>
      <c r="BA189" s="115" t="s">
        <v>633</v>
      </c>
      <c r="BB189" s="33">
        <v>1</v>
      </c>
      <c r="BC189" s="33"/>
      <c r="BD189" s="33">
        <v>1</v>
      </c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 t="s">
        <v>829</v>
      </c>
      <c r="BR189" s="33"/>
      <c r="BS189" s="33"/>
      <c r="BT189" s="33"/>
      <c r="BU189" s="33">
        <v>1</v>
      </c>
      <c r="BV189" s="82" t="s">
        <v>219</v>
      </c>
      <c r="BW189" s="115"/>
      <c r="BX189" s="115"/>
      <c r="BY189" s="115"/>
      <c r="BZ189" s="115"/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112" t="s">
        <v>221</v>
      </c>
      <c r="C190" s="113" t="s">
        <v>222</v>
      </c>
      <c r="D190" s="112" t="s">
        <v>1275</v>
      </c>
      <c r="E190" s="113" t="s">
        <v>368</v>
      </c>
      <c r="F190" s="113" t="s">
        <v>220</v>
      </c>
      <c r="G190" s="25" t="s">
        <v>164</v>
      </c>
      <c r="H190" s="114" t="s">
        <v>296</v>
      </c>
      <c r="I190" s="13">
        <v>4083</v>
      </c>
      <c r="J190" s="14">
        <v>4083</v>
      </c>
      <c r="K190" s="122">
        <v>407.6</v>
      </c>
      <c r="L190" s="123">
        <v>80.48</v>
      </c>
      <c r="M190" s="123">
        <v>40.97</v>
      </c>
      <c r="N190" s="123">
        <v>58.26</v>
      </c>
      <c r="O190" s="33">
        <v>5.25</v>
      </c>
      <c r="P190" s="43" t="s">
        <v>420</v>
      </c>
      <c r="Q190" s="16">
        <v>40</v>
      </c>
      <c r="R190" s="16">
        <v>18</v>
      </c>
      <c r="S190" s="16">
        <v>21</v>
      </c>
      <c r="T190" s="16">
        <v>25</v>
      </c>
      <c r="U190" s="16">
        <v>39</v>
      </c>
      <c r="V190" s="111"/>
      <c r="W190" s="111">
        <v>143</v>
      </c>
      <c r="X190" s="16">
        <v>10700</v>
      </c>
      <c r="Y190" s="16">
        <v>17500</v>
      </c>
      <c r="Z190" s="16">
        <v>27900</v>
      </c>
      <c r="AA190" s="16">
        <v>41900</v>
      </c>
      <c r="AB190" s="16">
        <v>60500</v>
      </c>
      <c r="AC190" s="16">
        <v>89500</v>
      </c>
      <c r="AD190" s="16">
        <v>132500</v>
      </c>
      <c r="AE190" s="17">
        <v>196000</v>
      </c>
      <c r="AF190" s="17">
        <v>290500</v>
      </c>
      <c r="AG190" s="17">
        <v>419000</v>
      </c>
      <c r="AH190" s="17">
        <v>535000</v>
      </c>
      <c r="AI190" s="17">
        <v>617000</v>
      </c>
      <c r="AJ190" s="95"/>
      <c r="AK190" s="33"/>
      <c r="AL190" s="115">
        <v>9752000</v>
      </c>
      <c r="AM190" s="96">
        <v>35000</v>
      </c>
      <c r="AN190" s="96">
        <v>7</v>
      </c>
      <c r="AO190" s="97">
        <v>70000</v>
      </c>
      <c r="AP190" s="97">
        <v>5</v>
      </c>
      <c r="AQ190" s="98">
        <v>210000</v>
      </c>
      <c r="AR190" s="136">
        <v>3</v>
      </c>
      <c r="AS190" s="137"/>
      <c r="AT190" s="137"/>
      <c r="AU190" s="115">
        <v>4900000</v>
      </c>
      <c r="AV190" s="115">
        <v>14652000</v>
      </c>
      <c r="AW190" s="115">
        <v>425</v>
      </c>
      <c r="AX190" s="115"/>
      <c r="AY190" s="115">
        <v>560</v>
      </c>
      <c r="AZ190" s="115">
        <v>1</v>
      </c>
      <c r="BA190" s="115" t="s">
        <v>633</v>
      </c>
      <c r="BB190" s="33"/>
      <c r="BC190" s="33"/>
      <c r="BD190" s="33">
        <v>1</v>
      </c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 t="s">
        <v>800</v>
      </c>
      <c r="BR190" s="33"/>
      <c r="BS190" s="33"/>
      <c r="BT190" s="33">
        <v>1</v>
      </c>
      <c r="BU190" s="33">
        <v>1</v>
      </c>
      <c r="BV190" s="82" t="s">
        <v>1276</v>
      </c>
      <c r="BW190" s="115"/>
      <c r="BX190" s="115"/>
      <c r="BY190" s="115"/>
      <c r="BZ190" s="115"/>
      <c r="CA190" s="115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112" t="s">
        <v>223</v>
      </c>
      <c r="C191" s="113" t="s">
        <v>224</v>
      </c>
      <c r="D191" s="112" t="s">
        <v>99</v>
      </c>
      <c r="E191" s="113" t="s">
        <v>224</v>
      </c>
      <c r="F191" s="113" t="s">
        <v>220</v>
      </c>
      <c r="G191" s="25" t="s">
        <v>164</v>
      </c>
      <c r="H191" s="114" t="s">
        <v>303</v>
      </c>
      <c r="I191" s="13">
        <v>4099</v>
      </c>
      <c r="J191" s="14">
        <v>4114</v>
      </c>
      <c r="K191" s="122">
        <v>362.4</v>
      </c>
      <c r="L191" s="123">
        <v>83.02</v>
      </c>
      <c r="M191" s="123">
        <v>51.8</v>
      </c>
      <c r="N191" s="123">
        <v>79.97</v>
      </c>
      <c r="O191" s="33">
        <v>9.4830000000000005</v>
      </c>
      <c r="P191" s="43" t="s">
        <v>420</v>
      </c>
      <c r="Q191" s="16">
        <v>40</v>
      </c>
      <c r="R191" s="16">
        <v>18</v>
      </c>
      <c r="S191" s="16">
        <v>21</v>
      </c>
      <c r="T191" s="16">
        <v>25</v>
      </c>
      <c r="U191" s="16">
        <v>39</v>
      </c>
      <c r="V191" s="111"/>
      <c r="W191" s="111">
        <v>143</v>
      </c>
      <c r="X191" s="16">
        <v>10700</v>
      </c>
      <c r="Y191" s="16">
        <v>17500</v>
      </c>
      <c r="Z191" s="16">
        <v>27900</v>
      </c>
      <c r="AA191" s="16">
        <v>41900</v>
      </c>
      <c r="AB191" s="16">
        <v>60500</v>
      </c>
      <c r="AC191" s="16">
        <v>89500</v>
      </c>
      <c r="AD191" s="16">
        <v>132500</v>
      </c>
      <c r="AE191" s="17">
        <v>196000</v>
      </c>
      <c r="AF191" s="17">
        <v>290500</v>
      </c>
      <c r="AG191" s="17">
        <v>419000</v>
      </c>
      <c r="AH191" s="17">
        <v>535000</v>
      </c>
      <c r="AI191" s="17">
        <v>617000</v>
      </c>
      <c r="AJ191" s="95"/>
      <c r="AK191" s="33"/>
      <c r="AL191" s="115"/>
      <c r="AM191" s="96">
        <v>35000</v>
      </c>
      <c r="AN191" s="96">
        <v>7</v>
      </c>
      <c r="AO191" s="97">
        <v>70000</v>
      </c>
      <c r="AP191" s="97">
        <v>5</v>
      </c>
      <c r="AQ191" s="98">
        <v>210000</v>
      </c>
      <c r="AR191" s="136">
        <v>3</v>
      </c>
      <c r="AS191" s="137"/>
      <c r="AT191" s="137"/>
      <c r="AU191" s="115">
        <v>4900000</v>
      </c>
      <c r="AV191" s="115">
        <v>4900000</v>
      </c>
      <c r="AW191" s="115">
        <v>377</v>
      </c>
      <c r="AX191" s="115"/>
      <c r="AY191" s="115">
        <v>499</v>
      </c>
      <c r="AZ191" s="115">
        <v>1</v>
      </c>
      <c r="BA191" s="115" t="s">
        <v>709</v>
      </c>
      <c r="BB191" s="33"/>
      <c r="BC191" s="33"/>
      <c r="BD191" s="33">
        <v>1</v>
      </c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 t="s">
        <v>652</v>
      </c>
      <c r="BR191" s="33">
        <v>1</v>
      </c>
      <c r="BS191" s="33"/>
      <c r="BT191" s="33"/>
      <c r="BU191" s="33">
        <v>1</v>
      </c>
      <c r="BV191" s="82" t="s">
        <v>747</v>
      </c>
      <c r="BW191" s="115"/>
      <c r="BX191" s="115"/>
      <c r="BY191" s="115"/>
      <c r="BZ191" s="115"/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112" t="s">
        <v>225</v>
      </c>
      <c r="C192" s="113" t="s">
        <v>597</v>
      </c>
      <c r="D192" s="112" t="s">
        <v>1277</v>
      </c>
      <c r="E192" s="113" t="s">
        <v>369</v>
      </c>
      <c r="F192" s="113" t="s">
        <v>220</v>
      </c>
      <c r="G192" s="27" t="s">
        <v>173</v>
      </c>
      <c r="H192" s="114" t="s">
        <v>298</v>
      </c>
      <c r="I192" s="13">
        <v>4099</v>
      </c>
      <c r="J192" s="14">
        <v>4124</v>
      </c>
      <c r="K192" s="124">
        <v>339.9</v>
      </c>
      <c r="L192" s="123">
        <v>86.24</v>
      </c>
      <c r="M192" s="123">
        <v>95.92</v>
      </c>
      <c r="N192" s="123">
        <v>84.9</v>
      </c>
      <c r="O192" s="33">
        <v>13.23</v>
      </c>
      <c r="P192" s="43" t="s">
        <v>420</v>
      </c>
      <c r="Q192" s="38">
        <v>30</v>
      </c>
      <c r="R192" s="38">
        <v>30</v>
      </c>
      <c r="S192" s="38">
        <v>30</v>
      </c>
      <c r="T192" s="38">
        <v>35</v>
      </c>
      <c r="U192" s="21">
        <v>35</v>
      </c>
      <c r="V192" s="21">
        <v>40</v>
      </c>
      <c r="W192" s="111">
        <v>200</v>
      </c>
      <c r="X192" s="95">
        <v>8400</v>
      </c>
      <c r="Y192" s="95">
        <v>13700</v>
      </c>
      <c r="Z192" s="95">
        <v>22000</v>
      </c>
      <c r="AA192" s="95">
        <v>32900</v>
      </c>
      <c r="AB192" s="95">
        <v>47600</v>
      </c>
      <c r="AC192" s="95">
        <v>70500</v>
      </c>
      <c r="AD192" s="95">
        <v>104000</v>
      </c>
      <c r="AE192" s="95">
        <v>154000</v>
      </c>
      <c r="AF192" s="95">
        <v>228000</v>
      </c>
      <c r="AG192" s="95">
        <v>329000</v>
      </c>
      <c r="AH192" s="95">
        <v>421000</v>
      </c>
      <c r="AI192" s="95">
        <v>485000</v>
      </c>
      <c r="AJ192" s="17">
        <v>522000</v>
      </c>
      <c r="AK192" s="17"/>
      <c r="AL192" s="115">
        <v>9752400</v>
      </c>
      <c r="AM192" s="96">
        <v>35000</v>
      </c>
      <c r="AN192" s="96">
        <v>7</v>
      </c>
      <c r="AO192" s="97">
        <v>70000</v>
      </c>
      <c r="AP192" s="97">
        <v>5</v>
      </c>
      <c r="AQ192" s="98">
        <v>210000</v>
      </c>
      <c r="AR192" s="136">
        <v>4</v>
      </c>
      <c r="AS192" s="137"/>
      <c r="AT192" s="137"/>
      <c r="AU192" s="115">
        <v>5740000</v>
      </c>
      <c r="AV192" s="115">
        <v>15492400</v>
      </c>
      <c r="AW192" s="115">
        <v>354</v>
      </c>
      <c r="AX192" s="115">
        <v>363</v>
      </c>
      <c r="AY192" s="115">
        <v>474</v>
      </c>
      <c r="AZ192" s="115"/>
      <c r="BA192" s="115" t="s">
        <v>710</v>
      </c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 t="s">
        <v>801</v>
      </c>
      <c r="BR192" s="33"/>
      <c r="BS192" s="33"/>
      <c r="BT192" s="33">
        <v>1</v>
      </c>
      <c r="BU192" s="33"/>
      <c r="BV192" s="82" t="s">
        <v>597</v>
      </c>
      <c r="BW192" s="78"/>
      <c r="BX192" s="78"/>
      <c r="BY192" s="78">
        <v>1</v>
      </c>
      <c r="BZ192" s="115">
        <v>9</v>
      </c>
      <c r="CA192" s="78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112" t="s">
        <v>227</v>
      </c>
      <c r="C193" s="113" t="s">
        <v>228</v>
      </c>
      <c r="D193" s="112" t="s">
        <v>182</v>
      </c>
      <c r="E193" s="113" t="s">
        <v>228</v>
      </c>
      <c r="F193" s="113" t="s">
        <v>220</v>
      </c>
      <c r="G193" s="27" t="s">
        <v>173</v>
      </c>
      <c r="H193" s="114" t="s">
        <v>305</v>
      </c>
      <c r="I193" s="13">
        <v>4116</v>
      </c>
      <c r="J193" s="14">
        <v>4135</v>
      </c>
      <c r="K193" s="122">
        <v>377.2</v>
      </c>
      <c r="L193" s="123">
        <v>79.23</v>
      </c>
      <c r="M193" s="123">
        <v>66.06</v>
      </c>
      <c r="N193" s="123">
        <v>64.75</v>
      </c>
      <c r="O193" s="33">
        <v>6.2</v>
      </c>
      <c r="P193" s="43" t="s">
        <v>420</v>
      </c>
      <c r="Q193" s="16">
        <v>30</v>
      </c>
      <c r="R193" s="16">
        <v>30</v>
      </c>
      <c r="S193" s="16">
        <v>30</v>
      </c>
      <c r="T193" s="16">
        <v>35</v>
      </c>
      <c r="U193" s="16">
        <v>35</v>
      </c>
      <c r="V193" s="16">
        <v>40</v>
      </c>
      <c r="W193" s="111">
        <v>200</v>
      </c>
      <c r="X193" s="97">
        <v>8400</v>
      </c>
      <c r="Y193" s="97">
        <v>13700</v>
      </c>
      <c r="Z193" s="97">
        <v>22000</v>
      </c>
      <c r="AA193" s="95">
        <v>32900</v>
      </c>
      <c r="AB193" s="95">
        <v>47600</v>
      </c>
      <c r="AC193" s="95">
        <v>70500</v>
      </c>
      <c r="AD193" s="95">
        <v>104000</v>
      </c>
      <c r="AE193" s="95">
        <v>154000</v>
      </c>
      <c r="AF193" s="95">
        <v>228000</v>
      </c>
      <c r="AG193" s="95">
        <v>329000</v>
      </c>
      <c r="AH193" s="95">
        <v>421000</v>
      </c>
      <c r="AI193" s="95">
        <v>485000</v>
      </c>
      <c r="AJ193" s="17">
        <v>522000</v>
      </c>
      <c r="AK193" s="17"/>
      <c r="AL193" s="115">
        <v>9752400</v>
      </c>
      <c r="AM193" s="96">
        <v>35000</v>
      </c>
      <c r="AN193" s="96">
        <v>7</v>
      </c>
      <c r="AO193" s="97">
        <v>70000</v>
      </c>
      <c r="AP193" s="97">
        <v>5</v>
      </c>
      <c r="AQ193" s="98">
        <v>210000</v>
      </c>
      <c r="AR193" s="136">
        <v>4</v>
      </c>
      <c r="AS193" s="137"/>
      <c r="AT193" s="137"/>
      <c r="AU193" s="115">
        <v>5740000</v>
      </c>
      <c r="AV193" s="115">
        <v>15492400</v>
      </c>
      <c r="AW193" s="115">
        <v>393</v>
      </c>
      <c r="AX193" s="115"/>
      <c r="AY193" s="115">
        <v>526</v>
      </c>
      <c r="AZ193" s="115"/>
      <c r="BA193" s="115" t="s">
        <v>709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>
        <v>1</v>
      </c>
      <c r="BQ193" s="33"/>
      <c r="BR193" s="33"/>
      <c r="BS193" s="33" t="s">
        <v>649</v>
      </c>
      <c r="BT193" s="33">
        <v>1</v>
      </c>
      <c r="BU193" s="33">
        <v>1</v>
      </c>
      <c r="BV193" s="82" t="s">
        <v>755</v>
      </c>
      <c r="BW193" s="115"/>
      <c r="BX193" s="115"/>
      <c r="BY193" s="115"/>
      <c r="BZ193" s="115"/>
      <c r="CA193" s="115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231</v>
      </c>
      <c r="C194" s="113" t="s">
        <v>232</v>
      </c>
      <c r="D194" s="112" t="s">
        <v>141</v>
      </c>
      <c r="E194" s="113" t="s">
        <v>371</v>
      </c>
      <c r="F194" s="113" t="s">
        <v>220</v>
      </c>
      <c r="G194" s="27" t="s">
        <v>173</v>
      </c>
      <c r="H194" s="114" t="s">
        <v>543</v>
      </c>
      <c r="I194" s="13">
        <v>4184</v>
      </c>
      <c r="J194" s="14">
        <v>4142</v>
      </c>
      <c r="K194" s="122">
        <v>370</v>
      </c>
      <c r="L194" s="123">
        <v>81.16</v>
      </c>
      <c r="M194" s="123">
        <v>62.42</v>
      </c>
      <c r="N194" s="123">
        <v>78.819999999999993</v>
      </c>
      <c r="O194" s="15"/>
      <c r="P194" s="43" t="s">
        <v>420</v>
      </c>
      <c r="Q194" s="38">
        <v>30</v>
      </c>
      <c r="R194" s="38">
        <v>30</v>
      </c>
      <c r="S194" s="38">
        <v>30</v>
      </c>
      <c r="T194" s="38">
        <v>35</v>
      </c>
      <c r="U194" s="21">
        <v>35</v>
      </c>
      <c r="V194" s="38">
        <v>40</v>
      </c>
      <c r="W194" s="111">
        <v>200</v>
      </c>
      <c r="X194" s="97">
        <v>8400</v>
      </c>
      <c r="Y194" s="97">
        <v>13700</v>
      </c>
      <c r="Z194" s="97">
        <v>22000</v>
      </c>
      <c r="AA194" s="97">
        <v>32900</v>
      </c>
      <c r="AB194" s="97">
        <v>47600</v>
      </c>
      <c r="AC194" s="97">
        <v>70500</v>
      </c>
      <c r="AD194" s="97">
        <v>104000</v>
      </c>
      <c r="AE194" s="97">
        <v>154000</v>
      </c>
      <c r="AF194" s="97">
        <v>228000</v>
      </c>
      <c r="AG194" s="97">
        <v>329000</v>
      </c>
      <c r="AH194" s="97">
        <v>421000</v>
      </c>
      <c r="AI194" s="97">
        <v>485000</v>
      </c>
      <c r="AJ194" s="102">
        <v>522000</v>
      </c>
      <c r="AK194" s="102"/>
      <c r="AL194" s="115">
        <v>9752400</v>
      </c>
      <c r="AM194" s="96">
        <v>35000</v>
      </c>
      <c r="AN194" s="96">
        <v>7</v>
      </c>
      <c r="AO194" s="97">
        <v>70000</v>
      </c>
      <c r="AP194" s="97">
        <v>5</v>
      </c>
      <c r="AQ194" s="98">
        <v>210000</v>
      </c>
      <c r="AR194" s="136">
        <v>4</v>
      </c>
      <c r="AS194" s="137"/>
      <c r="AT194" s="137"/>
      <c r="AU194" s="115">
        <v>5740000</v>
      </c>
      <c r="AV194" s="115">
        <v>15492400</v>
      </c>
      <c r="AW194" s="115">
        <v>387</v>
      </c>
      <c r="AX194" s="115"/>
      <c r="AY194" s="115">
        <v>516</v>
      </c>
      <c r="AZ194" s="115">
        <v>1</v>
      </c>
      <c r="BA194" s="115" t="s">
        <v>639</v>
      </c>
      <c r="BB194" s="33">
        <v>1</v>
      </c>
      <c r="BC194" s="33"/>
      <c r="BD194" s="33"/>
      <c r="BE194" s="33"/>
      <c r="BF194" s="33"/>
      <c r="BG194" s="33"/>
      <c r="BH194" s="33"/>
      <c r="BI194" s="33"/>
      <c r="BJ194" s="33"/>
      <c r="BK194" s="33"/>
      <c r="BL194" s="33">
        <v>1</v>
      </c>
      <c r="BM194" s="33"/>
      <c r="BN194" s="33"/>
      <c r="BO194" s="33"/>
      <c r="BP194" s="33">
        <v>1</v>
      </c>
      <c r="BQ194" s="33" t="s">
        <v>800</v>
      </c>
      <c r="BR194" s="33"/>
      <c r="BS194" s="33"/>
      <c r="BT194" s="33">
        <v>1</v>
      </c>
      <c r="BU194" s="33"/>
      <c r="BV194" s="82" t="s">
        <v>1278</v>
      </c>
      <c r="BW194" s="78"/>
      <c r="BX194" s="78"/>
      <c r="BY194" s="78"/>
      <c r="BZ194" s="78"/>
      <c r="CA194" s="78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1279</v>
      </c>
      <c r="C195" s="113" t="s">
        <v>1280</v>
      </c>
      <c r="D195" s="112" t="s">
        <v>1187</v>
      </c>
      <c r="E195" s="113" t="s">
        <v>1088</v>
      </c>
      <c r="F195" s="113" t="s">
        <v>220</v>
      </c>
      <c r="G195" s="27" t="s">
        <v>173</v>
      </c>
      <c r="H195" s="114" t="s">
        <v>1073</v>
      </c>
      <c r="I195" s="13"/>
      <c r="J195" s="14">
        <v>4161</v>
      </c>
      <c r="K195" s="122">
        <v>391.1</v>
      </c>
      <c r="L195" s="123">
        <v>81.47</v>
      </c>
      <c r="M195" s="123">
        <v>52.12</v>
      </c>
      <c r="N195" s="123">
        <v>46.85</v>
      </c>
      <c r="O195" s="15"/>
      <c r="P195" s="43" t="s">
        <v>420</v>
      </c>
      <c r="Q195" s="16">
        <v>40</v>
      </c>
      <c r="R195" s="76">
        <v>45</v>
      </c>
      <c r="S195" s="76">
        <v>55</v>
      </c>
      <c r="T195" s="76">
        <v>48</v>
      </c>
      <c r="U195" s="76">
        <v>56</v>
      </c>
      <c r="V195" s="76">
        <v>56</v>
      </c>
      <c r="W195" s="111"/>
      <c r="X195" s="97">
        <v>18000</v>
      </c>
      <c r="Y195" s="97">
        <v>28000</v>
      </c>
      <c r="Z195" s="97">
        <v>40000</v>
      </c>
      <c r="AA195" s="95">
        <v>60000</v>
      </c>
      <c r="AB195" s="95">
        <v>90000</v>
      </c>
      <c r="AC195" s="95">
        <v>130000</v>
      </c>
      <c r="AD195" s="95">
        <v>170000</v>
      </c>
      <c r="AE195" s="95">
        <v>225000</v>
      </c>
      <c r="AF195" s="95">
        <v>310000</v>
      </c>
      <c r="AG195" s="95">
        <v>400000</v>
      </c>
      <c r="AH195" s="95">
        <v>470000</v>
      </c>
      <c r="AI195" s="95">
        <v>510000</v>
      </c>
      <c r="AJ195" s="17"/>
      <c r="AK195" s="17"/>
      <c r="AL195" s="115"/>
      <c r="AM195" s="96">
        <v>56000</v>
      </c>
      <c r="AN195" s="96">
        <v>7</v>
      </c>
      <c r="AO195" s="97">
        <v>112000</v>
      </c>
      <c r="AP195" s="97">
        <v>5</v>
      </c>
      <c r="AQ195" s="98">
        <v>336000</v>
      </c>
      <c r="AR195" s="136">
        <v>4</v>
      </c>
      <c r="AS195" s="137"/>
      <c r="AT195" s="137"/>
      <c r="AU195" s="115">
        <v>9184000</v>
      </c>
      <c r="AV195" s="115"/>
      <c r="AW195" s="115"/>
      <c r="AX195" s="115"/>
      <c r="AY195" s="115"/>
      <c r="AZ195" s="115"/>
      <c r="BA195" s="115" t="s">
        <v>639</v>
      </c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>
        <v>1</v>
      </c>
      <c r="BM195" s="33"/>
      <c r="BN195" s="33"/>
      <c r="BO195" s="33"/>
      <c r="BP195" s="33"/>
      <c r="BQ195" s="33"/>
      <c r="BR195" s="33"/>
      <c r="BS195" s="33"/>
      <c r="BT195" s="33"/>
      <c r="BU195" s="33"/>
      <c r="BV195" s="82"/>
      <c r="BW195" s="115"/>
      <c r="BX195" s="115"/>
      <c r="BY195" s="115"/>
      <c r="BZ195" s="115"/>
      <c r="CA195" s="115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1281</v>
      </c>
      <c r="C196" s="113" t="s">
        <v>850</v>
      </c>
      <c r="D196" s="112" t="s">
        <v>273</v>
      </c>
      <c r="E196" s="113" t="s">
        <v>849</v>
      </c>
      <c r="F196" s="113" t="s">
        <v>220</v>
      </c>
      <c r="G196" s="27" t="s">
        <v>173</v>
      </c>
      <c r="H196" s="114" t="s">
        <v>901</v>
      </c>
      <c r="I196" s="13">
        <v>4173</v>
      </c>
      <c r="J196" s="14">
        <v>4175</v>
      </c>
      <c r="K196" s="122">
        <v>383</v>
      </c>
      <c r="L196" s="123">
        <v>75.19</v>
      </c>
      <c r="M196" s="123">
        <v>60.59</v>
      </c>
      <c r="N196" s="123">
        <v>82.2</v>
      </c>
      <c r="O196" s="15"/>
      <c r="P196" s="43" t="s">
        <v>420</v>
      </c>
      <c r="Q196" s="38" t="s">
        <v>270</v>
      </c>
      <c r="R196" s="16">
        <v>30</v>
      </c>
      <c r="S196" s="16">
        <v>35</v>
      </c>
      <c r="T196" s="16">
        <v>45</v>
      </c>
      <c r="U196" s="38">
        <v>55</v>
      </c>
      <c r="V196" s="38">
        <v>85</v>
      </c>
      <c r="W196" s="111">
        <v>250</v>
      </c>
      <c r="X196" s="95">
        <v>8400</v>
      </c>
      <c r="Y196" s="95">
        <v>13700</v>
      </c>
      <c r="Z196" s="95">
        <v>22000</v>
      </c>
      <c r="AA196" s="95">
        <v>32900</v>
      </c>
      <c r="AB196" s="95">
        <v>47600</v>
      </c>
      <c r="AC196" s="95">
        <v>70500</v>
      </c>
      <c r="AD196" s="95">
        <v>104000</v>
      </c>
      <c r="AE196" s="95">
        <v>154000</v>
      </c>
      <c r="AF196" s="95">
        <v>228000</v>
      </c>
      <c r="AG196" s="95">
        <v>329000</v>
      </c>
      <c r="AH196" s="95">
        <v>421000</v>
      </c>
      <c r="AI196" s="95">
        <v>485000</v>
      </c>
      <c r="AJ196" s="17">
        <v>522000</v>
      </c>
      <c r="AK196" s="17"/>
      <c r="AL196" s="115">
        <v>9752400</v>
      </c>
      <c r="AM196" s="96">
        <v>35000</v>
      </c>
      <c r="AN196" s="96">
        <v>7</v>
      </c>
      <c r="AO196" s="97">
        <v>70000</v>
      </c>
      <c r="AP196" s="97">
        <v>5</v>
      </c>
      <c r="AQ196" s="98">
        <v>210000</v>
      </c>
      <c r="AR196" s="136">
        <v>4</v>
      </c>
      <c r="AS196" s="137"/>
      <c r="AT196" s="137"/>
      <c r="AU196" s="115">
        <v>5740000</v>
      </c>
      <c r="AV196" s="115">
        <v>15492400</v>
      </c>
      <c r="AW196" s="115">
        <v>398</v>
      </c>
      <c r="AX196" s="115"/>
      <c r="AY196" s="115">
        <v>535</v>
      </c>
      <c r="AZ196" s="115">
        <v>16</v>
      </c>
      <c r="BA196" s="115" t="s">
        <v>640</v>
      </c>
      <c r="BB196" s="33"/>
      <c r="BC196" s="33"/>
      <c r="BD196" s="33"/>
      <c r="BE196" s="33">
        <v>1</v>
      </c>
      <c r="BF196" s="33"/>
      <c r="BG196" s="33"/>
      <c r="BH196" s="33"/>
      <c r="BI196" s="33"/>
      <c r="BJ196" s="33"/>
      <c r="BK196" s="33"/>
      <c r="BL196" s="33"/>
      <c r="BM196" s="33">
        <v>1</v>
      </c>
      <c r="BN196" s="33"/>
      <c r="BO196" s="33">
        <v>1</v>
      </c>
      <c r="BP196" s="33">
        <v>1</v>
      </c>
      <c r="BQ196" s="33"/>
      <c r="BR196" s="33"/>
      <c r="BS196" s="33"/>
      <c r="BT196" s="33"/>
      <c r="BU196" s="33">
        <v>1</v>
      </c>
      <c r="BV196" s="82" t="s">
        <v>113</v>
      </c>
      <c r="BW196" s="115"/>
      <c r="BX196" s="115"/>
      <c r="BY196" s="115">
        <v>1</v>
      </c>
      <c r="BZ196" s="115">
        <v>9</v>
      </c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233</v>
      </c>
      <c r="C197" s="113" t="s">
        <v>234</v>
      </c>
      <c r="D197" s="112" t="s">
        <v>141</v>
      </c>
      <c r="E197" s="113" t="s">
        <v>372</v>
      </c>
      <c r="F197" s="113" t="s">
        <v>220</v>
      </c>
      <c r="G197" s="27" t="s">
        <v>173</v>
      </c>
      <c r="H197" s="114" t="s">
        <v>303</v>
      </c>
      <c r="I197" s="13">
        <v>4213</v>
      </c>
      <c r="J197" s="14">
        <v>4213</v>
      </c>
      <c r="K197" s="122">
        <v>366.1</v>
      </c>
      <c r="L197" s="123">
        <v>84.48</v>
      </c>
      <c r="M197" s="123">
        <v>61.54</v>
      </c>
      <c r="N197" s="123">
        <v>72.02</v>
      </c>
      <c r="O197" s="33">
        <v>7.516</v>
      </c>
      <c r="P197" s="43" t="s">
        <v>420</v>
      </c>
      <c r="Q197" s="16">
        <v>60</v>
      </c>
      <c r="R197" s="16">
        <v>15</v>
      </c>
      <c r="S197" s="16">
        <v>18</v>
      </c>
      <c r="T197" s="16">
        <v>25</v>
      </c>
      <c r="U197" s="16">
        <v>38</v>
      </c>
      <c r="V197" s="16">
        <v>48</v>
      </c>
      <c r="W197" s="111">
        <v>204</v>
      </c>
      <c r="X197" s="105">
        <v>10550</v>
      </c>
      <c r="Y197" s="105">
        <v>17200</v>
      </c>
      <c r="Z197" s="105">
        <v>27600</v>
      </c>
      <c r="AA197" s="105">
        <v>41400</v>
      </c>
      <c r="AB197" s="105">
        <v>59800</v>
      </c>
      <c r="AC197" s="105">
        <v>88500</v>
      </c>
      <c r="AD197" s="105">
        <v>131000</v>
      </c>
      <c r="AE197" s="105">
        <v>193500</v>
      </c>
      <c r="AF197" s="105">
        <v>286500</v>
      </c>
      <c r="AG197" s="105">
        <v>414000</v>
      </c>
      <c r="AH197" s="102">
        <v>529000</v>
      </c>
      <c r="AI197" s="102">
        <v>609000</v>
      </c>
      <c r="AJ197" s="102">
        <v>654000</v>
      </c>
      <c r="AK197" s="102"/>
      <c r="AL197" s="115">
        <v>12248200</v>
      </c>
      <c r="AM197" s="96">
        <v>45000</v>
      </c>
      <c r="AN197" s="96">
        <v>7</v>
      </c>
      <c r="AO197" s="97">
        <v>90000</v>
      </c>
      <c r="AP197" s="97">
        <v>5</v>
      </c>
      <c r="AQ197" s="98">
        <v>270000</v>
      </c>
      <c r="AR197" s="136">
        <v>4</v>
      </c>
      <c r="AS197" s="137"/>
      <c r="AT197" s="137"/>
      <c r="AU197" s="115">
        <v>7380000</v>
      </c>
      <c r="AV197" s="115">
        <v>19628200</v>
      </c>
      <c r="AW197" s="115">
        <v>381</v>
      </c>
      <c r="AX197" s="115"/>
      <c r="AY197" s="115">
        <v>506</v>
      </c>
      <c r="AZ197" s="115">
        <v>17</v>
      </c>
      <c r="BA197" s="115" t="s">
        <v>709</v>
      </c>
      <c r="BB197" s="33"/>
      <c r="BC197" s="33"/>
      <c r="BD197" s="33"/>
      <c r="BE197" s="33">
        <v>1</v>
      </c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>
        <v>1</v>
      </c>
      <c r="BQ197" s="33"/>
      <c r="BR197" s="33"/>
      <c r="BS197" s="33"/>
      <c r="BT197" s="33"/>
      <c r="BU197" s="33">
        <v>1</v>
      </c>
      <c r="BV197" s="82" t="s">
        <v>1282</v>
      </c>
      <c r="BW197" s="115"/>
      <c r="BX197" s="115"/>
      <c r="BY197" s="115"/>
      <c r="BZ197" s="115"/>
      <c r="CA197" s="115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1283</v>
      </c>
      <c r="C198" s="113" t="s">
        <v>955</v>
      </c>
      <c r="D198" s="112" t="s">
        <v>953</v>
      </c>
      <c r="E198" s="113" t="s">
        <v>954</v>
      </c>
      <c r="F198" s="113" t="s">
        <v>220</v>
      </c>
      <c r="G198" s="27" t="s">
        <v>173</v>
      </c>
      <c r="H198" s="114" t="s">
        <v>944</v>
      </c>
      <c r="I198" s="13">
        <v>4241</v>
      </c>
      <c r="J198" s="14">
        <v>4241</v>
      </c>
      <c r="K198" s="132">
        <v>399.1</v>
      </c>
      <c r="L198" s="133">
        <v>74.900000000000006</v>
      </c>
      <c r="M198" s="133">
        <v>66.52</v>
      </c>
      <c r="N198" s="133">
        <v>63.39</v>
      </c>
      <c r="O198" s="40"/>
      <c r="P198" s="43" t="s">
        <v>420</v>
      </c>
      <c r="Q198" s="28">
        <v>40</v>
      </c>
      <c r="R198" s="76">
        <v>45</v>
      </c>
      <c r="S198" s="76">
        <v>55</v>
      </c>
      <c r="T198" s="76">
        <v>48</v>
      </c>
      <c r="U198" s="76">
        <v>56</v>
      </c>
      <c r="V198" s="76">
        <v>56</v>
      </c>
      <c r="W198" s="111">
        <v>300</v>
      </c>
      <c r="X198" s="95">
        <v>30650</v>
      </c>
      <c r="Y198" s="95">
        <v>38300</v>
      </c>
      <c r="Z198" s="95">
        <v>53600</v>
      </c>
      <c r="AA198" s="95">
        <v>76600</v>
      </c>
      <c r="AB198" s="95">
        <v>107200</v>
      </c>
      <c r="AC198" s="95">
        <v>145500</v>
      </c>
      <c r="AD198" s="105">
        <v>131000</v>
      </c>
      <c r="AE198" s="105">
        <v>193500</v>
      </c>
      <c r="AF198" s="105">
        <v>286500</v>
      </c>
      <c r="AG198" s="105">
        <v>414000</v>
      </c>
      <c r="AH198" s="95">
        <v>444000</v>
      </c>
      <c r="AI198" s="95"/>
      <c r="AJ198" s="95"/>
      <c r="AK198" s="33"/>
      <c r="AL198" s="115"/>
      <c r="AM198" s="96">
        <v>67500</v>
      </c>
      <c r="AN198" s="96">
        <v>7</v>
      </c>
      <c r="AO198" s="97">
        <v>135000</v>
      </c>
      <c r="AP198" s="97">
        <v>5</v>
      </c>
      <c r="AQ198" s="98">
        <v>405000</v>
      </c>
      <c r="AR198" s="136">
        <v>4</v>
      </c>
      <c r="AS198" s="137"/>
      <c r="AT198" s="137"/>
      <c r="AU198" s="33">
        <v>11070000</v>
      </c>
      <c r="AV198" s="33"/>
      <c r="AW198" s="115">
        <v>415</v>
      </c>
      <c r="AX198" s="115"/>
      <c r="AY198" s="115">
        <v>555</v>
      </c>
      <c r="AZ198" s="115"/>
      <c r="BA198" s="115" t="s">
        <v>639</v>
      </c>
      <c r="BB198" s="33"/>
      <c r="BC198" s="33"/>
      <c r="BD198" s="33"/>
      <c r="BE198" s="33">
        <v>1</v>
      </c>
      <c r="BF198" s="33"/>
      <c r="BG198" s="33"/>
      <c r="BH198" s="33"/>
      <c r="BI198" s="33"/>
      <c r="BJ198" s="33"/>
      <c r="BK198" s="33"/>
      <c r="BL198" s="33">
        <v>1</v>
      </c>
      <c r="BM198" s="33"/>
      <c r="BN198" s="33"/>
      <c r="BO198" s="33"/>
      <c r="BP198" s="33"/>
      <c r="BQ198" s="33"/>
      <c r="BR198" s="33"/>
      <c r="BS198" s="33"/>
      <c r="BT198" s="33"/>
      <c r="BU198" s="33">
        <v>1</v>
      </c>
      <c r="BV198" s="82" t="s">
        <v>956</v>
      </c>
      <c r="BW198" s="78"/>
      <c r="BX198" s="78"/>
      <c r="BY198" s="78"/>
      <c r="BZ198" s="78"/>
      <c r="CA198" s="78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235</v>
      </c>
      <c r="C199" s="113" t="s">
        <v>236</v>
      </c>
      <c r="D199" s="112" t="s">
        <v>99</v>
      </c>
      <c r="E199" s="113" t="s">
        <v>373</v>
      </c>
      <c r="F199" s="113" t="s">
        <v>220</v>
      </c>
      <c r="G199" s="27" t="s">
        <v>173</v>
      </c>
      <c r="H199" s="114" t="s">
        <v>425</v>
      </c>
      <c r="I199" s="13">
        <v>4270</v>
      </c>
      <c r="J199" s="14">
        <v>4289</v>
      </c>
      <c r="K199" s="132">
        <v>357.2</v>
      </c>
      <c r="L199" s="133">
        <v>83.75</v>
      </c>
      <c r="M199" s="133">
        <v>85.71</v>
      </c>
      <c r="N199" s="133">
        <v>73.930000000000007</v>
      </c>
      <c r="O199" s="40"/>
      <c r="P199" s="43" t="s">
        <v>420</v>
      </c>
      <c r="Q199" s="38" t="s">
        <v>270</v>
      </c>
      <c r="R199" s="38">
        <v>28</v>
      </c>
      <c r="S199" s="38">
        <v>32</v>
      </c>
      <c r="T199" s="38">
        <v>44</v>
      </c>
      <c r="U199" s="21">
        <v>59</v>
      </c>
      <c r="V199" s="38">
        <v>86</v>
      </c>
      <c r="W199" s="111">
        <v>249</v>
      </c>
      <c r="X199" s="95">
        <v>30650</v>
      </c>
      <c r="Y199" s="95">
        <v>38300</v>
      </c>
      <c r="Z199" s="95">
        <v>53600</v>
      </c>
      <c r="AA199" s="16">
        <v>41400</v>
      </c>
      <c r="AB199" s="16">
        <v>59800</v>
      </c>
      <c r="AC199" s="16">
        <v>88500</v>
      </c>
      <c r="AD199" s="16">
        <v>131000</v>
      </c>
      <c r="AE199" s="16">
        <v>193500</v>
      </c>
      <c r="AF199" s="95"/>
      <c r="AG199" s="95"/>
      <c r="AH199" s="102">
        <v>529000</v>
      </c>
      <c r="AI199" s="102">
        <v>609000</v>
      </c>
      <c r="AJ199" s="102">
        <v>654000</v>
      </c>
      <c r="AK199" s="102"/>
      <c r="AL199" s="115"/>
      <c r="AM199" s="96">
        <v>45000</v>
      </c>
      <c r="AN199" s="96">
        <v>7</v>
      </c>
      <c r="AO199" s="97">
        <v>90000</v>
      </c>
      <c r="AP199" s="97">
        <v>5</v>
      </c>
      <c r="AQ199" s="98">
        <v>270000</v>
      </c>
      <c r="AR199" s="136">
        <v>4</v>
      </c>
      <c r="AS199" s="137"/>
      <c r="AT199" s="137"/>
      <c r="AU199" s="115">
        <v>7380000</v>
      </c>
      <c r="AV199" s="115"/>
      <c r="AW199" s="115">
        <v>373</v>
      </c>
      <c r="AX199" s="115"/>
      <c r="AY199" s="115">
        <v>493</v>
      </c>
      <c r="AZ199" s="115">
        <v>17</v>
      </c>
      <c r="BA199" s="115" t="s">
        <v>640</v>
      </c>
      <c r="BB199" s="33"/>
      <c r="BC199" s="33"/>
      <c r="BD199" s="33"/>
      <c r="BE199" s="33">
        <v>1</v>
      </c>
      <c r="BF199" s="33"/>
      <c r="BG199" s="33"/>
      <c r="BH199" s="33"/>
      <c r="BI199" s="33"/>
      <c r="BJ199" s="33"/>
      <c r="BK199" s="33"/>
      <c r="BL199" s="33"/>
      <c r="BM199" s="33">
        <v>1</v>
      </c>
      <c r="BN199" s="33"/>
      <c r="BO199" s="33">
        <v>1</v>
      </c>
      <c r="BP199" s="33">
        <v>1</v>
      </c>
      <c r="BQ199" s="33"/>
      <c r="BR199" s="33"/>
      <c r="BS199" s="33"/>
      <c r="BT199" s="33">
        <v>1</v>
      </c>
      <c r="BU199" s="33">
        <v>1</v>
      </c>
      <c r="BV199" s="82" t="s">
        <v>747</v>
      </c>
      <c r="BW199" s="78" t="s">
        <v>687</v>
      </c>
      <c r="BX199" s="78"/>
      <c r="BY199" s="115">
        <v>1</v>
      </c>
      <c r="BZ199" s="115">
        <v>9</v>
      </c>
      <c r="CA199" s="115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239</v>
      </c>
      <c r="C200" s="113" t="s">
        <v>240</v>
      </c>
      <c r="D200" s="112" t="s">
        <v>620</v>
      </c>
      <c r="E200" s="113" t="s">
        <v>375</v>
      </c>
      <c r="F200" s="113" t="s">
        <v>220</v>
      </c>
      <c r="G200" s="27" t="s">
        <v>173</v>
      </c>
      <c r="H200" s="114" t="s">
        <v>303</v>
      </c>
      <c r="I200" s="13">
        <v>4274</v>
      </c>
      <c r="J200" s="14">
        <v>4292</v>
      </c>
      <c r="K200" s="122">
        <v>365.4</v>
      </c>
      <c r="L200" s="123">
        <v>80.040000000000006</v>
      </c>
      <c r="M200" s="123">
        <v>63.11</v>
      </c>
      <c r="N200" s="123">
        <v>86.75</v>
      </c>
      <c r="O200" s="33">
        <v>11.832000000000001</v>
      </c>
      <c r="P200" s="43" t="s">
        <v>420</v>
      </c>
      <c r="Q200" s="16">
        <v>60</v>
      </c>
      <c r="R200" s="16">
        <v>15</v>
      </c>
      <c r="S200" s="16">
        <v>18</v>
      </c>
      <c r="T200" s="16">
        <v>25</v>
      </c>
      <c r="U200" s="16">
        <v>38</v>
      </c>
      <c r="V200" s="16">
        <v>48</v>
      </c>
      <c r="W200" s="111">
        <v>204</v>
      </c>
      <c r="X200" s="105">
        <v>10550</v>
      </c>
      <c r="Y200" s="105">
        <v>17200</v>
      </c>
      <c r="Z200" s="105">
        <v>27600</v>
      </c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33"/>
      <c r="AL200" s="115"/>
      <c r="AM200" s="96">
        <v>45000</v>
      </c>
      <c r="AN200" s="96">
        <v>7</v>
      </c>
      <c r="AO200" s="97">
        <v>90000</v>
      </c>
      <c r="AP200" s="97">
        <v>5</v>
      </c>
      <c r="AQ200" s="98">
        <v>270000</v>
      </c>
      <c r="AR200" s="136">
        <v>4</v>
      </c>
      <c r="AS200" s="137"/>
      <c r="AT200" s="137"/>
      <c r="AU200" s="115">
        <v>7380000</v>
      </c>
      <c r="AV200" s="115"/>
      <c r="AW200" s="115">
        <v>380</v>
      </c>
      <c r="AX200" s="115"/>
      <c r="AY200" s="115">
        <v>504</v>
      </c>
      <c r="AZ200" s="115">
        <v>18</v>
      </c>
      <c r="BA200" s="115" t="s">
        <v>709</v>
      </c>
      <c r="BB200" s="33"/>
      <c r="BC200" s="33"/>
      <c r="BD200" s="33"/>
      <c r="BE200" s="33">
        <v>1</v>
      </c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85" t="s">
        <v>801</v>
      </c>
      <c r="BR200" s="33"/>
      <c r="BS200" s="33"/>
      <c r="BT200" s="33"/>
      <c r="BU200" s="33">
        <v>1</v>
      </c>
      <c r="BV200" s="82" t="s">
        <v>1284</v>
      </c>
      <c r="BW200" s="115"/>
      <c r="BX200" s="115"/>
      <c r="BY200" s="115">
        <v>1</v>
      </c>
      <c r="BZ200" s="115">
        <v>9</v>
      </c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241</v>
      </c>
      <c r="C201" s="113" t="s">
        <v>242</v>
      </c>
      <c r="D201" s="112" t="s">
        <v>158</v>
      </c>
      <c r="E201" s="113" t="s">
        <v>376</v>
      </c>
      <c r="F201" s="113" t="s">
        <v>220</v>
      </c>
      <c r="G201" s="27" t="s">
        <v>173</v>
      </c>
      <c r="H201" s="114" t="s">
        <v>304</v>
      </c>
      <c r="I201" s="13">
        <v>4291</v>
      </c>
      <c r="J201" s="14">
        <v>4293</v>
      </c>
      <c r="K201" s="122">
        <v>366.2</v>
      </c>
      <c r="L201" s="123">
        <v>81.03</v>
      </c>
      <c r="M201" s="123">
        <v>82.48</v>
      </c>
      <c r="N201" s="123">
        <v>70.099999999999994</v>
      </c>
      <c r="O201" s="33">
        <v>7.2</v>
      </c>
      <c r="P201" s="43" t="s">
        <v>420</v>
      </c>
      <c r="Q201" s="16">
        <v>30</v>
      </c>
      <c r="R201" s="16">
        <v>30</v>
      </c>
      <c r="S201" s="16">
        <v>30</v>
      </c>
      <c r="T201" s="16">
        <v>35</v>
      </c>
      <c r="U201" s="16">
        <v>35</v>
      </c>
      <c r="V201" s="16">
        <v>40</v>
      </c>
      <c r="W201" s="111">
        <v>200</v>
      </c>
      <c r="X201" s="16">
        <v>10550</v>
      </c>
      <c r="Y201" s="16">
        <v>17200</v>
      </c>
      <c r="Z201" s="16">
        <v>27600</v>
      </c>
      <c r="AA201" s="16">
        <v>41400</v>
      </c>
      <c r="AB201" s="16">
        <v>59800</v>
      </c>
      <c r="AC201" s="16">
        <v>88500</v>
      </c>
      <c r="AD201" s="16">
        <v>131000</v>
      </c>
      <c r="AE201" s="16">
        <v>193500</v>
      </c>
      <c r="AF201" s="16">
        <v>286500</v>
      </c>
      <c r="AG201" s="16">
        <v>414000</v>
      </c>
      <c r="AH201" s="17">
        <v>529000</v>
      </c>
      <c r="AI201" s="17">
        <v>609000</v>
      </c>
      <c r="AJ201" s="17">
        <v>654000</v>
      </c>
      <c r="AK201" s="17"/>
      <c r="AL201" s="115">
        <v>12248200</v>
      </c>
      <c r="AM201" s="96">
        <v>45000</v>
      </c>
      <c r="AN201" s="96">
        <v>7</v>
      </c>
      <c r="AO201" s="97">
        <v>90000</v>
      </c>
      <c r="AP201" s="97">
        <v>5</v>
      </c>
      <c r="AQ201" s="98">
        <v>270000</v>
      </c>
      <c r="AR201" s="136">
        <v>4</v>
      </c>
      <c r="AS201" s="137"/>
      <c r="AT201" s="137"/>
      <c r="AU201" s="115">
        <v>7380000</v>
      </c>
      <c r="AV201" s="115">
        <v>19628200</v>
      </c>
      <c r="AW201" s="115">
        <v>381</v>
      </c>
      <c r="AX201" s="115"/>
      <c r="AY201" s="115">
        <v>506</v>
      </c>
      <c r="AZ201" s="115">
        <v>18</v>
      </c>
      <c r="BA201" s="115" t="s">
        <v>709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>
        <v>1</v>
      </c>
      <c r="BQ201" s="33"/>
      <c r="BR201" s="33"/>
      <c r="BS201" s="33" t="s">
        <v>650</v>
      </c>
      <c r="BT201" s="33"/>
      <c r="BU201" s="33">
        <v>1</v>
      </c>
      <c r="BV201" s="82" t="s">
        <v>1285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1286</v>
      </c>
      <c r="C202" s="113" t="s">
        <v>664</v>
      </c>
      <c r="D202" s="112" t="s">
        <v>662</v>
      </c>
      <c r="E202" s="113" t="s">
        <v>663</v>
      </c>
      <c r="F202" s="113" t="s">
        <v>220</v>
      </c>
      <c r="G202" s="27" t="s">
        <v>173</v>
      </c>
      <c r="H202" s="114" t="s">
        <v>311</v>
      </c>
      <c r="I202" s="13">
        <v>4171</v>
      </c>
      <c r="J202" s="14">
        <v>4301</v>
      </c>
      <c r="K202" s="122">
        <v>353.8</v>
      </c>
      <c r="L202" s="123">
        <v>85.32</v>
      </c>
      <c r="M202" s="123">
        <v>74.39</v>
      </c>
      <c r="N202" s="123">
        <v>69</v>
      </c>
      <c r="O202" s="40"/>
      <c r="P202" s="43" t="s">
        <v>420</v>
      </c>
      <c r="Q202" s="38" t="s">
        <v>270</v>
      </c>
      <c r="R202" s="38">
        <v>30</v>
      </c>
      <c r="S202" s="38">
        <v>35</v>
      </c>
      <c r="T202" s="38">
        <v>45</v>
      </c>
      <c r="U202" s="38">
        <v>55</v>
      </c>
      <c r="V202" s="38">
        <v>85</v>
      </c>
      <c r="W202" s="111">
        <v>250</v>
      </c>
      <c r="X202" s="16">
        <v>10550</v>
      </c>
      <c r="Y202" s="16">
        <v>17200</v>
      </c>
      <c r="Z202" s="16">
        <v>27600</v>
      </c>
      <c r="AA202" s="16">
        <v>41400</v>
      </c>
      <c r="AB202" s="16">
        <v>59800</v>
      </c>
      <c r="AC202" s="16">
        <v>88500</v>
      </c>
      <c r="AD202" s="16">
        <v>131000</v>
      </c>
      <c r="AE202" s="16">
        <v>193500</v>
      </c>
      <c r="AF202" s="16">
        <v>286500</v>
      </c>
      <c r="AG202" s="16">
        <v>414000</v>
      </c>
      <c r="AH202" s="108">
        <v>529000</v>
      </c>
      <c r="AI202" s="108">
        <v>609000</v>
      </c>
      <c r="AJ202" s="17">
        <v>654000</v>
      </c>
      <c r="AK202" s="17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33">
        <v>7380000</v>
      </c>
      <c r="AV202" s="33">
        <v>19628200</v>
      </c>
      <c r="AW202" s="115">
        <v>368</v>
      </c>
      <c r="AX202" s="115">
        <v>378</v>
      </c>
      <c r="AY202" s="115">
        <v>498</v>
      </c>
      <c r="AZ202" s="115">
        <v>14</v>
      </c>
      <c r="BA202" s="115" t="s">
        <v>640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>
        <v>1</v>
      </c>
      <c r="BN202" s="33"/>
      <c r="BO202" s="33">
        <v>1</v>
      </c>
      <c r="BP202" s="33"/>
      <c r="BQ202" s="33" t="s">
        <v>801</v>
      </c>
      <c r="BR202" s="33"/>
      <c r="BS202" s="33"/>
      <c r="BT202" s="33"/>
      <c r="BU202" s="33">
        <v>1</v>
      </c>
      <c r="BV202" s="82" t="s">
        <v>1287</v>
      </c>
      <c r="BW202" s="115"/>
      <c r="BX202" s="115"/>
      <c r="BY202" s="115"/>
      <c r="BZ202" s="115"/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243</v>
      </c>
      <c r="C203" s="113" t="s">
        <v>244</v>
      </c>
      <c r="D203" s="112" t="s">
        <v>182</v>
      </c>
      <c r="E203" s="113" t="s">
        <v>377</v>
      </c>
      <c r="F203" s="113" t="s">
        <v>220</v>
      </c>
      <c r="G203" s="27" t="s">
        <v>173</v>
      </c>
      <c r="H203" s="114" t="s">
        <v>606</v>
      </c>
      <c r="I203" s="13">
        <v>4309</v>
      </c>
      <c r="J203" s="14">
        <v>4301</v>
      </c>
      <c r="K203" s="128">
        <v>377</v>
      </c>
      <c r="L203" s="129">
        <v>74.66</v>
      </c>
      <c r="M203" s="129">
        <v>66.61</v>
      </c>
      <c r="N203" s="129">
        <v>73.12</v>
      </c>
      <c r="O203" s="40"/>
      <c r="P203" s="43" t="s">
        <v>420</v>
      </c>
      <c r="Q203" s="16" t="s">
        <v>270</v>
      </c>
      <c r="R203" s="16">
        <v>30</v>
      </c>
      <c r="S203" s="16">
        <v>35</v>
      </c>
      <c r="T203" s="16">
        <v>45</v>
      </c>
      <c r="U203" s="16">
        <v>55</v>
      </c>
      <c r="V203" s="16">
        <v>85</v>
      </c>
      <c r="W203" s="111">
        <v>250</v>
      </c>
      <c r="X203" s="16">
        <v>10550</v>
      </c>
      <c r="Y203" s="16">
        <v>17200</v>
      </c>
      <c r="Z203" s="16">
        <v>27600</v>
      </c>
      <c r="AA203" s="16">
        <v>41400</v>
      </c>
      <c r="AB203" s="16">
        <v>59800</v>
      </c>
      <c r="AC203" s="16">
        <v>88500</v>
      </c>
      <c r="AD203" s="16">
        <v>131000</v>
      </c>
      <c r="AE203" s="16">
        <v>193500</v>
      </c>
      <c r="AF203" s="16">
        <v>286500</v>
      </c>
      <c r="AG203" s="16">
        <v>414000</v>
      </c>
      <c r="AH203" s="17">
        <v>529000</v>
      </c>
      <c r="AI203" s="17">
        <v>609000</v>
      </c>
      <c r="AJ203" s="17">
        <v>654000</v>
      </c>
      <c r="AK203" s="17"/>
      <c r="AL203" s="115">
        <v>12248200</v>
      </c>
      <c r="AM203" s="96">
        <v>45000</v>
      </c>
      <c r="AN203" s="96">
        <v>7</v>
      </c>
      <c r="AO203" s="97">
        <v>90000</v>
      </c>
      <c r="AP203" s="97">
        <v>5</v>
      </c>
      <c r="AQ203" s="98">
        <v>270000</v>
      </c>
      <c r="AR203" s="136">
        <v>4</v>
      </c>
      <c r="AS203" s="137"/>
      <c r="AT203" s="137"/>
      <c r="AU203" s="115">
        <v>7380000</v>
      </c>
      <c r="AV203" s="115">
        <v>19628200</v>
      </c>
      <c r="AW203" s="115">
        <v>392</v>
      </c>
      <c r="AX203" s="115"/>
      <c r="AY203" s="115">
        <v>525</v>
      </c>
      <c r="AZ203" s="115">
        <v>15</v>
      </c>
      <c r="BA203" s="115" t="s">
        <v>640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/>
      <c r="BM203" s="33">
        <v>1</v>
      </c>
      <c r="BN203" s="33"/>
      <c r="BO203" s="33">
        <v>1</v>
      </c>
      <c r="BP203" s="33">
        <v>1</v>
      </c>
      <c r="BQ203" s="85" t="s">
        <v>801</v>
      </c>
      <c r="BR203" s="33"/>
      <c r="BS203" s="33"/>
      <c r="BT203" s="33"/>
      <c r="BU203" s="33">
        <v>1</v>
      </c>
      <c r="BV203" s="82" t="s">
        <v>755</v>
      </c>
      <c r="BW203" s="78" t="s">
        <v>688</v>
      </c>
      <c r="BX203" s="78"/>
      <c r="BY203" s="78"/>
      <c r="BZ203" s="78"/>
      <c r="CA203" s="78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407</v>
      </c>
      <c r="C204" s="113" t="s">
        <v>409</v>
      </c>
      <c r="D204" s="112" t="s">
        <v>158</v>
      </c>
      <c r="E204" s="113" t="s">
        <v>408</v>
      </c>
      <c r="F204" s="113" t="s">
        <v>220</v>
      </c>
      <c r="G204" s="27" t="s">
        <v>173</v>
      </c>
      <c r="H204" s="114" t="s">
        <v>654</v>
      </c>
      <c r="I204" s="13">
        <v>4305</v>
      </c>
      <c r="J204" s="14">
        <v>4313</v>
      </c>
      <c r="K204" s="128">
        <v>360.8</v>
      </c>
      <c r="L204" s="129">
        <v>83.23</v>
      </c>
      <c r="M204" s="129">
        <v>94.48</v>
      </c>
      <c r="N204" s="129">
        <v>70.069999999999993</v>
      </c>
      <c r="O204" s="17">
        <v>7.1</v>
      </c>
      <c r="P204" s="43" t="s">
        <v>420</v>
      </c>
      <c r="Q204" s="16">
        <v>40</v>
      </c>
      <c r="R204" s="38">
        <v>30</v>
      </c>
      <c r="S204" s="38">
        <v>35</v>
      </c>
      <c r="T204" s="38">
        <v>40</v>
      </c>
      <c r="U204" s="38">
        <v>50</v>
      </c>
      <c r="V204" s="38">
        <v>55</v>
      </c>
      <c r="W204" s="111">
        <v>250</v>
      </c>
      <c r="X204" s="105">
        <v>10550</v>
      </c>
      <c r="Y204" s="105">
        <v>17200</v>
      </c>
      <c r="Z204" s="105">
        <v>27600</v>
      </c>
      <c r="AA204" s="105">
        <v>41400</v>
      </c>
      <c r="AB204" s="105">
        <v>59800</v>
      </c>
      <c r="AC204" s="105">
        <v>88500</v>
      </c>
      <c r="AD204" s="105">
        <v>131000</v>
      </c>
      <c r="AE204" s="105">
        <v>193500</v>
      </c>
      <c r="AF204" s="105">
        <v>286500</v>
      </c>
      <c r="AG204" s="105">
        <v>414000</v>
      </c>
      <c r="AH204" s="102">
        <v>529000</v>
      </c>
      <c r="AI204" s="102">
        <v>609000</v>
      </c>
      <c r="AJ204" s="102">
        <v>654000</v>
      </c>
      <c r="AK204" s="102"/>
      <c r="AL204" s="115">
        <v>12248200</v>
      </c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>
        <v>19628200</v>
      </c>
      <c r="AW204" s="115">
        <v>375</v>
      </c>
      <c r="AX204" s="115"/>
      <c r="AY204" s="115">
        <v>497</v>
      </c>
      <c r="AZ204" s="115"/>
      <c r="BA204" s="115" t="s">
        <v>639</v>
      </c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>
        <v>1</v>
      </c>
      <c r="BM204" s="33"/>
      <c r="BN204" s="33"/>
      <c r="BO204" s="33"/>
      <c r="BP204" s="33">
        <v>1</v>
      </c>
      <c r="BQ204" s="85"/>
      <c r="BR204" s="33"/>
      <c r="BS204" s="33"/>
      <c r="BT204" s="33">
        <v>1</v>
      </c>
      <c r="BU204" s="33"/>
      <c r="BV204" s="82" t="s">
        <v>754</v>
      </c>
      <c r="BW204" s="78"/>
      <c r="BX204" s="78"/>
      <c r="BY204" s="78"/>
      <c r="BZ204" s="78"/>
      <c r="CA204" s="78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245</v>
      </c>
      <c r="C205" s="113" t="s">
        <v>598</v>
      </c>
      <c r="D205" s="112" t="s">
        <v>776</v>
      </c>
      <c r="E205" s="113" t="s">
        <v>378</v>
      </c>
      <c r="F205" s="113" t="s">
        <v>220</v>
      </c>
      <c r="G205" s="27" t="s">
        <v>173</v>
      </c>
      <c r="H205" s="114" t="s">
        <v>303</v>
      </c>
      <c r="I205" s="13">
        <v>4310</v>
      </c>
      <c r="J205" s="14">
        <v>4323</v>
      </c>
      <c r="K205" s="122">
        <v>371.7</v>
      </c>
      <c r="L205" s="123">
        <v>82.93</v>
      </c>
      <c r="M205" s="123">
        <v>67.81</v>
      </c>
      <c r="N205" s="123">
        <v>70.349999999999994</v>
      </c>
      <c r="O205" s="33">
        <v>7.15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6">
        <v>10550</v>
      </c>
      <c r="Y205" s="16">
        <v>17200</v>
      </c>
      <c r="Z205" s="16">
        <v>27600</v>
      </c>
      <c r="AA205" s="16">
        <v>41400</v>
      </c>
      <c r="AB205" s="16">
        <v>59800</v>
      </c>
      <c r="AC205" s="16">
        <v>88500</v>
      </c>
      <c r="AD205" s="16">
        <v>131000</v>
      </c>
      <c r="AE205" s="16">
        <v>193500</v>
      </c>
      <c r="AF205" s="16">
        <v>286500</v>
      </c>
      <c r="AG205" s="16">
        <v>414000</v>
      </c>
      <c r="AH205" s="17">
        <v>529000</v>
      </c>
      <c r="AI205" s="17">
        <v>609000</v>
      </c>
      <c r="AJ205" s="17">
        <v>654000</v>
      </c>
      <c r="AK205" s="17"/>
      <c r="AL205" s="115">
        <v>12248200</v>
      </c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>
        <v>19628200</v>
      </c>
      <c r="AW205" s="115">
        <v>386</v>
      </c>
      <c r="AX205" s="115"/>
      <c r="AY205" s="115">
        <v>515</v>
      </c>
      <c r="AZ205" s="115">
        <v>15</v>
      </c>
      <c r="BA205" s="115" t="s">
        <v>709</v>
      </c>
      <c r="BB205" s="33"/>
      <c r="BC205" s="33"/>
      <c r="BD205" s="33"/>
      <c r="BE205" s="33">
        <v>1</v>
      </c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>
        <v>1</v>
      </c>
      <c r="BV205" s="82" t="s">
        <v>598</v>
      </c>
      <c r="BW205" s="115"/>
      <c r="BX205" s="115"/>
      <c r="BY205" s="115">
        <v>1</v>
      </c>
      <c r="BZ205" s="115">
        <v>9</v>
      </c>
      <c r="CA205" s="115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1288</v>
      </c>
      <c r="C206" s="113" t="s">
        <v>700</v>
      </c>
      <c r="D206" s="112" t="s">
        <v>141</v>
      </c>
      <c r="E206" s="113" t="s">
        <v>699</v>
      </c>
      <c r="F206" s="113" t="s">
        <v>220</v>
      </c>
      <c r="G206" s="27" t="s">
        <v>173</v>
      </c>
      <c r="H206" s="114" t="s">
        <v>864</v>
      </c>
      <c r="I206" s="13">
        <v>4307</v>
      </c>
      <c r="J206" s="39">
        <v>4326</v>
      </c>
      <c r="K206" s="132">
        <v>371.3</v>
      </c>
      <c r="L206" s="133">
        <v>82.04</v>
      </c>
      <c r="M206" s="133">
        <v>72.709999999999994</v>
      </c>
      <c r="N206" s="133">
        <v>69.2</v>
      </c>
      <c r="O206" s="40"/>
      <c r="P206" s="43" t="s">
        <v>420</v>
      </c>
      <c r="Q206" s="38" t="s">
        <v>270</v>
      </c>
      <c r="R206" s="76">
        <v>30</v>
      </c>
      <c r="S206" s="76">
        <v>35</v>
      </c>
      <c r="T206" s="76">
        <v>45</v>
      </c>
      <c r="U206" s="76">
        <v>55</v>
      </c>
      <c r="V206" s="76">
        <v>85</v>
      </c>
      <c r="W206" s="111">
        <v>250</v>
      </c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33"/>
      <c r="AL206" s="115"/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33">
        <v>7380000</v>
      </c>
      <c r="AV206" s="33"/>
      <c r="AW206" s="115">
        <v>386</v>
      </c>
      <c r="AX206" s="115"/>
      <c r="AY206" s="115">
        <v>515</v>
      </c>
      <c r="AZ206" s="115"/>
      <c r="BA206" s="83" t="s">
        <v>640</v>
      </c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>
        <v>1</v>
      </c>
      <c r="BN206" s="33"/>
      <c r="BO206" s="33">
        <v>1</v>
      </c>
      <c r="BP206" s="33"/>
      <c r="BQ206" s="33"/>
      <c r="BR206" s="33"/>
      <c r="BS206" s="33" t="s">
        <v>650</v>
      </c>
      <c r="BT206" s="33"/>
      <c r="BU206" s="33"/>
      <c r="BV206" s="115" t="s">
        <v>803</v>
      </c>
      <c r="BW206" s="115"/>
      <c r="BX206" s="115"/>
      <c r="BY206" s="115"/>
      <c r="BZ206" s="115"/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1289</v>
      </c>
      <c r="C207" s="113" t="s">
        <v>666</v>
      </c>
      <c r="D207" s="112" t="s">
        <v>659</v>
      </c>
      <c r="E207" s="113" t="s">
        <v>665</v>
      </c>
      <c r="F207" s="113" t="s">
        <v>220</v>
      </c>
      <c r="G207" s="27" t="s">
        <v>173</v>
      </c>
      <c r="H207" s="114" t="s">
        <v>311</v>
      </c>
      <c r="I207" s="13">
        <v>4348</v>
      </c>
      <c r="J207" s="14">
        <v>4334</v>
      </c>
      <c r="K207" s="122">
        <v>370.2</v>
      </c>
      <c r="L207" s="123">
        <v>79.02</v>
      </c>
      <c r="M207" s="123">
        <v>84.32</v>
      </c>
      <c r="N207" s="123">
        <v>54.56</v>
      </c>
      <c r="O207" s="40"/>
      <c r="P207" s="43" t="s">
        <v>420</v>
      </c>
      <c r="Q207" s="38" t="s">
        <v>270</v>
      </c>
      <c r="R207" s="16">
        <v>30</v>
      </c>
      <c r="S207" s="16">
        <v>35</v>
      </c>
      <c r="T207" s="16">
        <v>45</v>
      </c>
      <c r="U207" s="16">
        <v>55</v>
      </c>
      <c r="V207" s="16">
        <v>85</v>
      </c>
      <c r="W207" s="111">
        <v>250</v>
      </c>
      <c r="X207" s="105">
        <v>10550</v>
      </c>
      <c r="Y207" s="105">
        <v>17200</v>
      </c>
      <c r="Z207" s="105">
        <v>27600</v>
      </c>
      <c r="AA207" s="105">
        <v>41400</v>
      </c>
      <c r="AB207" s="105">
        <v>59800</v>
      </c>
      <c r="AC207" s="105">
        <v>88500</v>
      </c>
      <c r="AD207" s="105">
        <v>131000</v>
      </c>
      <c r="AE207" s="105">
        <v>193500</v>
      </c>
      <c r="AF207" s="105">
        <v>286500</v>
      </c>
      <c r="AG207" s="105">
        <v>414000</v>
      </c>
      <c r="AH207" s="102">
        <v>529000</v>
      </c>
      <c r="AI207" s="102">
        <v>609000</v>
      </c>
      <c r="AJ207" s="102">
        <v>654000</v>
      </c>
      <c r="AK207" s="102"/>
      <c r="AL207" s="115">
        <v>12248200</v>
      </c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115">
        <v>7380000</v>
      </c>
      <c r="AV207" s="115">
        <v>19628200</v>
      </c>
      <c r="AW207" s="115">
        <v>384</v>
      </c>
      <c r="AX207" s="115"/>
      <c r="AY207" s="115">
        <v>512</v>
      </c>
      <c r="AZ207" s="115">
        <v>14</v>
      </c>
      <c r="BA207" s="115" t="s">
        <v>639</v>
      </c>
      <c r="BB207" s="33"/>
      <c r="BC207" s="33"/>
      <c r="BD207" s="33"/>
      <c r="BE207" s="33">
        <v>1</v>
      </c>
      <c r="BF207" s="33"/>
      <c r="BG207" s="33"/>
      <c r="BH207" s="33"/>
      <c r="BI207" s="33"/>
      <c r="BJ207" s="33"/>
      <c r="BK207" s="33"/>
      <c r="BL207" s="33">
        <v>1</v>
      </c>
      <c r="BM207" s="33"/>
      <c r="BN207" s="33"/>
      <c r="BO207" s="33">
        <v>1</v>
      </c>
      <c r="BP207" s="33"/>
      <c r="BQ207" s="33" t="s">
        <v>801</v>
      </c>
      <c r="BR207" s="33"/>
      <c r="BS207" s="33"/>
      <c r="BT207" s="33">
        <v>1</v>
      </c>
      <c r="BU207" s="33"/>
      <c r="BV207" s="82" t="s">
        <v>80</v>
      </c>
      <c r="BW207" s="115"/>
      <c r="BX207" s="115"/>
      <c r="BY207" s="115">
        <v>1</v>
      </c>
      <c r="BZ207" s="115">
        <v>9</v>
      </c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247</v>
      </c>
      <c r="C208" s="113" t="s">
        <v>248</v>
      </c>
      <c r="D208" s="112" t="s">
        <v>777</v>
      </c>
      <c r="E208" s="113" t="s">
        <v>379</v>
      </c>
      <c r="F208" s="113" t="s">
        <v>220</v>
      </c>
      <c r="G208" s="27" t="s">
        <v>173</v>
      </c>
      <c r="H208" s="114" t="s">
        <v>296</v>
      </c>
      <c r="I208" s="13">
        <v>4344</v>
      </c>
      <c r="J208" s="14">
        <v>4344</v>
      </c>
      <c r="K208" s="122">
        <v>450.7</v>
      </c>
      <c r="L208" s="123">
        <v>79.98</v>
      </c>
      <c r="M208" s="123">
        <v>48.49</v>
      </c>
      <c r="N208" s="123">
        <v>44.79</v>
      </c>
      <c r="O208" s="33">
        <v>4.266</v>
      </c>
      <c r="P208" s="43" t="s">
        <v>420</v>
      </c>
      <c r="Q208" s="16">
        <v>60</v>
      </c>
      <c r="R208" s="16">
        <v>15</v>
      </c>
      <c r="S208" s="16">
        <v>18</v>
      </c>
      <c r="T208" s="16">
        <v>25</v>
      </c>
      <c r="U208" s="16">
        <v>38</v>
      </c>
      <c r="V208" s="16">
        <v>48</v>
      </c>
      <c r="W208" s="111">
        <v>204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7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475</v>
      </c>
      <c r="AX208" s="115"/>
      <c r="AY208" s="115">
        <v>582</v>
      </c>
      <c r="AZ208" s="115"/>
      <c r="BA208" s="115" t="s">
        <v>604</v>
      </c>
      <c r="BB208" s="33"/>
      <c r="BC208" s="33"/>
      <c r="BD208" s="33"/>
      <c r="BE208" s="33"/>
      <c r="BF208" s="33">
        <v>1</v>
      </c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 t="s">
        <v>800</v>
      </c>
      <c r="BR208" s="33"/>
      <c r="BS208" s="33"/>
      <c r="BT208" s="33"/>
      <c r="BU208" s="33"/>
      <c r="BV208" s="82" t="s">
        <v>248</v>
      </c>
      <c r="BW208" s="115"/>
      <c r="BX208" s="115"/>
      <c r="BY208" s="115"/>
      <c r="BZ208" s="115"/>
      <c r="CA208" s="115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1290</v>
      </c>
      <c r="C209" s="113" t="s">
        <v>977</v>
      </c>
      <c r="D209" s="112" t="s">
        <v>1291</v>
      </c>
      <c r="E209" s="113" t="s">
        <v>978</v>
      </c>
      <c r="F209" s="113" t="s">
        <v>220</v>
      </c>
      <c r="G209" s="27" t="s">
        <v>173</v>
      </c>
      <c r="H209" s="114" t="s">
        <v>968</v>
      </c>
      <c r="I209" s="13">
        <v>4373</v>
      </c>
      <c r="J209" s="14">
        <v>4385</v>
      </c>
      <c r="K209" s="122">
        <v>383.7</v>
      </c>
      <c r="L209" s="123">
        <v>81.2</v>
      </c>
      <c r="M209" s="123">
        <v>59.72</v>
      </c>
      <c r="N209" s="123">
        <v>69.97</v>
      </c>
      <c r="O209" s="33">
        <v>6.6</v>
      </c>
      <c r="P209" s="43" t="s">
        <v>420</v>
      </c>
      <c r="Q209" s="76">
        <v>40</v>
      </c>
      <c r="R209" s="76">
        <v>45</v>
      </c>
      <c r="S209" s="76">
        <v>55</v>
      </c>
      <c r="T209" s="76">
        <v>48</v>
      </c>
      <c r="U209" s="76">
        <v>56</v>
      </c>
      <c r="V209" s="76">
        <v>56</v>
      </c>
      <c r="W209" s="111">
        <v>300</v>
      </c>
      <c r="X209" s="97">
        <v>20000</v>
      </c>
      <c r="Y209" s="97">
        <v>35000</v>
      </c>
      <c r="Z209" s="97">
        <v>50000</v>
      </c>
      <c r="AA209" s="97">
        <v>65000</v>
      </c>
      <c r="AB209" s="97">
        <v>110000</v>
      </c>
      <c r="AC209" s="97">
        <v>180000</v>
      </c>
      <c r="AD209" s="97">
        <v>270000</v>
      </c>
      <c r="AE209" s="97">
        <v>390000</v>
      </c>
      <c r="AF209" s="95"/>
      <c r="AG209" s="95"/>
      <c r="AH209" s="95"/>
      <c r="AI209" s="95"/>
      <c r="AJ209" s="95"/>
      <c r="AK209" s="33"/>
      <c r="AL209" s="115">
        <v>4480000</v>
      </c>
      <c r="AM209" s="96">
        <v>90000</v>
      </c>
      <c r="AN209" s="96">
        <v>7</v>
      </c>
      <c r="AO209" s="97">
        <v>180000</v>
      </c>
      <c r="AP209" s="97">
        <v>5</v>
      </c>
      <c r="AQ209" s="98">
        <v>540000</v>
      </c>
      <c r="AR209" s="136">
        <v>4</v>
      </c>
      <c r="AS209" s="137"/>
      <c r="AT209" s="137"/>
      <c r="AU209" s="33">
        <v>14760000</v>
      </c>
      <c r="AV209" s="115"/>
      <c r="AW209" s="115">
        <v>399</v>
      </c>
      <c r="AX209" s="115"/>
      <c r="AY209" s="115">
        <v>536</v>
      </c>
      <c r="AZ209" s="115"/>
      <c r="BA209" s="115" t="s">
        <v>639</v>
      </c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>
        <v>1</v>
      </c>
      <c r="BM209" s="33"/>
      <c r="BN209" s="33"/>
      <c r="BO209" s="33"/>
      <c r="BP209" s="33"/>
      <c r="BQ209" s="33"/>
      <c r="BR209" s="33"/>
      <c r="BS209" s="33"/>
      <c r="BT209" s="33"/>
      <c r="BU209" s="33"/>
      <c r="BV209" s="82"/>
      <c r="BW209" s="115"/>
      <c r="BX209" s="115"/>
      <c r="BY209" s="115"/>
      <c r="BZ209" s="115"/>
      <c r="CA209" s="115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1292</v>
      </c>
      <c r="C210" s="113" t="s">
        <v>1005</v>
      </c>
      <c r="D210" s="112" t="s">
        <v>1293</v>
      </c>
      <c r="E210" s="113" t="s">
        <v>1006</v>
      </c>
      <c r="F210" s="113" t="s">
        <v>220</v>
      </c>
      <c r="G210" s="27" t="s">
        <v>173</v>
      </c>
      <c r="H210" s="114" t="s">
        <v>994</v>
      </c>
      <c r="I210" s="13">
        <v>4398</v>
      </c>
      <c r="J210" s="14">
        <v>4398</v>
      </c>
      <c r="K210" s="122">
        <v>391.3</v>
      </c>
      <c r="L210" s="123">
        <v>85.7</v>
      </c>
      <c r="M210" s="123">
        <v>56.68</v>
      </c>
      <c r="N210" s="123">
        <v>47.35</v>
      </c>
      <c r="O210" s="15"/>
      <c r="P210" s="43" t="s">
        <v>420</v>
      </c>
      <c r="Q210" s="38" t="s">
        <v>270</v>
      </c>
      <c r="R210" s="76">
        <v>45</v>
      </c>
      <c r="S210" s="16">
        <v>56</v>
      </c>
      <c r="T210" s="16">
        <v>65</v>
      </c>
      <c r="U210" s="16">
        <v>66</v>
      </c>
      <c r="V210" s="16">
        <v>68</v>
      </c>
      <c r="W210" s="111">
        <v>300</v>
      </c>
      <c r="X210" s="95">
        <v>20000</v>
      </c>
      <c r="Y210" s="95">
        <v>35000</v>
      </c>
      <c r="Z210" s="95">
        <v>50000</v>
      </c>
      <c r="AA210" s="97">
        <v>65000</v>
      </c>
      <c r="AB210" s="97">
        <v>110000</v>
      </c>
      <c r="AC210" s="97">
        <v>180000</v>
      </c>
      <c r="AD210" s="97">
        <v>270000</v>
      </c>
      <c r="AE210" s="97">
        <v>390000</v>
      </c>
      <c r="AF210" s="97">
        <v>505000</v>
      </c>
      <c r="AG210" s="97">
        <v>610000</v>
      </c>
      <c r="AH210" s="95"/>
      <c r="AI210" s="95"/>
      <c r="AJ210" s="95"/>
      <c r="AK210" s="33"/>
      <c r="AL210" s="115"/>
      <c r="AM210" s="96"/>
      <c r="AN210" s="96">
        <v>7</v>
      </c>
      <c r="AO210" s="97"/>
      <c r="AP210" s="97">
        <v>5</v>
      </c>
      <c r="AQ210" s="98"/>
      <c r="AR210" s="136">
        <v>4</v>
      </c>
      <c r="AS210" s="137"/>
      <c r="AT210" s="137"/>
      <c r="AU210" s="115"/>
      <c r="AV210" s="115"/>
      <c r="AW210" s="115">
        <v>407</v>
      </c>
      <c r="AX210" s="115"/>
      <c r="AY210" s="115">
        <v>549</v>
      </c>
      <c r="AZ210" s="115"/>
      <c r="BA210" s="115" t="s">
        <v>640</v>
      </c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>
        <v>1</v>
      </c>
      <c r="BN210" s="33"/>
      <c r="BO210" s="33">
        <v>1</v>
      </c>
      <c r="BP210" s="33"/>
      <c r="BQ210" s="33"/>
      <c r="BR210" s="33"/>
      <c r="BS210" s="33"/>
      <c r="BT210" s="33"/>
      <c r="BU210" s="33"/>
      <c r="BV210" s="82" t="s">
        <v>1007</v>
      </c>
      <c r="BW210" s="115"/>
      <c r="BX210" s="115"/>
      <c r="BY210" s="115"/>
      <c r="BZ210" s="115"/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249</v>
      </c>
      <c r="C211" s="113" t="s">
        <v>599</v>
      </c>
      <c r="D211" s="112" t="s">
        <v>141</v>
      </c>
      <c r="E211" s="113" t="s">
        <v>380</v>
      </c>
      <c r="F211" s="113" t="s">
        <v>220</v>
      </c>
      <c r="G211" s="27" t="s">
        <v>173</v>
      </c>
      <c r="H211" s="114" t="s">
        <v>303</v>
      </c>
      <c r="I211" s="13">
        <v>4411</v>
      </c>
      <c r="J211" s="14">
        <v>4400</v>
      </c>
      <c r="K211" s="122">
        <v>394.3</v>
      </c>
      <c r="L211" s="123">
        <v>82.77</v>
      </c>
      <c r="M211" s="123">
        <v>52.84</v>
      </c>
      <c r="N211" s="123">
        <v>69.290000000000006</v>
      </c>
      <c r="O211" s="33">
        <v>6.55</v>
      </c>
      <c r="P211" s="43" t="s">
        <v>420</v>
      </c>
      <c r="Q211" s="16">
        <v>60</v>
      </c>
      <c r="R211" s="16">
        <v>15</v>
      </c>
      <c r="S211" s="16">
        <v>18</v>
      </c>
      <c r="T211" s="16">
        <v>25</v>
      </c>
      <c r="U211" s="16">
        <v>38</v>
      </c>
      <c r="V211" s="16">
        <v>48</v>
      </c>
      <c r="W211" s="111">
        <v>204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33"/>
      <c r="AL211" s="115"/>
      <c r="AM211" s="96">
        <v>60000</v>
      </c>
      <c r="AN211" s="96">
        <v>7</v>
      </c>
      <c r="AO211" s="97">
        <v>120000</v>
      </c>
      <c r="AP211" s="97">
        <v>5</v>
      </c>
      <c r="AQ211" s="98">
        <v>360000</v>
      </c>
      <c r="AR211" s="136">
        <v>4</v>
      </c>
      <c r="AS211" s="137"/>
      <c r="AT211" s="137"/>
      <c r="AU211" s="115">
        <v>9840000</v>
      </c>
      <c r="AV211" s="115"/>
      <c r="AW211" s="115">
        <v>410</v>
      </c>
      <c r="AX211" s="115"/>
      <c r="AY211" s="115">
        <v>551</v>
      </c>
      <c r="AZ211" s="115">
        <v>19</v>
      </c>
      <c r="BA211" s="115" t="s">
        <v>709</v>
      </c>
      <c r="BB211" s="33"/>
      <c r="BC211" s="33"/>
      <c r="BD211" s="33"/>
      <c r="BE211" s="33">
        <v>1</v>
      </c>
      <c r="BF211" s="33"/>
      <c r="BG211" s="33">
        <v>1</v>
      </c>
      <c r="BH211" s="33"/>
      <c r="BI211" s="33"/>
      <c r="BJ211" s="33"/>
      <c r="BK211" s="33"/>
      <c r="BL211" s="33"/>
      <c r="BM211" s="33"/>
      <c r="BN211" s="33"/>
      <c r="BO211" s="33"/>
      <c r="BP211" s="33">
        <v>1</v>
      </c>
      <c r="BQ211" s="33" t="s">
        <v>896</v>
      </c>
      <c r="BR211" s="33"/>
      <c r="BS211" s="33"/>
      <c r="BT211" s="33"/>
      <c r="BU211" s="33">
        <v>1</v>
      </c>
      <c r="BV211" s="82" t="s">
        <v>1294</v>
      </c>
      <c r="BW211" s="115"/>
      <c r="BX211" s="115"/>
      <c r="BY211" s="115">
        <v>1</v>
      </c>
      <c r="BZ211" s="115">
        <v>9</v>
      </c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251</v>
      </c>
      <c r="C212" s="113" t="s">
        <v>600</v>
      </c>
      <c r="D212" s="112" t="s">
        <v>182</v>
      </c>
      <c r="E212" s="113" t="s">
        <v>381</v>
      </c>
      <c r="F212" s="113" t="s">
        <v>220</v>
      </c>
      <c r="G212" s="27" t="s">
        <v>173</v>
      </c>
      <c r="H212" s="114" t="s">
        <v>304</v>
      </c>
      <c r="I212" s="13">
        <v>4406</v>
      </c>
      <c r="J212" s="14">
        <v>4407</v>
      </c>
      <c r="K212" s="122">
        <v>358.3</v>
      </c>
      <c r="L212" s="123">
        <v>82.91</v>
      </c>
      <c r="M212" s="123">
        <v>101.81</v>
      </c>
      <c r="N212" s="123">
        <v>78.25</v>
      </c>
      <c r="O212" s="33">
        <v>9.1489999999999991</v>
      </c>
      <c r="P212" s="43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11">
        <v>200</v>
      </c>
      <c r="X212" s="95">
        <v>13400</v>
      </c>
      <c r="Y212" s="95">
        <v>21800</v>
      </c>
      <c r="Z212" s="95">
        <v>34900</v>
      </c>
      <c r="AA212" s="95">
        <v>52300</v>
      </c>
      <c r="AB212" s="95">
        <v>75600</v>
      </c>
      <c r="AC212" s="95">
        <v>112000</v>
      </c>
      <c r="AD212" s="95">
        <v>165500</v>
      </c>
      <c r="AE212" s="95">
        <v>245000</v>
      </c>
      <c r="AF212" s="95">
        <v>362500</v>
      </c>
      <c r="AG212" s="95">
        <v>523000</v>
      </c>
      <c r="AH212" s="95">
        <v>669000</v>
      </c>
      <c r="AI212" s="95">
        <v>771000</v>
      </c>
      <c r="AJ212" s="95">
        <v>828000</v>
      </c>
      <c r="AK212" s="33"/>
      <c r="AL212" s="115">
        <v>15496000</v>
      </c>
      <c r="AM212" s="96">
        <v>60000</v>
      </c>
      <c r="AN212" s="96">
        <v>7</v>
      </c>
      <c r="AO212" s="97">
        <v>120000</v>
      </c>
      <c r="AP212" s="97">
        <v>5</v>
      </c>
      <c r="AQ212" s="98">
        <v>360000</v>
      </c>
      <c r="AR212" s="136">
        <v>4</v>
      </c>
      <c r="AS212" s="137"/>
      <c r="AT212" s="137"/>
      <c r="AU212" s="115">
        <v>9840000</v>
      </c>
      <c r="AV212" s="115">
        <v>25336000</v>
      </c>
      <c r="AW212" s="115">
        <v>373</v>
      </c>
      <c r="AX212" s="115"/>
      <c r="AY212" s="115">
        <v>492</v>
      </c>
      <c r="AZ212" s="115"/>
      <c r="BA212" s="115" t="s">
        <v>709</v>
      </c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>
        <v>1</v>
      </c>
      <c r="BQ212" s="33" t="s">
        <v>800</v>
      </c>
      <c r="BR212" s="33"/>
      <c r="BS212" s="33"/>
      <c r="BT212" s="33"/>
      <c r="BU212" s="33"/>
      <c r="BV212" s="82" t="s">
        <v>1295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1296</v>
      </c>
      <c r="C213" s="113" t="s">
        <v>702</v>
      </c>
      <c r="D213" s="112" t="s">
        <v>538</v>
      </c>
      <c r="E213" s="113" t="s">
        <v>701</v>
      </c>
      <c r="F213" s="113" t="s">
        <v>220</v>
      </c>
      <c r="G213" s="27" t="s">
        <v>173</v>
      </c>
      <c r="H213" s="114" t="s">
        <v>864</v>
      </c>
      <c r="I213" s="13">
        <v>4406</v>
      </c>
      <c r="J213" s="14">
        <v>4411</v>
      </c>
      <c r="K213" s="122">
        <v>419.1</v>
      </c>
      <c r="L213" s="123">
        <v>81.08</v>
      </c>
      <c r="M213" s="123">
        <v>49.17</v>
      </c>
      <c r="N213" s="123">
        <v>50.7</v>
      </c>
      <c r="O213" s="15"/>
      <c r="P213" s="43" t="s">
        <v>420</v>
      </c>
      <c r="Q213" s="16">
        <v>85</v>
      </c>
      <c r="R213" s="76">
        <v>25</v>
      </c>
      <c r="S213" s="76">
        <v>29</v>
      </c>
      <c r="T213" s="76">
        <v>38</v>
      </c>
      <c r="U213" s="76">
        <v>54</v>
      </c>
      <c r="V213" s="76">
        <v>69</v>
      </c>
      <c r="W213" s="111">
        <v>300</v>
      </c>
      <c r="X213" s="95">
        <v>13400</v>
      </c>
      <c r="Y213" s="95">
        <v>21800</v>
      </c>
      <c r="Z213" s="95">
        <v>34900</v>
      </c>
      <c r="AA213" s="107">
        <v>52300</v>
      </c>
      <c r="AB213" s="107">
        <v>75600</v>
      </c>
      <c r="AC213" s="95">
        <v>112000</v>
      </c>
      <c r="AD213" s="95">
        <v>165500</v>
      </c>
      <c r="AE213" s="95">
        <v>245000</v>
      </c>
      <c r="AF213" s="95">
        <v>362500</v>
      </c>
      <c r="AG213" s="95">
        <v>523000</v>
      </c>
      <c r="AH213" s="95">
        <v>669000</v>
      </c>
      <c r="AI213" s="95">
        <v>771000</v>
      </c>
      <c r="AJ213" s="95">
        <v>828000</v>
      </c>
      <c r="AK213" s="33"/>
      <c r="AL213" s="115">
        <v>15496000</v>
      </c>
      <c r="AM213" s="96">
        <v>60000</v>
      </c>
      <c r="AN213" s="96">
        <v>7</v>
      </c>
      <c r="AO213" s="97">
        <v>120000</v>
      </c>
      <c r="AP213" s="97">
        <v>5</v>
      </c>
      <c r="AQ213" s="98">
        <v>360000</v>
      </c>
      <c r="AR213" s="136">
        <v>4</v>
      </c>
      <c r="AS213" s="137"/>
      <c r="AT213" s="137"/>
      <c r="AU213" s="33">
        <v>9840000</v>
      </c>
      <c r="AV213" s="33">
        <v>25336000</v>
      </c>
      <c r="AW213" s="115">
        <v>442</v>
      </c>
      <c r="AX213" s="115"/>
      <c r="AY213" s="115">
        <v>568</v>
      </c>
      <c r="AZ213" s="115"/>
      <c r="BA213" s="83" t="s">
        <v>639</v>
      </c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>
        <v>1</v>
      </c>
      <c r="BM213" s="33"/>
      <c r="BN213" s="33"/>
      <c r="BO213" s="33"/>
      <c r="BP213" s="33"/>
      <c r="BQ213" s="33" t="s">
        <v>801</v>
      </c>
      <c r="BR213" s="33"/>
      <c r="BS213" s="33" t="s">
        <v>650</v>
      </c>
      <c r="BT213" s="33">
        <v>1</v>
      </c>
      <c r="BU213" s="33"/>
      <c r="BV213" s="115" t="s">
        <v>1297</v>
      </c>
      <c r="BW213" s="115"/>
      <c r="BX213" s="115"/>
      <c r="BY213" s="115"/>
      <c r="BZ213" s="115"/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253</v>
      </c>
      <c r="C214" s="113" t="s">
        <v>601</v>
      </c>
      <c r="D214" s="112" t="s">
        <v>93</v>
      </c>
      <c r="E214" s="113" t="s">
        <v>382</v>
      </c>
      <c r="F214" s="113" t="s">
        <v>220</v>
      </c>
      <c r="G214" s="27" t="s">
        <v>173</v>
      </c>
      <c r="H214" s="114" t="s">
        <v>300</v>
      </c>
      <c r="I214" s="13">
        <v>4276</v>
      </c>
      <c r="J214" s="14">
        <v>4432</v>
      </c>
      <c r="K214" s="122">
        <v>368.1</v>
      </c>
      <c r="L214" s="123">
        <v>81.14</v>
      </c>
      <c r="M214" s="123">
        <v>65.02</v>
      </c>
      <c r="N214" s="123">
        <v>63.31</v>
      </c>
      <c r="O214" s="33">
        <v>6.22</v>
      </c>
      <c r="P214" s="43" t="s">
        <v>420</v>
      </c>
      <c r="Q214" s="16">
        <v>30</v>
      </c>
      <c r="R214" s="16">
        <v>30</v>
      </c>
      <c r="S214" s="16">
        <v>30</v>
      </c>
      <c r="T214" s="26">
        <v>35</v>
      </c>
      <c r="U214" s="26">
        <v>35</v>
      </c>
      <c r="V214" s="26">
        <v>40</v>
      </c>
      <c r="W214" s="111">
        <v>200</v>
      </c>
      <c r="X214" s="95">
        <v>13400</v>
      </c>
      <c r="Y214" s="95">
        <v>21800</v>
      </c>
      <c r="Z214" s="95">
        <v>34900</v>
      </c>
      <c r="AA214" s="95">
        <v>52300</v>
      </c>
      <c r="AB214" s="95">
        <v>75600</v>
      </c>
      <c r="AC214" s="95">
        <v>112000</v>
      </c>
      <c r="AD214" s="95">
        <v>165500</v>
      </c>
      <c r="AE214" s="95">
        <v>245000</v>
      </c>
      <c r="AF214" s="95">
        <v>362500</v>
      </c>
      <c r="AG214" s="95">
        <v>523000</v>
      </c>
      <c r="AH214" s="95">
        <v>669000</v>
      </c>
      <c r="AI214" s="95">
        <v>771000</v>
      </c>
      <c r="AJ214" s="95">
        <v>828000</v>
      </c>
      <c r="AK214" s="33"/>
      <c r="AL214" s="115">
        <v>15496000</v>
      </c>
      <c r="AM214" s="96">
        <v>60000</v>
      </c>
      <c r="AN214" s="96">
        <v>7</v>
      </c>
      <c r="AO214" s="97">
        <v>120000</v>
      </c>
      <c r="AP214" s="97">
        <v>5</v>
      </c>
      <c r="AQ214" s="98">
        <v>360000</v>
      </c>
      <c r="AR214" s="136">
        <v>4</v>
      </c>
      <c r="AS214" s="137"/>
      <c r="AT214" s="137"/>
      <c r="AU214" s="115">
        <v>9840000</v>
      </c>
      <c r="AV214" s="115">
        <v>25336000</v>
      </c>
      <c r="AW214" s="115">
        <v>383</v>
      </c>
      <c r="AX214" s="115"/>
      <c r="AY214" s="115">
        <v>509</v>
      </c>
      <c r="AZ214" s="115">
        <v>13</v>
      </c>
      <c r="BA214" s="115" t="s">
        <v>639</v>
      </c>
      <c r="BB214" s="33"/>
      <c r="BC214" s="33"/>
      <c r="BD214" s="33">
        <v>1</v>
      </c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>
        <v>1</v>
      </c>
      <c r="BQ214" s="33" t="s">
        <v>800</v>
      </c>
      <c r="BR214" s="33"/>
      <c r="BS214" s="33"/>
      <c r="BT214" s="33">
        <v>1</v>
      </c>
      <c r="BU214" s="33"/>
      <c r="BV214" s="82" t="s">
        <v>1298</v>
      </c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1299</v>
      </c>
      <c r="C215" s="113" t="s">
        <v>852</v>
      </c>
      <c r="D215" s="112" t="s">
        <v>851</v>
      </c>
      <c r="E215" s="113" t="s">
        <v>852</v>
      </c>
      <c r="F215" s="113" t="s">
        <v>220</v>
      </c>
      <c r="G215" s="27" t="s">
        <v>173</v>
      </c>
      <c r="H215" s="114" t="s">
        <v>916</v>
      </c>
      <c r="I215" s="13">
        <v>4435</v>
      </c>
      <c r="J215" s="14">
        <v>4442</v>
      </c>
      <c r="K215" s="122">
        <v>389.9</v>
      </c>
      <c r="L215" s="123">
        <v>81.28</v>
      </c>
      <c r="M215" s="123">
        <v>59.91</v>
      </c>
      <c r="N215" s="123">
        <v>72.19</v>
      </c>
      <c r="O215" s="15"/>
      <c r="P215" s="43" t="s">
        <v>420</v>
      </c>
      <c r="Q215" s="16">
        <v>40</v>
      </c>
      <c r="R215" s="16">
        <v>45</v>
      </c>
      <c r="S215" s="16">
        <v>55</v>
      </c>
      <c r="T215" s="16">
        <v>48</v>
      </c>
      <c r="U215" s="16">
        <v>56</v>
      </c>
      <c r="V215" s="16">
        <v>56</v>
      </c>
      <c r="W215" s="111">
        <v>300</v>
      </c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33"/>
      <c r="AL215" s="115"/>
      <c r="AM215" s="96"/>
      <c r="AN215" s="96">
        <v>7</v>
      </c>
      <c r="AO215" s="97"/>
      <c r="AP215" s="97">
        <v>5</v>
      </c>
      <c r="AQ215" s="98"/>
      <c r="AR215" s="136">
        <v>4</v>
      </c>
      <c r="AS215" s="137"/>
      <c r="AT215" s="137"/>
      <c r="AU215" s="33"/>
      <c r="AV215" s="33"/>
      <c r="AW215" s="115">
        <v>405</v>
      </c>
      <c r="AX215" s="115"/>
      <c r="AY215" s="115">
        <v>547</v>
      </c>
      <c r="AZ215" s="115"/>
      <c r="BA215" s="115" t="s">
        <v>639</v>
      </c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>
        <v>1</v>
      </c>
      <c r="BM215" s="33"/>
      <c r="BN215" s="33"/>
      <c r="BO215" s="33"/>
      <c r="BP215" s="33"/>
      <c r="BQ215" s="85" t="s">
        <v>801</v>
      </c>
      <c r="BR215" s="33"/>
      <c r="BS215" s="33"/>
      <c r="BT215" s="33">
        <v>1</v>
      </c>
      <c r="BU215" s="33"/>
      <c r="BV215" s="82"/>
      <c r="BW215" s="115"/>
      <c r="BX215" s="115"/>
      <c r="BY215" s="115">
        <v>1</v>
      </c>
      <c r="BZ215" s="115">
        <v>9</v>
      </c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255</v>
      </c>
      <c r="C216" s="113" t="s">
        <v>256</v>
      </c>
      <c r="D216" s="112" t="s">
        <v>1275</v>
      </c>
      <c r="E216" s="113" t="s">
        <v>383</v>
      </c>
      <c r="F216" s="113" t="s">
        <v>220</v>
      </c>
      <c r="G216" s="27" t="s">
        <v>173</v>
      </c>
      <c r="H216" s="114" t="s">
        <v>296</v>
      </c>
      <c r="I216" s="13">
        <v>4479</v>
      </c>
      <c r="J216" s="14">
        <v>4479</v>
      </c>
      <c r="K216" s="122">
        <v>416.9</v>
      </c>
      <c r="L216" s="123">
        <v>82.19</v>
      </c>
      <c r="M216" s="123">
        <v>43.24</v>
      </c>
      <c r="N216" s="123">
        <v>68.599999999999994</v>
      </c>
      <c r="O216" s="33">
        <v>6.1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>
        <v>13400</v>
      </c>
      <c r="Y216" s="95">
        <v>21800</v>
      </c>
      <c r="Z216" s="95">
        <v>34900</v>
      </c>
      <c r="AA216" s="95">
        <v>52300</v>
      </c>
      <c r="AB216" s="95">
        <v>75600</v>
      </c>
      <c r="AC216" s="95">
        <v>112000</v>
      </c>
      <c r="AD216" s="95">
        <v>165500</v>
      </c>
      <c r="AE216" s="95">
        <v>245000</v>
      </c>
      <c r="AF216" s="95">
        <v>362500</v>
      </c>
      <c r="AG216" s="95">
        <v>523000</v>
      </c>
      <c r="AH216" s="95">
        <v>669000</v>
      </c>
      <c r="AI216" s="95">
        <v>771000</v>
      </c>
      <c r="AJ216" s="95">
        <v>828000</v>
      </c>
      <c r="AK216" s="33"/>
      <c r="AL216" s="115">
        <v>15496000</v>
      </c>
      <c r="AM216" s="96">
        <v>60000</v>
      </c>
      <c r="AN216" s="96">
        <v>7</v>
      </c>
      <c r="AO216" s="97">
        <v>120000</v>
      </c>
      <c r="AP216" s="97">
        <v>5</v>
      </c>
      <c r="AQ216" s="98">
        <v>360000</v>
      </c>
      <c r="AR216" s="136">
        <v>4</v>
      </c>
      <c r="AS216" s="137"/>
      <c r="AT216" s="137"/>
      <c r="AU216" s="115">
        <v>9840000</v>
      </c>
      <c r="AV216" s="115">
        <v>25336000</v>
      </c>
      <c r="AW216" s="115">
        <v>438</v>
      </c>
      <c r="AX216" s="115"/>
      <c r="AY216" s="115">
        <v>566</v>
      </c>
      <c r="AZ216" s="115"/>
      <c r="BA216" s="115" t="s">
        <v>711</v>
      </c>
      <c r="BB216" s="33"/>
      <c r="BC216" s="33"/>
      <c r="BD216" s="33"/>
      <c r="BE216" s="33"/>
      <c r="BF216" s="33"/>
      <c r="BG216" s="33"/>
      <c r="BH216" s="33"/>
      <c r="BI216" s="33"/>
      <c r="BJ216" s="33">
        <v>1</v>
      </c>
      <c r="BK216" s="33"/>
      <c r="BL216" s="33"/>
      <c r="BM216" s="33"/>
      <c r="BN216" s="33"/>
      <c r="BO216" s="33"/>
      <c r="BP216" s="33"/>
      <c r="BQ216" s="33" t="s">
        <v>829</v>
      </c>
      <c r="BR216" s="33"/>
      <c r="BS216" s="33"/>
      <c r="BT216" s="33"/>
      <c r="BU216" s="33"/>
      <c r="BV216" s="82" t="s">
        <v>1300</v>
      </c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1301</v>
      </c>
      <c r="C217" s="113" t="s">
        <v>669</v>
      </c>
      <c r="D217" s="112" t="s">
        <v>1132</v>
      </c>
      <c r="E217" s="113" t="s">
        <v>668</v>
      </c>
      <c r="F217" s="113" t="s">
        <v>220</v>
      </c>
      <c r="G217" s="27" t="s">
        <v>173</v>
      </c>
      <c r="H217" s="114" t="s">
        <v>311</v>
      </c>
      <c r="I217" s="13">
        <v>4488</v>
      </c>
      <c r="J217" s="14">
        <v>4487</v>
      </c>
      <c r="K217" s="122">
        <v>378.1</v>
      </c>
      <c r="L217" s="123">
        <v>80.260000000000005</v>
      </c>
      <c r="M217" s="123">
        <v>77.87</v>
      </c>
      <c r="N217" s="123">
        <v>76.72</v>
      </c>
      <c r="O217" s="15"/>
      <c r="P217" s="43" t="s">
        <v>420</v>
      </c>
      <c r="Q217" s="16">
        <v>40</v>
      </c>
      <c r="R217" s="38">
        <v>45</v>
      </c>
      <c r="S217" s="76">
        <v>55</v>
      </c>
      <c r="T217" s="76">
        <v>48</v>
      </c>
      <c r="U217" s="76">
        <v>56</v>
      </c>
      <c r="V217" s="76">
        <v>56</v>
      </c>
      <c r="W217" s="111">
        <v>300</v>
      </c>
      <c r="X217" s="97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95">
        <v>362500</v>
      </c>
      <c r="AG217" s="95">
        <v>523000</v>
      </c>
      <c r="AH217" s="95">
        <v>669000</v>
      </c>
      <c r="AI217" s="95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393</v>
      </c>
      <c r="AX217" s="115"/>
      <c r="AY217" s="115">
        <v>527</v>
      </c>
      <c r="AZ217" s="115"/>
      <c r="BA217" s="115" t="s">
        <v>639</v>
      </c>
      <c r="BB217" s="33"/>
      <c r="BC217" s="33"/>
      <c r="BD217" s="33"/>
      <c r="BE217" s="33"/>
      <c r="BF217" s="33"/>
      <c r="BG217" s="33"/>
      <c r="BH217" s="33"/>
      <c r="BI217" s="33"/>
      <c r="BJ217" s="33">
        <v>1</v>
      </c>
      <c r="BK217" s="33"/>
      <c r="BL217" s="33">
        <v>1</v>
      </c>
      <c r="BM217" s="33"/>
      <c r="BN217" s="33"/>
      <c r="BO217" s="33"/>
      <c r="BP217" s="33"/>
      <c r="BQ217" s="33" t="s">
        <v>800</v>
      </c>
      <c r="BR217" s="33"/>
      <c r="BS217" s="33"/>
      <c r="BT217" s="33">
        <v>1</v>
      </c>
      <c r="BU217" s="33"/>
      <c r="BV217" s="82" t="s">
        <v>748</v>
      </c>
      <c r="BW217" s="115"/>
      <c r="BX217" s="115"/>
      <c r="BY217" s="115"/>
      <c r="BZ217" s="115"/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1302</v>
      </c>
      <c r="C218" s="113" t="s">
        <v>793</v>
      </c>
      <c r="D218" s="112" t="s">
        <v>781</v>
      </c>
      <c r="E218" s="113" t="s">
        <v>792</v>
      </c>
      <c r="F218" s="113" t="s">
        <v>220</v>
      </c>
      <c r="G218" s="27" t="s">
        <v>173</v>
      </c>
      <c r="H218" s="114" t="s">
        <v>858</v>
      </c>
      <c r="I218" s="13">
        <v>4480</v>
      </c>
      <c r="J218" s="39">
        <v>4490</v>
      </c>
      <c r="K218" s="132">
        <v>368.7</v>
      </c>
      <c r="L218" s="133">
        <v>86.45</v>
      </c>
      <c r="M218" s="133">
        <v>84.35</v>
      </c>
      <c r="N218" s="133">
        <v>54.75</v>
      </c>
      <c r="O218" s="40"/>
      <c r="P218" s="43" t="s">
        <v>420</v>
      </c>
      <c r="Q218" s="76">
        <v>40</v>
      </c>
      <c r="R218" s="76">
        <v>45</v>
      </c>
      <c r="S218" s="76">
        <v>55</v>
      </c>
      <c r="T218" s="76">
        <v>48</v>
      </c>
      <c r="U218" s="76">
        <v>56</v>
      </c>
      <c r="V218" s="76">
        <v>56</v>
      </c>
      <c r="W218" s="111">
        <v>300</v>
      </c>
      <c r="X218" s="95">
        <v>13400</v>
      </c>
      <c r="Y218" s="95">
        <v>21800</v>
      </c>
      <c r="Z218" s="95">
        <v>34900</v>
      </c>
      <c r="AA218" s="97">
        <v>52300</v>
      </c>
      <c r="AB218" s="95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33">
        <v>9840000</v>
      </c>
      <c r="AV218" s="33">
        <v>25336000</v>
      </c>
      <c r="AW218" s="115">
        <v>383</v>
      </c>
      <c r="AX218" s="115"/>
      <c r="AY218" s="115">
        <v>510</v>
      </c>
      <c r="AZ218" s="115"/>
      <c r="BA218" s="115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>
        <v>1</v>
      </c>
      <c r="BM218" s="33"/>
      <c r="BN218" s="33"/>
      <c r="BO218" s="33"/>
      <c r="BP218" s="33"/>
      <c r="BQ218" s="33" t="s">
        <v>801</v>
      </c>
      <c r="BR218" s="33"/>
      <c r="BS218" s="33"/>
      <c r="BT218" s="33">
        <v>1</v>
      </c>
      <c r="BU218" s="33"/>
      <c r="BV218" s="115"/>
      <c r="BW218" s="115"/>
      <c r="BX218" s="115"/>
      <c r="BY218" s="115">
        <v>1</v>
      </c>
      <c r="BZ218" s="115">
        <v>9</v>
      </c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257</v>
      </c>
      <c r="C219" s="113" t="s">
        <v>258</v>
      </c>
      <c r="D219" s="112" t="s">
        <v>662</v>
      </c>
      <c r="E219" s="113" t="s">
        <v>384</v>
      </c>
      <c r="F219" s="113" t="s">
        <v>220</v>
      </c>
      <c r="G219" s="27" t="s">
        <v>173</v>
      </c>
      <c r="H219" s="114" t="s">
        <v>299</v>
      </c>
      <c r="I219" s="13">
        <v>4514</v>
      </c>
      <c r="J219" s="14">
        <v>4521</v>
      </c>
      <c r="K219" s="122">
        <v>418.2</v>
      </c>
      <c r="L219" s="123">
        <v>81.290000000000006</v>
      </c>
      <c r="M219" s="123">
        <v>46.66</v>
      </c>
      <c r="N219" s="123">
        <v>63.43</v>
      </c>
      <c r="O219" s="33">
        <v>5.5670000000000002</v>
      </c>
      <c r="P219" s="43" t="s">
        <v>420</v>
      </c>
      <c r="Q219" s="16">
        <v>30</v>
      </c>
      <c r="R219" s="16">
        <v>13</v>
      </c>
      <c r="S219" s="16">
        <v>21</v>
      </c>
      <c r="T219" s="16">
        <v>32</v>
      </c>
      <c r="U219" s="109">
        <v>46</v>
      </c>
      <c r="V219" s="16">
        <v>58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7">
        <v>362500</v>
      </c>
      <c r="AG219" s="97">
        <v>523000</v>
      </c>
      <c r="AH219" s="97">
        <v>669000</v>
      </c>
      <c r="AI219" s="97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115">
        <v>9840000</v>
      </c>
      <c r="AV219" s="115">
        <v>25336000</v>
      </c>
      <c r="AW219" s="115">
        <v>443</v>
      </c>
      <c r="AX219" s="115"/>
      <c r="AY219" s="115">
        <v>568</v>
      </c>
      <c r="AZ219" s="115"/>
      <c r="BA219" s="115" t="s">
        <v>639</v>
      </c>
      <c r="BB219" s="33"/>
      <c r="BC219" s="33"/>
      <c r="BD219" s="33"/>
      <c r="BE219" s="33"/>
      <c r="BF219" s="33"/>
      <c r="BG219" s="33"/>
      <c r="BH219" s="33"/>
      <c r="BI219" s="33"/>
      <c r="BJ219" s="33">
        <v>1</v>
      </c>
      <c r="BK219" s="33"/>
      <c r="BL219" s="33">
        <v>1</v>
      </c>
      <c r="BM219" s="33"/>
      <c r="BN219" s="33"/>
      <c r="BO219" s="33"/>
      <c r="BP219" s="33"/>
      <c r="BQ219" s="33" t="s">
        <v>653</v>
      </c>
      <c r="BR219" s="33"/>
      <c r="BS219" s="33"/>
      <c r="BT219" s="33"/>
      <c r="BU219" s="33"/>
      <c r="BV219" s="82" t="s">
        <v>758</v>
      </c>
      <c r="BW219" s="115"/>
      <c r="BX219" s="115"/>
      <c r="BY219" s="115">
        <v>1</v>
      </c>
      <c r="BZ219" s="115">
        <v>9</v>
      </c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1303</v>
      </c>
      <c r="C220" s="113" t="s">
        <v>1057</v>
      </c>
      <c r="D220" s="112" t="s">
        <v>781</v>
      </c>
      <c r="E220" s="113" t="s">
        <v>1058</v>
      </c>
      <c r="F220" s="113" t="s">
        <v>220</v>
      </c>
      <c r="G220" s="27" t="s">
        <v>173</v>
      </c>
      <c r="H220" s="114" t="s">
        <v>1051</v>
      </c>
      <c r="I220" s="13"/>
      <c r="J220" s="14">
        <v>4528</v>
      </c>
      <c r="K220" s="128">
        <v>376.3</v>
      </c>
      <c r="L220" s="129">
        <v>84.53</v>
      </c>
      <c r="M220" s="129">
        <v>79.09</v>
      </c>
      <c r="N220" s="129">
        <v>69.86</v>
      </c>
      <c r="O220" s="37"/>
      <c r="P220" s="43" t="s">
        <v>420</v>
      </c>
      <c r="Q220" s="16">
        <v>40</v>
      </c>
      <c r="R220" s="38">
        <v>45</v>
      </c>
      <c r="S220" s="76">
        <v>55</v>
      </c>
      <c r="T220" s="76">
        <v>48</v>
      </c>
      <c r="U220" s="76">
        <v>56</v>
      </c>
      <c r="V220" s="76">
        <v>56</v>
      </c>
      <c r="W220" s="111">
        <v>300</v>
      </c>
      <c r="X220" s="97">
        <v>20000</v>
      </c>
      <c r="Y220" s="97">
        <v>35000</v>
      </c>
      <c r="Z220" s="97">
        <v>50000</v>
      </c>
      <c r="AA220" s="95">
        <v>80000</v>
      </c>
      <c r="AB220" s="95">
        <v>115000</v>
      </c>
      <c r="AC220" s="95">
        <v>170000</v>
      </c>
      <c r="AD220" s="95">
        <v>260000</v>
      </c>
      <c r="AE220" s="95">
        <v>375000</v>
      </c>
      <c r="AF220" s="95">
        <v>585000</v>
      </c>
      <c r="AG220" s="95">
        <v>800000</v>
      </c>
      <c r="AH220" s="95">
        <v>940000</v>
      </c>
      <c r="AI220" s="95">
        <v>1020000</v>
      </c>
      <c r="AJ220" s="95">
        <v>1050000</v>
      </c>
      <c r="AK220" s="33"/>
      <c r="AL220" s="115">
        <v>22000000</v>
      </c>
      <c r="AM220" s="96">
        <v>90000</v>
      </c>
      <c r="AN220" s="96">
        <v>7</v>
      </c>
      <c r="AO220" s="97">
        <v>180000</v>
      </c>
      <c r="AP220" s="97">
        <v>5</v>
      </c>
      <c r="AQ220" s="98">
        <v>540000</v>
      </c>
      <c r="AR220" s="136">
        <v>4</v>
      </c>
      <c r="AS220" s="137"/>
      <c r="AT220" s="137"/>
      <c r="AU220" s="115">
        <v>14760000</v>
      </c>
      <c r="AV220" s="115">
        <v>36760000</v>
      </c>
      <c r="AW220" s="115">
        <v>391</v>
      </c>
      <c r="AX220" s="115"/>
      <c r="AY220" s="115">
        <v>523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>
        <v>1</v>
      </c>
      <c r="BM220" s="33"/>
      <c r="BN220" s="33"/>
      <c r="BO220" s="33"/>
      <c r="BP220" s="33"/>
      <c r="BQ220" s="33"/>
      <c r="BR220" s="33"/>
      <c r="BS220" s="33"/>
      <c r="BT220" s="33"/>
      <c r="BU220" s="33"/>
      <c r="BV220" s="82"/>
      <c r="BW220" s="78"/>
      <c r="BX220" s="78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410</v>
      </c>
      <c r="C221" s="113" t="s">
        <v>412</v>
      </c>
      <c r="D221" s="112" t="s">
        <v>158</v>
      </c>
      <c r="E221" s="113" t="s">
        <v>411</v>
      </c>
      <c r="F221" s="113" t="s">
        <v>220</v>
      </c>
      <c r="G221" s="27" t="s">
        <v>173</v>
      </c>
      <c r="H221" s="114" t="s">
        <v>654</v>
      </c>
      <c r="I221" s="13">
        <v>4395</v>
      </c>
      <c r="J221" s="14">
        <v>4550</v>
      </c>
      <c r="K221" s="128">
        <v>360.1</v>
      </c>
      <c r="L221" s="129">
        <v>86.83</v>
      </c>
      <c r="M221" s="129">
        <v>93.5</v>
      </c>
      <c r="N221" s="129">
        <v>69.88</v>
      </c>
      <c r="O221" s="17">
        <v>7.73</v>
      </c>
      <c r="P221" s="43" t="s">
        <v>420</v>
      </c>
      <c r="Q221" s="16">
        <v>40</v>
      </c>
      <c r="R221" s="38">
        <v>45</v>
      </c>
      <c r="S221" s="76">
        <v>55</v>
      </c>
      <c r="T221" s="76">
        <v>48</v>
      </c>
      <c r="U221" s="76">
        <v>56</v>
      </c>
      <c r="V221" s="76">
        <v>56</v>
      </c>
      <c r="W221" s="111">
        <v>300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33"/>
      <c r="AL221" s="115">
        <v>15496000</v>
      </c>
      <c r="AM221" s="96">
        <v>60000</v>
      </c>
      <c r="AN221" s="96">
        <v>7</v>
      </c>
      <c r="AO221" s="97">
        <v>120000</v>
      </c>
      <c r="AP221" s="97">
        <v>5</v>
      </c>
      <c r="AQ221" s="98">
        <v>360000</v>
      </c>
      <c r="AR221" s="136">
        <v>4</v>
      </c>
      <c r="AS221" s="137"/>
      <c r="AT221" s="137"/>
      <c r="AU221" s="115">
        <v>9840000</v>
      </c>
      <c r="AV221" s="115">
        <v>25336000</v>
      </c>
      <c r="AW221" s="115">
        <v>374</v>
      </c>
      <c r="AX221" s="115">
        <v>384</v>
      </c>
      <c r="AY221" s="115">
        <v>509</v>
      </c>
      <c r="AZ221" s="115"/>
      <c r="BA221" s="115" t="s">
        <v>639</v>
      </c>
      <c r="BB221" s="33"/>
      <c r="BC221" s="33"/>
      <c r="BD221" s="33"/>
      <c r="BE221" s="33"/>
      <c r="BF221" s="33"/>
      <c r="BG221" s="33"/>
      <c r="BH221" s="33"/>
      <c r="BI221" s="33"/>
      <c r="BJ221" s="33">
        <v>1</v>
      </c>
      <c r="BK221" s="33"/>
      <c r="BL221" s="33">
        <v>1</v>
      </c>
      <c r="BM221" s="33"/>
      <c r="BN221" s="33"/>
      <c r="BO221" s="33"/>
      <c r="BP221" s="33">
        <v>1</v>
      </c>
      <c r="BQ221" s="33" t="s">
        <v>800</v>
      </c>
      <c r="BR221" s="33"/>
      <c r="BS221" s="33"/>
      <c r="BT221" s="33">
        <v>1</v>
      </c>
      <c r="BU221" s="33"/>
      <c r="BV221" s="82" t="s">
        <v>1304</v>
      </c>
      <c r="BW221" s="78"/>
      <c r="BX221" s="78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259</v>
      </c>
      <c r="C222" s="113" t="s">
        <v>260</v>
      </c>
      <c r="D222" s="112" t="s">
        <v>1305</v>
      </c>
      <c r="E222" s="113" t="s">
        <v>386</v>
      </c>
      <c r="F222" s="113" t="s">
        <v>220</v>
      </c>
      <c r="G222" s="27" t="s">
        <v>173</v>
      </c>
      <c r="H222" s="114" t="s">
        <v>802</v>
      </c>
      <c r="I222" s="13">
        <v>4550</v>
      </c>
      <c r="J222" s="14">
        <v>4551</v>
      </c>
      <c r="K222" s="132">
        <v>368.3</v>
      </c>
      <c r="L222" s="133">
        <v>88.48</v>
      </c>
      <c r="M222" s="133">
        <v>80.42</v>
      </c>
      <c r="N222" s="133">
        <v>78.22</v>
      </c>
      <c r="O222" s="76">
        <v>8.6300000000000008</v>
      </c>
      <c r="P222" s="43" t="s">
        <v>420</v>
      </c>
      <c r="Q222" s="76">
        <v>60</v>
      </c>
      <c r="R222" s="76">
        <v>25</v>
      </c>
      <c r="S222" s="76">
        <v>35</v>
      </c>
      <c r="T222" s="76">
        <v>46</v>
      </c>
      <c r="U222" s="76">
        <v>58</v>
      </c>
      <c r="V222" s="76">
        <v>76</v>
      </c>
      <c r="W222" s="111">
        <v>300</v>
      </c>
      <c r="X222" s="95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33">
        <v>9840000</v>
      </c>
      <c r="AV222" s="33">
        <v>25336000</v>
      </c>
      <c r="AW222" s="115">
        <v>382</v>
      </c>
      <c r="AX222" s="115"/>
      <c r="AY222" s="115">
        <v>509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>
        <v>1</v>
      </c>
      <c r="BM222" s="33"/>
      <c r="BN222" s="33"/>
      <c r="BO222" s="33"/>
      <c r="BP222" s="33">
        <v>1</v>
      </c>
      <c r="BQ222" s="33" t="s">
        <v>829</v>
      </c>
      <c r="BR222" s="33"/>
      <c r="BS222" s="33"/>
      <c r="BT222" s="33">
        <v>1</v>
      </c>
      <c r="BU222" s="33"/>
      <c r="BV222" s="82" t="s">
        <v>1306</v>
      </c>
      <c r="BW222" s="115"/>
      <c r="BX222" s="115"/>
      <c r="BY222" s="115"/>
      <c r="BZ222" s="115"/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1307</v>
      </c>
      <c r="C223" s="113" t="s">
        <v>622</v>
      </c>
      <c r="D223" s="112" t="s">
        <v>620</v>
      </c>
      <c r="E223" s="113" t="s">
        <v>621</v>
      </c>
      <c r="F223" s="113" t="s">
        <v>220</v>
      </c>
      <c r="G223" s="27" t="s">
        <v>173</v>
      </c>
      <c r="H223" s="114" t="s">
        <v>802</v>
      </c>
      <c r="I223" s="13">
        <v>4545</v>
      </c>
      <c r="J223" s="14">
        <v>4564</v>
      </c>
      <c r="K223" s="132">
        <v>378.5</v>
      </c>
      <c r="L223" s="133">
        <v>80.260000000000005</v>
      </c>
      <c r="M223" s="133">
        <v>72.44</v>
      </c>
      <c r="N223" s="133">
        <v>71.290000000000006</v>
      </c>
      <c r="O223" s="40"/>
      <c r="P223" s="43" t="s">
        <v>420</v>
      </c>
      <c r="Q223" s="76">
        <v>85</v>
      </c>
      <c r="R223" s="76">
        <v>25</v>
      </c>
      <c r="S223" s="76">
        <v>29</v>
      </c>
      <c r="T223" s="76">
        <v>38</v>
      </c>
      <c r="U223" s="76">
        <v>54</v>
      </c>
      <c r="V223" s="76">
        <v>69</v>
      </c>
      <c r="W223" s="111">
        <v>300</v>
      </c>
      <c r="X223" s="95">
        <v>13400</v>
      </c>
      <c r="Y223" s="95">
        <v>21800</v>
      </c>
      <c r="Z223" s="95">
        <v>34900</v>
      </c>
      <c r="AA223" s="95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115">
        <v>9840000</v>
      </c>
      <c r="AV223" s="115">
        <v>25336000</v>
      </c>
      <c r="AW223" s="115">
        <v>393</v>
      </c>
      <c r="AX223" s="115"/>
      <c r="AY223" s="115">
        <v>526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>
        <v>1</v>
      </c>
      <c r="BQ223" s="33" t="s">
        <v>801</v>
      </c>
      <c r="BR223" s="33"/>
      <c r="BS223" s="33"/>
      <c r="BT223" s="33">
        <v>1</v>
      </c>
      <c r="BU223" s="33"/>
      <c r="BV223" s="82" t="s">
        <v>1308</v>
      </c>
      <c r="BW223" s="115"/>
      <c r="BX223" s="115"/>
      <c r="BY223" s="115">
        <v>1</v>
      </c>
      <c r="BZ223" s="115">
        <v>9</v>
      </c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1309</v>
      </c>
      <c r="C224" s="113" t="s">
        <v>821</v>
      </c>
      <c r="D224" s="112" t="s">
        <v>820</v>
      </c>
      <c r="E224" s="113" t="s">
        <v>900</v>
      </c>
      <c r="F224" s="113" t="s">
        <v>220</v>
      </c>
      <c r="G224" s="27" t="s">
        <v>173</v>
      </c>
      <c r="H224" s="114" t="s">
        <v>879</v>
      </c>
      <c r="I224" s="13">
        <v>4566</v>
      </c>
      <c r="J224" s="14">
        <v>4564</v>
      </c>
      <c r="K224" s="122">
        <v>383.4</v>
      </c>
      <c r="L224" s="123">
        <v>85.79</v>
      </c>
      <c r="M224" s="123">
        <v>67.31</v>
      </c>
      <c r="N224" s="123">
        <v>65.58</v>
      </c>
      <c r="O224" s="40"/>
      <c r="P224" s="43" t="s">
        <v>420</v>
      </c>
      <c r="Q224" s="17">
        <v>40</v>
      </c>
      <c r="R224" s="76">
        <v>45</v>
      </c>
      <c r="S224" s="76">
        <v>55</v>
      </c>
      <c r="T224" s="76">
        <v>48</v>
      </c>
      <c r="U224" s="76">
        <v>56</v>
      </c>
      <c r="V224" s="76">
        <v>56</v>
      </c>
      <c r="W224" s="111">
        <v>300</v>
      </c>
      <c r="X224" s="97">
        <v>13400</v>
      </c>
      <c r="Y224" s="97">
        <v>21800</v>
      </c>
      <c r="Z224" s="97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5">
        <v>362500</v>
      </c>
      <c r="AG224" s="95">
        <v>523000</v>
      </c>
      <c r="AH224" s="95">
        <v>669000</v>
      </c>
      <c r="AI224" s="95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398</v>
      </c>
      <c r="AX224" s="115"/>
      <c r="AY224" s="115">
        <v>536</v>
      </c>
      <c r="AZ224" s="115"/>
      <c r="BA224" s="83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>
        <v>1</v>
      </c>
      <c r="BM224" s="33"/>
      <c r="BN224" s="33"/>
      <c r="BO224" s="33"/>
      <c r="BP224" s="33">
        <v>1</v>
      </c>
      <c r="BQ224" s="33"/>
      <c r="BR224" s="33"/>
      <c r="BS224" s="33"/>
      <c r="BT224" s="33">
        <v>1</v>
      </c>
      <c r="BU224" s="33"/>
      <c r="BV224" s="115" t="s">
        <v>821</v>
      </c>
      <c r="BW224" s="78"/>
      <c r="BX224" s="78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1310</v>
      </c>
      <c r="C225" s="113" t="s">
        <v>878</v>
      </c>
      <c r="D225" s="112" t="s">
        <v>141</v>
      </c>
      <c r="E225" s="113" t="s">
        <v>877</v>
      </c>
      <c r="F225" s="113" t="s">
        <v>220</v>
      </c>
      <c r="G225" s="27" t="s">
        <v>173</v>
      </c>
      <c r="H225" s="114" t="s">
        <v>933</v>
      </c>
      <c r="I225" s="13">
        <v>4559</v>
      </c>
      <c r="J225" s="39">
        <v>4571</v>
      </c>
      <c r="K225" s="132">
        <v>373.7</v>
      </c>
      <c r="L225" s="133">
        <v>82.53</v>
      </c>
      <c r="M225" s="133">
        <v>86.93</v>
      </c>
      <c r="N225" s="133">
        <v>73.040000000000006</v>
      </c>
      <c r="O225" s="40"/>
      <c r="P225" s="43" t="s">
        <v>420</v>
      </c>
      <c r="Q225" s="28" t="s">
        <v>270</v>
      </c>
      <c r="R225" s="76">
        <v>38</v>
      </c>
      <c r="S225" s="76">
        <v>48</v>
      </c>
      <c r="T225" s="76">
        <v>58</v>
      </c>
      <c r="U225" s="76">
        <v>68</v>
      </c>
      <c r="V225" s="76">
        <v>88</v>
      </c>
      <c r="W225" s="111">
        <v>300</v>
      </c>
      <c r="X225" s="95"/>
      <c r="Y225" s="95"/>
      <c r="Z225" s="95"/>
      <c r="AA225" s="95"/>
      <c r="AB225" s="95"/>
      <c r="AC225" s="95"/>
      <c r="AD225" s="95">
        <v>182000</v>
      </c>
      <c r="AE225" s="95">
        <v>269500</v>
      </c>
      <c r="AF225" s="95">
        <v>399000</v>
      </c>
      <c r="AG225" s="95">
        <v>576000</v>
      </c>
      <c r="AH225" s="95">
        <v>736000</v>
      </c>
      <c r="AI225" s="95">
        <v>848000</v>
      </c>
      <c r="AJ225" s="95">
        <v>912000</v>
      </c>
      <c r="AK225" s="33"/>
      <c r="AL225" s="115"/>
      <c r="AM225" s="96">
        <v>78000</v>
      </c>
      <c r="AN225" s="96">
        <v>7</v>
      </c>
      <c r="AO225" s="97">
        <v>156000</v>
      </c>
      <c r="AP225" s="97">
        <v>5</v>
      </c>
      <c r="AQ225" s="98">
        <v>468000</v>
      </c>
      <c r="AR225" s="136">
        <v>4</v>
      </c>
      <c r="AS225" s="137"/>
      <c r="AT225" s="137"/>
      <c r="AU225" s="115"/>
      <c r="AV225" s="115"/>
      <c r="AW225" s="115">
        <v>388</v>
      </c>
      <c r="AX225" s="115"/>
      <c r="AY225" s="115">
        <v>519</v>
      </c>
      <c r="AZ225" s="115"/>
      <c r="BA225" s="83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>
        <v>1</v>
      </c>
      <c r="BP225" s="33">
        <v>1</v>
      </c>
      <c r="BQ225" s="33"/>
      <c r="BR225" s="33"/>
      <c r="BS225" s="33"/>
      <c r="BT225" s="33">
        <v>1</v>
      </c>
      <c r="BU225" s="33"/>
      <c r="BV225" s="115" t="s">
        <v>803</v>
      </c>
      <c r="BW225" s="115"/>
      <c r="BX225" s="115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1311</v>
      </c>
      <c r="C226" s="113" t="s">
        <v>549</v>
      </c>
      <c r="D226" s="112" t="s">
        <v>778</v>
      </c>
      <c r="E226" s="113" t="s">
        <v>548</v>
      </c>
      <c r="F226" s="113" t="s">
        <v>220</v>
      </c>
      <c r="G226" s="27" t="s">
        <v>173</v>
      </c>
      <c r="H226" s="114" t="s">
        <v>606</v>
      </c>
      <c r="I226" s="13">
        <v>3194</v>
      </c>
      <c r="J226" s="14">
        <v>4571</v>
      </c>
      <c r="K226" s="122">
        <v>372.8</v>
      </c>
      <c r="L226" s="123">
        <v>82.96</v>
      </c>
      <c r="M226" s="123">
        <v>77.72</v>
      </c>
      <c r="N226" s="123">
        <v>76.17</v>
      </c>
      <c r="O226" s="40"/>
      <c r="P226" s="43" t="s">
        <v>420</v>
      </c>
      <c r="Q226" s="16">
        <v>40</v>
      </c>
      <c r="R226" s="16">
        <v>30</v>
      </c>
      <c r="S226" s="16">
        <v>35</v>
      </c>
      <c r="T226" s="16">
        <v>40</v>
      </c>
      <c r="U226" s="16">
        <v>50</v>
      </c>
      <c r="V226" s="16">
        <v>55</v>
      </c>
      <c r="W226" s="111">
        <v>250</v>
      </c>
      <c r="X226" s="97">
        <v>13400</v>
      </c>
      <c r="Y226" s="97">
        <v>21800</v>
      </c>
      <c r="Z226" s="97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33"/>
      <c r="AL226" s="115">
        <v>15496000</v>
      </c>
      <c r="AM226" s="96">
        <v>60000</v>
      </c>
      <c r="AN226" s="96">
        <v>7</v>
      </c>
      <c r="AO226" s="97">
        <v>120000</v>
      </c>
      <c r="AP226" s="97">
        <v>5</v>
      </c>
      <c r="AQ226" s="98">
        <v>360000</v>
      </c>
      <c r="AR226" s="136">
        <v>4</v>
      </c>
      <c r="AS226" s="137"/>
      <c r="AT226" s="137"/>
      <c r="AU226" s="115">
        <v>9840000</v>
      </c>
      <c r="AV226" s="115">
        <v>25336000</v>
      </c>
      <c r="AW226" s="115">
        <v>388</v>
      </c>
      <c r="AX226" s="115"/>
      <c r="AY226" s="115">
        <v>530</v>
      </c>
      <c r="AZ226" s="115"/>
      <c r="BA226" s="115" t="s">
        <v>605</v>
      </c>
      <c r="BB226" s="33"/>
      <c r="BC226" s="33"/>
      <c r="BD226" s="33"/>
      <c r="BE226" s="33"/>
      <c r="BF226" s="33"/>
      <c r="BG226" s="33"/>
      <c r="BH226" s="33">
        <v>1</v>
      </c>
      <c r="BI226" s="33">
        <v>1</v>
      </c>
      <c r="BJ226" s="33">
        <v>1</v>
      </c>
      <c r="BK226" s="33"/>
      <c r="BL226" s="33"/>
      <c r="BM226" s="33"/>
      <c r="BN226" s="33"/>
      <c r="BO226" s="33"/>
      <c r="BP226" s="33">
        <v>1</v>
      </c>
      <c r="BQ226" s="33" t="s">
        <v>829</v>
      </c>
      <c r="BR226" s="33"/>
      <c r="BS226" s="33"/>
      <c r="BT226" s="33">
        <v>1</v>
      </c>
      <c r="BU226" s="33"/>
      <c r="BV226" s="82" t="s">
        <v>759</v>
      </c>
      <c r="BW226" s="78"/>
      <c r="BX226" s="78"/>
      <c r="BY226" s="78"/>
      <c r="BZ226" s="78"/>
      <c r="CA226" s="78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291</v>
      </c>
      <c r="C227" s="113" t="s">
        <v>416</v>
      </c>
      <c r="D227" s="112" t="s">
        <v>182</v>
      </c>
      <c r="E227" s="113" t="s">
        <v>387</v>
      </c>
      <c r="F227" s="113" t="s">
        <v>220</v>
      </c>
      <c r="G227" s="27" t="s">
        <v>173</v>
      </c>
      <c r="H227" s="114" t="s">
        <v>606</v>
      </c>
      <c r="I227" s="13">
        <v>4593</v>
      </c>
      <c r="J227" s="14">
        <v>4590</v>
      </c>
      <c r="K227" s="122">
        <v>416.7</v>
      </c>
      <c r="L227" s="123">
        <v>81.11</v>
      </c>
      <c r="M227" s="123">
        <v>56.63</v>
      </c>
      <c r="N227" s="123">
        <v>74.19</v>
      </c>
      <c r="O227" s="40"/>
      <c r="P227" s="43" t="s">
        <v>420</v>
      </c>
      <c r="Q227" s="16">
        <v>40</v>
      </c>
      <c r="R227" s="16">
        <v>30</v>
      </c>
      <c r="S227" s="16">
        <v>35</v>
      </c>
      <c r="T227" s="16">
        <v>40</v>
      </c>
      <c r="U227" s="16">
        <v>50</v>
      </c>
      <c r="V227" s="16">
        <v>55</v>
      </c>
      <c r="W227" s="111">
        <v>250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115">
        <v>9840000</v>
      </c>
      <c r="AV227" s="115">
        <v>25336000</v>
      </c>
      <c r="AW227" s="115">
        <v>438</v>
      </c>
      <c r="AX227" s="115"/>
      <c r="AY227" s="115">
        <v>566</v>
      </c>
      <c r="AZ227" s="115"/>
      <c r="BA227" s="115" t="s">
        <v>639</v>
      </c>
      <c r="BB227" s="33"/>
      <c r="BC227" s="33"/>
      <c r="BD227" s="33"/>
      <c r="BE227" s="33">
        <v>1</v>
      </c>
      <c r="BF227" s="33"/>
      <c r="BG227" s="33"/>
      <c r="BH227" s="33"/>
      <c r="BI227" s="33"/>
      <c r="BJ227" s="33"/>
      <c r="BK227" s="33"/>
      <c r="BL227" s="33">
        <v>1</v>
      </c>
      <c r="BM227" s="33"/>
      <c r="BN227" s="33"/>
      <c r="BO227" s="33"/>
      <c r="BP227" s="33">
        <v>1</v>
      </c>
      <c r="BQ227" s="33" t="s">
        <v>829</v>
      </c>
      <c r="BR227" s="33"/>
      <c r="BS227" s="33"/>
      <c r="BT227" s="33">
        <v>1</v>
      </c>
      <c r="BU227" s="33">
        <v>1</v>
      </c>
      <c r="BV227" s="82" t="s">
        <v>1312</v>
      </c>
      <c r="BW227" s="78"/>
      <c r="BX227" s="78"/>
      <c r="BY227" s="115">
        <v>1</v>
      </c>
      <c r="BZ227" s="115">
        <v>9</v>
      </c>
      <c r="CA227" s="115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1313</v>
      </c>
      <c r="C228" s="113" t="s">
        <v>979</v>
      </c>
      <c r="D228" s="112" t="s">
        <v>1314</v>
      </c>
      <c r="E228" s="113" t="s">
        <v>980</v>
      </c>
      <c r="F228" s="113" t="s">
        <v>220</v>
      </c>
      <c r="G228" s="27" t="s">
        <v>173</v>
      </c>
      <c r="H228" s="114" t="s">
        <v>968</v>
      </c>
      <c r="I228" s="14">
        <v>4602</v>
      </c>
      <c r="J228" s="14">
        <v>4602</v>
      </c>
      <c r="K228" s="122">
        <v>423</v>
      </c>
      <c r="L228" s="123">
        <v>86.06</v>
      </c>
      <c r="M228" s="123">
        <v>42.83</v>
      </c>
      <c r="N228" s="123">
        <v>51.7</v>
      </c>
      <c r="O228" s="40"/>
      <c r="P228" s="43" t="s">
        <v>420</v>
      </c>
      <c r="Q228" s="76">
        <v>60</v>
      </c>
      <c r="R228" s="76">
        <v>35</v>
      </c>
      <c r="S228" s="76">
        <v>40</v>
      </c>
      <c r="T228" s="76">
        <v>50</v>
      </c>
      <c r="U228" s="76">
        <v>55</v>
      </c>
      <c r="V228" s="76">
        <v>60</v>
      </c>
      <c r="W228" s="111">
        <v>300</v>
      </c>
      <c r="X228" s="97">
        <v>20000</v>
      </c>
      <c r="Y228" s="97">
        <v>35000</v>
      </c>
      <c r="Z228" s="97">
        <v>50000</v>
      </c>
      <c r="AA228" s="95">
        <v>150000</v>
      </c>
      <c r="AB228" s="95">
        <v>210000</v>
      </c>
      <c r="AC228" s="95">
        <v>285000</v>
      </c>
      <c r="AD228" s="95">
        <v>390000</v>
      </c>
      <c r="AE228" s="95">
        <v>510000</v>
      </c>
      <c r="AF228" s="95">
        <v>660000</v>
      </c>
      <c r="AG228" s="95">
        <v>795000</v>
      </c>
      <c r="AH228" s="95">
        <v>870000</v>
      </c>
      <c r="AI228" s="95">
        <v>930000</v>
      </c>
      <c r="AJ228" s="95">
        <v>960000</v>
      </c>
      <c r="AK228" s="33"/>
      <c r="AL228" s="115">
        <v>23460000</v>
      </c>
      <c r="AM228" s="96">
        <v>96000</v>
      </c>
      <c r="AN228" s="96">
        <v>7</v>
      </c>
      <c r="AO228" s="97">
        <v>192000</v>
      </c>
      <c r="AP228" s="97">
        <v>5</v>
      </c>
      <c r="AQ228" s="98">
        <v>576000</v>
      </c>
      <c r="AR228" s="136">
        <v>4</v>
      </c>
      <c r="AS228" s="137"/>
      <c r="AT228" s="137"/>
      <c r="AU228" s="115">
        <v>15744000</v>
      </c>
      <c r="AV228" s="115">
        <v>39204000</v>
      </c>
      <c r="AW228" s="115">
        <v>445</v>
      </c>
      <c r="AX228" s="115"/>
      <c r="AY228" s="115">
        <v>569</v>
      </c>
      <c r="AZ228" s="115"/>
      <c r="BA228" s="115" t="s">
        <v>981</v>
      </c>
      <c r="BB228" s="33"/>
      <c r="BC228" s="33"/>
      <c r="BD228" s="33"/>
      <c r="BE228" s="33">
        <v>1</v>
      </c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/>
      <c r="BQ228" s="33"/>
      <c r="BR228" s="33"/>
      <c r="BS228" s="33"/>
      <c r="BT228" s="33"/>
      <c r="BU228" s="33">
        <v>1</v>
      </c>
      <c r="BV228" s="82" t="s">
        <v>1315</v>
      </c>
      <c r="BW228" s="115"/>
      <c r="BX228" s="115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1316</v>
      </c>
      <c r="C229" s="113" t="s">
        <v>540</v>
      </c>
      <c r="D229" s="112" t="s">
        <v>538</v>
      </c>
      <c r="E229" s="113" t="s">
        <v>539</v>
      </c>
      <c r="F229" s="113" t="s">
        <v>220</v>
      </c>
      <c r="G229" s="27" t="s">
        <v>173</v>
      </c>
      <c r="H229" s="114" t="s">
        <v>670</v>
      </c>
      <c r="I229" s="13">
        <v>4773</v>
      </c>
      <c r="J229" s="14">
        <v>4607</v>
      </c>
      <c r="K229" s="122">
        <v>389.5</v>
      </c>
      <c r="L229" s="123">
        <v>85.66</v>
      </c>
      <c r="M229" s="123">
        <v>61.5</v>
      </c>
      <c r="N229" s="123">
        <v>74.02</v>
      </c>
      <c r="O229" s="40"/>
      <c r="P229" s="43" t="s">
        <v>420</v>
      </c>
      <c r="Q229" s="76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16">
        <v>17250</v>
      </c>
      <c r="Y229" s="16">
        <v>28100</v>
      </c>
      <c r="Z229" s="16">
        <v>45000</v>
      </c>
      <c r="AA229" s="16">
        <v>67500</v>
      </c>
      <c r="AB229" s="16">
        <v>97600</v>
      </c>
      <c r="AC229" s="16">
        <v>144500</v>
      </c>
      <c r="AD229" s="16">
        <v>213500</v>
      </c>
      <c r="AE229" s="16">
        <v>316500</v>
      </c>
      <c r="AF229" s="17">
        <v>468000</v>
      </c>
      <c r="AG229" s="17">
        <v>675000</v>
      </c>
      <c r="AH229" s="17">
        <v>863000</v>
      </c>
      <c r="AI229" s="17">
        <v>994000</v>
      </c>
      <c r="AJ229" s="17">
        <v>1070000</v>
      </c>
      <c r="AK229" s="17"/>
      <c r="AL229" s="115">
        <v>19999800</v>
      </c>
      <c r="AM229" s="96">
        <v>80000</v>
      </c>
      <c r="AN229" s="96">
        <v>7</v>
      </c>
      <c r="AO229" s="97">
        <v>160000</v>
      </c>
      <c r="AP229" s="97">
        <v>5</v>
      </c>
      <c r="AQ229" s="98">
        <v>480000</v>
      </c>
      <c r="AR229" s="136">
        <v>4</v>
      </c>
      <c r="AS229" s="137"/>
      <c r="AT229" s="137"/>
      <c r="AU229" s="115">
        <v>13120000</v>
      </c>
      <c r="AV229" s="115">
        <v>33119800</v>
      </c>
      <c r="AW229" s="115">
        <v>405</v>
      </c>
      <c r="AX229" s="115"/>
      <c r="AY229" s="115">
        <v>546</v>
      </c>
      <c r="AZ229" s="115"/>
      <c r="BA229" s="115" t="s">
        <v>639</v>
      </c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>
        <v>1</v>
      </c>
      <c r="BQ229" s="33" t="s">
        <v>829</v>
      </c>
      <c r="BR229" s="33"/>
      <c r="BS229" s="33"/>
      <c r="BT229" s="33">
        <v>1</v>
      </c>
      <c r="BU229" s="33"/>
      <c r="BV229" s="82" t="s">
        <v>1317</v>
      </c>
      <c r="BW229" s="115"/>
      <c r="BX229" s="115"/>
      <c r="BY229" s="115"/>
      <c r="BZ229" s="115"/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261</v>
      </c>
      <c r="C230" s="113" t="s">
        <v>602</v>
      </c>
      <c r="D230" s="112" t="s">
        <v>262</v>
      </c>
      <c r="E230" s="113" t="s">
        <v>263</v>
      </c>
      <c r="F230" s="113" t="s">
        <v>220</v>
      </c>
      <c r="G230" s="27" t="s">
        <v>173</v>
      </c>
      <c r="H230" s="114" t="s">
        <v>305</v>
      </c>
      <c r="I230" s="13">
        <v>4616</v>
      </c>
      <c r="J230" s="14">
        <v>4616</v>
      </c>
      <c r="K230" s="122">
        <v>457.1</v>
      </c>
      <c r="L230" s="123">
        <v>80.88</v>
      </c>
      <c r="M230" s="123">
        <v>48.75</v>
      </c>
      <c r="N230" s="123">
        <v>52.48</v>
      </c>
      <c r="O230" s="33">
        <v>4.6159999999999997</v>
      </c>
      <c r="P230" s="43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11">
        <v>204</v>
      </c>
      <c r="X230" s="16">
        <v>17250</v>
      </c>
      <c r="Y230" s="16">
        <v>28100</v>
      </c>
      <c r="Z230" s="16">
        <v>45000</v>
      </c>
      <c r="AA230" s="16">
        <v>67500</v>
      </c>
      <c r="AB230" s="16">
        <v>97600</v>
      </c>
      <c r="AC230" s="16">
        <v>144500</v>
      </c>
      <c r="AD230" s="16">
        <v>213500</v>
      </c>
      <c r="AE230" s="16">
        <v>316500</v>
      </c>
      <c r="AF230" s="17">
        <v>468000</v>
      </c>
      <c r="AG230" s="17">
        <v>675000</v>
      </c>
      <c r="AH230" s="17">
        <v>863000</v>
      </c>
      <c r="AI230" s="17">
        <v>994000</v>
      </c>
      <c r="AJ230" s="17">
        <v>1070000</v>
      </c>
      <c r="AK230" s="17"/>
      <c r="AL230" s="115">
        <v>19999800</v>
      </c>
      <c r="AM230" s="96">
        <v>80000</v>
      </c>
      <c r="AN230" s="96">
        <v>7</v>
      </c>
      <c r="AO230" s="97">
        <v>160000</v>
      </c>
      <c r="AP230" s="97">
        <v>5</v>
      </c>
      <c r="AQ230" s="98">
        <v>480000</v>
      </c>
      <c r="AR230" s="136">
        <v>4</v>
      </c>
      <c r="AS230" s="137"/>
      <c r="AT230" s="137"/>
      <c r="AU230" s="115">
        <v>13120000</v>
      </c>
      <c r="AV230" s="115">
        <v>33119800</v>
      </c>
      <c r="AW230" s="115">
        <v>481</v>
      </c>
      <c r="AX230" s="115"/>
      <c r="AY230" s="115">
        <v>585</v>
      </c>
      <c r="AZ230" s="115">
        <v>19</v>
      </c>
      <c r="BA230" s="115" t="s">
        <v>639</v>
      </c>
      <c r="BB230" s="33"/>
      <c r="BC230" s="33"/>
      <c r="BD230" s="33"/>
      <c r="BE230" s="33">
        <v>1</v>
      </c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/>
      <c r="BP230" s="33">
        <v>1</v>
      </c>
      <c r="BQ230" s="33" t="s">
        <v>800</v>
      </c>
      <c r="BR230" s="33"/>
      <c r="BS230" s="33"/>
      <c r="BT230" s="33"/>
      <c r="BU230" s="33">
        <v>1</v>
      </c>
      <c r="BV230" s="82" t="s">
        <v>1318</v>
      </c>
      <c r="BW230" s="115"/>
      <c r="BX230" s="115"/>
      <c r="BY230" s="115">
        <v>1</v>
      </c>
      <c r="BZ230" s="115">
        <v>9</v>
      </c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1319</v>
      </c>
      <c r="C231" s="113" t="s">
        <v>1041</v>
      </c>
      <c r="D231" s="112" t="s">
        <v>807</v>
      </c>
      <c r="E231" s="113" t="s">
        <v>1042</v>
      </c>
      <c r="F231" s="113" t="s">
        <v>220</v>
      </c>
      <c r="G231" s="27" t="s">
        <v>173</v>
      </c>
      <c r="H231" s="114" t="s">
        <v>1033</v>
      </c>
      <c r="I231" s="13"/>
      <c r="J231" s="14">
        <v>4629</v>
      </c>
      <c r="K231" s="132">
        <v>429.9</v>
      </c>
      <c r="L231" s="133">
        <v>69.5</v>
      </c>
      <c r="M231" s="133">
        <v>68.97</v>
      </c>
      <c r="N231" s="133">
        <v>77.31</v>
      </c>
      <c r="O231" s="40"/>
      <c r="P231" s="43" t="s">
        <v>420</v>
      </c>
      <c r="Q231" s="76">
        <v>40</v>
      </c>
      <c r="R231" s="76">
        <v>45</v>
      </c>
      <c r="S231" s="76">
        <v>55</v>
      </c>
      <c r="T231" s="76">
        <v>48</v>
      </c>
      <c r="U231" s="76">
        <v>56</v>
      </c>
      <c r="V231" s="76">
        <v>56</v>
      </c>
      <c r="W231" s="111">
        <v>300</v>
      </c>
      <c r="X231" s="33">
        <v>20000</v>
      </c>
      <c r="Y231" s="33">
        <v>35000</v>
      </c>
      <c r="Z231" s="33">
        <v>50000</v>
      </c>
      <c r="AA231" s="33">
        <v>80000</v>
      </c>
      <c r="AB231" s="33">
        <v>115000</v>
      </c>
      <c r="AC231" s="33">
        <v>170000</v>
      </c>
      <c r="AD231" s="33">
        <v>260000</v>
      </c>
      <c r="AE231" s="33">
        <v>375000</v>
      </c>
      <c r="AF231" s="33">
        <v>585000</v>
      </c>
      <c r="AG231" s="33">
        <v>800000</v>
      </c>
      <c r="AH231" s="33">
        <v>940000</v>
      </c>
      <c r="AI231" s="33">
        <v>102000</v>
      </c>
      <c r="AJ231" s="33">
        <v>1050000</v>
      </c>
      <c r="AK231" s="33"/>
      <c r="AL231" s="115">
        <v>18328000</v>
      </c>
      <c r="AM231" s="96">
        <v>80000</v>
      </c>
      <c r="AN231" s="96">
        <v>7</v>
      </c>
      <c r="AO231" s="97">
        <v>160000</v>
      </c>
      <c r="AP231" s="97">
        <v>5</v>
      </c>
      <c r="AQ231" s="98">
        <v>480000</v>
      </c>
      <c r="AR231" s="136">
        <v>4</v>
      </c>
      <c r="AS231" s="137"/>
      <c r="AT231" s="137"/>
      <c r="AU231" s="115">
        <v>13120000</v>
      </c>
      <c r="AV231" s="115">
        <v>31448000</v>
      </c>
      <c r="AW231" s="115">
        <v>452</v>
      </c>
      <c r="AX231" s="115"/>
      <c r="AY231" s="115">
        <v>572</v>
      </c>
      <c r="AZ231" s="115"/>
      <c r="BA231" s="115" t="s">
        <v>639</v>
      </c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>
        <v>1</v>
      </c>
      <c r="BM231" s="33"/>
      <c r="BN231" s="33"/>
      <c r="BO231" s="33"/>
      <c r="BP231" s="33"/>
      <c r="BQ231" s="33"/>
      <c r="BR231" s="33"/>
      <c r="BS231" s="33"/>
      <c r="BT231" s="33"/>
      <c r="BU231" s="33"/>
      <c r="BV231" s="82" t="s">
        <v>810</v>
      </c>
      <c r="BW231" s="115"/>
      <c r="BX231" s="115"/>
      <c r="BY231" s="115"/>
      <c r="BZ231" s="115"/>
      <c r="CA231" s="115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1422</v>
      </c>
      <c r="C232" s="113" t="s">
        <v>958</v>
      </c>
      <c r="D232" s="112" t="s">
        <v>1275</v>
      </c>
      <c r="E232" s="113" t="s">
        <v>957</v>
      </c>
      <c r="F232" s="113" t="s">
        <v>220</v>
      </c>
      <c r="G232" s="27" t="s">
        <v>173</v>
      </c>
      <c r="H232" s="114" t="s">
        <v>944</v>
      </c>
      <c r="I232" s="13">
        <v>4636</v>
      </c>
      <c r="J232" s="14">
        <v>4636</v>
      </c>
      <c r="K232" s="132">
        <v>407.5</v>
      </c>
      <c r="L232" s="133">
        <v>80.48</v>
      </c>
      <c r="M232" s="133">
        <v>53.75</v>
      </c>
      <c r="N232" s="133">
        <v>65.900000000000006</v>
      </c>
      <c r="O232" s="40"/>
      <c r="P232" s="43" t="s">
        <v>420</v>
      </c>
      <c r="Q232" s="76">
        <v>40</v>
      </c>
      <c r="R232" s="76">
        <v>45</v>
      </c>
      <c r="S232" s="76">
        <v>55</v>
      </c>
      <c r="T232" s="76">
        <v>48</v>
      </c>
      <c r="U232" s="76">
        <v>56</v>
      </c>
      <c r="V232" s="76">
        <v>56</v>
      </c>
      <c r="W232" s="111">
        <v>300</v>
      </c>
      <c r="X232" s="95">
        <v>60000</v>
      </c>
      <c r="Y232" s="95">
        <v>75000</v>
      </c>
      <c r="Z232" s="95">
        <v>105000</v>
      </c>
      <c r="AA232" s="95">
        <v>150000</v>
      </c>
      <c r="AB232" s="95">
        <v>210000</v>
      </c>
      <c r="AC232" s="95">
        <v>285000</v>
      </c>
      <c r="AD232" s="95">
        <v>390000</v>
      </c>
      <c r="AE232" s="95">
        <v>510000</v>
      </c>
      <c r="AF232" s="95">
        <v>660000</v>
      </c>
      <c r="AG232" s="95">
        <v>795000</v>
      </c>
      <c r="AH232" s="95">
        <v>870000</v>
      </c>
      <c r="AI232" s="95">
        <v>930000</v>
      </c>
      <c r="AJ232" s="95">
        <v>960000</v>
      </c>
      <c r="AK232" s="33"/>
      <c r="AL232" s="115">
        <v>24000000</v>
      </c>
      <c r="AM232" s="96">
        <v>96000</v>
      </c>
      <c r="AN232" s="96">
        <v>7</v>
      </c>
      <c r="AO232" s="97">
        <v>192000</v>
      </c>
      <c r="AP232" s="97">
        <v>5</v>
      </c>
      <c r="AQ232" s="98">
        <v>576000</v>
      </c>
      <c r="AR232" s="136">
        <v>4</v>
      </c>
      <c r="AS232" s="137"/>
      <c r="AT232" s="137"/>
      <c r="AU232" s="33">
        <v>15744000</v>
      </c>
      <c r="AV232" s="33">
        <v>39744000</v>
      </c>
      <c r="AW232" s="115">
        <v>425</v>
      </c>
      <c r="AX232" s="115"/>
      <c r="AY232" s="115">
        <v>560</v>
      </c>
      <c r="AZ232" s="115"/>
      <c r="BA232" s="115" t="s">
        <v>641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>
        <v>1</v>
      </c>
      <c r="BO232" s="33"/>
      <c r="BP232" s="33"/>
      <c r="BQ232" s="33"/>
      <c r="BR232" s="33"/>
      <c r="BS232" s="33"/>
      <c r="BT232" s="33"/>
      <c r="BU232" s="33"/>
      <c r="BV232" s="82" t="s">
        <v>959</v>
      </c>
      <c r="BW232" s="115"/>
      <c r="BX232" s="115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1320</v>
      </c>
      <c r="C233" s="113" t="s">
        <v>1321</v>
      </c>
      <c r="D233" s="112" t="s">
        <v>853</v>
      </c>
      <c r="E233" s="113" t="s">
        <v>854</v>
      </c>
      <c r="F233" s="113" t="s">
        <v>220</v>
      </c>
      <c r="G233" s="27" t="s">
        <v>173</v>
      </c>
      <c r="H233" s="114" t="s">
        <v>901</v>
      </c>
      <c r="I233" s="13">
        <v>4644</v>
      </c>
      <c r="J233" s="14">
        <v>4650</v>
      </c>
      <c r="K233" s="132">
        <v>418.2</v>
      </c>
      <c r="L233" s="133">
        <v>81.41</v>
      </c>
      <c r="M233" s="133">
        <v>63.54</v>
      </c>
      <c r="N233" s="133">
        <v>63.28</v>
      </c>
      <c r="O233" s="40"/>
      <c r="P233" s="43" t="s">
        <v>420</v>
      </c>
      <c r="Q233" s="28" t="s">
        <v>270</v>
      </c>
      <c r="R233" s="76">
        <v>38</v>
      </c>
      <c r="S233" s="76">
        <v>48</v>
      </c>
      <c r="T233" s="76">
        <v>58</v>
      </c>
      <c r="U233" s="76">
        <v>68</v>
      </c>
      <c r="V233" s="76">
        <v>88</v>
      </c>
      <c r="W233" s="111">
        <v>300</v>
      </c>
      <c r="X233" s="95">
        <v>60000</v>
      </c>
      <c r="Y233" s="95">
        <v>75000</v>
      </c>
      <c r="Z233" s="95">
        <v>105000</v>
      </c>
      <c r="AA233" s="95">
        <v>150000</v>
      </c>
      <c r="AB233" s="95">
        <v>210000</v>
      </c>
      <c r="AC233" s="95">
        <v>285000</v>
      </c>
      <c r="AD233" s="95">
        <v>390000</v>
      </c>
      <c r="AE233" s="95">
        <v>510000</v>
      </c>
      <c r="AF233" s="95">
        <v>660000</v>
      </c>
      <c r="AG233" s="95">
        <v>795000</v>
      </c>
      <c r="AH233" s="95">
        <v>870000</v>
      </c>
      <c r="AI233" s="95">
        <v>930000</v>
      </c>
      <c r="AJ233" s="95">
        <v>960000</v>
      </c>
      <c r="AK233" s="33"/>
      <c r="AL233" s="115">
        <v>24000000</v>
      </c>
      <c r="AM233" s="96">
        <v>80000</v>
      </c>
      <c r="AN233" s="96">
        <v>7</v>
      </c>
      <c r="AO233" s="97">
        <v>160000</v>
      </c>
      <c r="AP233" s="97">
        <v>5</v>
      </c>
      <c r="AQ233" s="98">
        <v>480000</v>
      </c>
      <c r="AR233" s="136">
        <v>4</v>
      </c>
      <c r="AS233" s="137"/>
      <c r="AT233" s="137"/>
      <c r="AU233" s="115">
        <v>13120000</v>
      </c>
      <c r="AV233" s="115">
        <v>37120000</v>
      </c>
      <c r="AW233" s="115">
        <v>440</v>
      </c>
      <c r="AX233" s="115"/>
      <c r="AY233" s="115">
        <v>567</v>
      </c>
      <c r="AZ233" s="115"/>
      <c r="BA233" s="115" t="s">
        <v>639</v>
      </c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>
        <v>1</v>
      </c>
      <c r="BM233" s="33"/>
      <c r="BN233" s="33"/>
      <c r="BO233" s="33">
        <v>1</v>
      </c>
      <c r="BP233" s="33">
        <v>1</v>
      </c>
      <c r="BQ233" s="33" t="s">
        <v>801</v>
      </c>
      <c r="BR233" s="33"/>
      <c r="BS233" s="33"/>
      <c r="BT233" s="33">
        <v>1</v>
      </c>
      <c r="BU233" s="33"/>
      <c r="BV233" s="82" t="s">
        <v>906</v>
      </c>
      <c r="BW233" s="115"/>
      <c r="BX233" s="115"/>
      <c r="BY233" s="115">
        <v>1</v>
      </c>
      <c r="BZ233" s="115">
        <v>9</v>
      </c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34" t="s">
        <v>1322</v>
      </c>
      <c r="C234" s="35" t="s">
        <v>923</v>
      </c>
      <c r="D234" s="34" t="s">
        <v>921</v>
      </c>
      <c r="E234" s="35" t="s">
        <v>922</v>
      </c>
      <c r="F234" s="35" t="s">
        <v>220</v>
      </c>
      <c r="G234" s="27" t="s">
        <v>173</v>
      </c>
      <c r="H234" s="36" t="s">
        <v>938</v>
      </c>
      <c r="I234" s="13">
        <v>4702</v>
      </c>
      <c r="J234" s="14">
        <v>4702</v>
      </c>
      <c r="K234" s="132">
        <v>441</v>
      </c>
      <c r="L234" s="133">
        <v>81.56</v>
      </c>
      <c r="M234" s="133">
        <v>47.91</v>
      </c>
      <c r="N234" s="133">
        <v>60.58</v>
      </c>
      <c r="O234" s="76">
        <v>5.15</v>
      </c>
      <c r="P234" s="43" t="s">
        <v>420</v>
      </c>
      <c r="Q234" s="17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29">
        <v>300</v>
      </c>
      <c r="X234" s="33">
        <v>20000</v>
      </c>
      <c r="Y234" s="33">
        <v>35000</v>
      </c>
      <c r="Z234" s="33">
        <v>50000</v>
      </c>
      <c r="AA234" s="33">
        <v>80000</v>
      </c>
      <c r="AB234" s="33">
        <v>115000</v>
      </c>
      <c r="AC234" s="33">
        <v>170000</v>
      </c>
      <c r="AD234" s="102">
        <v>260000</v>
      </c>
      <c r="AE234" s="102">
        <v>375000</v>
      </c>
      <c r="AF234" s="33">
        <v>585000</v>
      </c>
      <c r="AG234" s="33">
        <v>800000</v>
      </c>
      <c r="AH234" s="33">
        <v>940000</v>
      </c>
      <c r="AI234" s="33">
        <v>1020000</v>
      </c>
      <c r="AJ234" s="33">
        <v>1050000</v>
      </c>
      <c r="AK234" s="33"/>
      <c r="AL234" s="115">
        <v>22000000</v>
      </c>
      <c r="AM234" s="96">
        <v>80000</v>
      </c>
      <c r="AN234" s="96">
        <v>7</v>
      </c>
      <c r="AO234" s="97">
        <v>160000</v>
      </c>
      <c r="AP234" s="97">
        <v>5</v>
      </c>
      <c r="AQ234" s="98">
        <v>480000</v>
      </c>
      <c r="AR234" s="136">
        <v>4</v>
      </c>
      <c r="AS234" s="137"/>
      <c r="AT234" s="137"/>
      <c r="AU234" s="33">
        <v>13120000</v>
      </c>
      <c r="AV234" s="33">
        <v>35120000</v>
      </c>
      <c r="AW234" s="33">
        <v>464</v>
      </c>
      <c r="AX234" s="33"/>
      <c r="AY234" s="33">
        <v>578</v>
      </c>
      <c r="AZ234" s="33"/>
      <c r="BA234" s="115" t="s">
        <v>639</v>
      </c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/>
      <c r="BP234" s="33">
        <v>1</v>
      </c>
      <c r="BQ234" s="33" t="s">
        <v>801</v>
      </c>
      <c r="BR234" s="33"/>
      <c r="BS234" s="33"/>
      <c r="BT234" s="33">
        <v>1</v>
      </c>
      <c r="BU234" s="33"/>
      <c r="BV234" s="82"/>
      <c r="BW234" s="33"/>
      <c r="BX234" s="33"/>
      <c r="BY234" s="115">
        <v>1</v>
      </c>
      <c r="BZ234" s="115">
        <v>9</v>
      </c>
      <c r="CA234" s="115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112" t="s">
        <v>1323</v>
      </c>
      <c r="C235" s="113" t="s">
        <v>982</v>
      </c>
      <c r="D235" s="112" t="s">
        <v>115</v>
      </c>
      <c r="E235" s="113" t="s">
        <v>983</v>
      </c>
      <c r="F235" s="35" t="s">
        <v>220</v>
      </c>
      <c r="G235" s="27" t="s">
        <v>173</v>
      </c>
      <c r="H235" s="114" t="s">
        <v>968</v>
      </c>
      <c r="I235" s="13">
        <v>4709</v>
      </c>
      <c r="J235" s="14">
        <v>4709</v>
      </c>
      <c r="K235" s="132">
        <v>385.5</v>
      </c>
      <c r="L235" s="133">
        <v>87.77</v>
      </c>
      <c r="M235" s="133">
        <v>83.66</v>
      </c>
      <c r="N235" s="133">
        <v>51.4</v>
      </c>
      <c r="O235" s="40"/>
      <c r="P235" s="43" t="s">
        <v>420</v>
      </c>
      <c r="Q235" s="17">
        <v>60</v>
      </c>
      <c r="R235" s="76">
        <v>35</v>
      </c>
      <c r="S235" s="76">
        <v>40</v>
      </c>
      <c r="T235" s="76">
        <v>50</v>
      </c>
      <c r="U235" s="76">
        <v>55</v>
      </c>
      <c r="V235" s="76">
        <v>60</v>
      </c>
      <c r="W235" s="29">
        <v>300</v>
      </c>
      <c r="X235" s="33">
        <v>20000</v>
      </c>
      <c r="Y235" s="33">
        <v>35000</v>
      </c>
      <c r="Z235" s="33">
        <v>50000</v>
      </c>
      <c r="AA235" s="33">
        <v>80000</v>
      </c>
      <c r="AB235" s="33">
        <v>115000</v>
      </c>
      <c r="AC235" s="33">
        <v>170000</v>
      </c>
      <c r="AD235" s="33">
        <v>260000</v>
      </c>
      <c r="AE235" s="33">
        <v>375000</v>
      </c>
      <c r="AF235" s="102">
        <v>585000</v>
      </c>
      <c r="AG235" s="33">
        <v>800000</v>
      </c>
      <c r="AH235" s="102">
        <v>940000</v>
      </c>
      <c r="AI235" s="102">
        <v>1020000</v>
      </c>
      <c r="AJ235" s="33">
        <v>1050000</v>
      </c>
      <c r="AK235" s="33"/>
      <c r="AL235" s="115">
        <v>22000000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33">
        <v>13120000</v>
      </c>
      <c r="AV235" s="33">
        <v>35120000</v>
      </c>
      <c r="AW235" s="115">
        <v>401</v>
      </c>
      <c r="AX235" s="115"/>
      <c r="AY235" s="115">
        <v>539</v>
      </c>
      <c r="AZ235" s="115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/>
      <c r="BQ235" s="33"/>
      <c r="BR235" s="33"/>
      <c r="BS235" s="33"/>
      <c r="BT235" s="33"/>
      <c r="BU235" s="33"/>
      <c r="BV235" s="82"/>
      <c r="BW235" s="115"/>
      <c r="BX235" s="115"/>
      <c r="BY235" s="115">
        <v>1</v>
      </c>
      <c r="BZ235" s="115">
        <v>9</v>
      </c>
      <c r="CA235" s="115"/>
      <c r="CB235" s="115"/>
      <c r="CC235" s="115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1324</v>
      </c>
      <c r="C236" s="113" t="s">
        <v>582</v>
      </c>
      <c r="D236" s="112" t="s">
        <v>779</v>
      </c>
      <c r="E236" s="113" t="s">
        <v>550</v>
      </c>
      <c r="F236" s="113" t="s">
        <v>220</v>
      </c>
      <c r="G236" s="27" t="s">
        <v>173</v>
      </c>
      <c r="H236" s="114" t="s">
        <v>740</v>
      </c>
      <c r="I236" s="13">
        <v>4722</v>
      </c>
      <c r="J236" s="14">
        <v>4725</v>
      </c>
      <c r="K236" s="132">
        <v>412.9</v>
      </c>
      <c r="L236" s="133">
        <v>83.02</v>
      </c>
      <c r="M236" s="133">
        <v>54.86</v>
      </c>
      <c r="N236" s="133">
        <v>76.59</v>
      </c>
      <c r="O236" s="40"/>
      <c r="P236" s="43" t="s">
        <v>420</v>
      </c>
      <c r="Q236" s="16">
        <v>85</v>
      </c>
      <c r="R236" s="76">
        <v>25</v>
      </c>
      <c r="S236" s="76">
        <v>29</v>
      </c>
      <c r="T236" s="76">
        <v>38</v>
      </c>
      <c r="U236" s="76">
        <v>54</v>
      </c>
      <c r="V236" s="76">
        <v>69</v>
      </c>
      <c r="W236" s="111">
        <v>300</v>
      </c>
      <c r="X236" s="16">
        <v>21550</v>
      </c>
      <c r="Y236" s="16">
        <v>35200</v>
      </c>
      <c r="Z236" s="16">
        <v>56300</v>
      </c>
      <c r="AA236" s="16">
        <v>84400</v>
      </c>
      <c r="AB236" s="16">
        <v>121900</v>
      </c>
      <c r="AC236" s="16">
        <v>180500</v>
      </c>
      <c r="AD236" s="16">
        <v>267000</v>
      </c>
      <c r="AE236" s="16">
        <v>395500</v>
      </c>
      <c r="AF236" s="17">
        <v>585000</v>
      </c>
      <c r="AG236" s="17">
        <v>844000</v>
      </c>
      <c r="AH236" s="16">
        <v>1079000</v>
      </c>
      <c r="AI236" s="16">
        <v>1243000</v>
      </c>
      <c r="AJ236" s="16">
        <v>1336000</v>
      </c>
      <c r="AK236" s="17"/>
      <c r="AL236" s="115">
        <v>24997400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33">
        <v>13120000</v>
      </c>
      <c r="AV236" s="33">
        <v>38117400</v>
      </c>
      <c r="AW236" s="115">
        <v>433</v>
      </c>
      <c r="AX236" s="115"/>
      <c r="AY236" s="115">
        <v>564</v>
      </c>
      <c r="AZ236" s="115"/>
      <c r="BA236" s="115" t="s">
        <v>639</v>
      </c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/>
      <c r="BQ236" s="33"/>
      <c r="BR236" s="33"/>
      <c r="BS236" s="33"/>
      <c r="BT236" s="33">
        <v>1</v>
      </c>
      <c r="BU236" s="33"/>
      <c r="BV236" s="82" t="s">
        <v>1325</v>
      </c>
      <c r="BW236" s="115"/>
      <c r="BX236" s="115"/>
      <c r="BY236" s="115"/>
      <c r="BZ236" s="115"/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1326</v>
      </c>
      <c r="C237" s="113" t="s">
        <v>984</v>
      </c>
      <c r="D237" s="112" t="s">
        <v>1327</v>
      </c>
      <c r="E237" s="113" t="s">
        <v>985</v>
      </c>
      <c r="F237" s="113" t="s">
        <v>220</v>
      </c>
      <c r="G237" s="27" t="s">
        <v>173</v>
      </c>
      <c r="H237" s="114" t="s">
        <v>968</v>
      </c>
      <c r="I237" s="13">
        <v>4741</v>
      </c>
      <c r="J237" s="14">
        <v>4741</v>
      </c>
      <c r="K237" s="122">
        <v>405.3</v>
      </c>
      <c r="L237" s="123">
        <v>82.28</v>
      </c>
      <c r="M237" s="123">
        <v>62.3</v>
      </c>
      <c r="N237" s="123">
        <v>75.81</v>
      </c>
      <c r="O237" s="15"/>
      <c r="P237" s="43" t="s">
        <v>420</v>
      </c>
      <c r="Q237" s="28" t="s">
        <v>270</v>
      </c>
      <c r="R237" s="16">
        <v>45</v>
      </c>
      <c r="S237" s="76">
        <v>56</v>
      </c>
      <c r="T237" s="76">
        <v>65</v>
      </c>
      <c r="U237" s="76">
        <v>66</v>
      </c>
      <c r="V237" s="76">
        <v>68</v>
      </c>
      <c r="W237" s="111">
        <v>300</v>
      </c>
      <c r="X237" s="102">
        <v>20000</v>
      </c>
      <c r="Y237" s="102">
        <v>35000</v>
      </c>
      <c r="Z237" s="102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1020000</v>
      </c>
      <c r="AJ237" s="33">
        <v>1050000</v>
      </c>
      <c r="AK237" s="33"/>
      <c r="AL237" s="115">
        <v>22000000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33">
        <v>13120000</v>
      </c>
      <c r="AV237" s="33">
        <v>35120000</v>
      </c>
      <c r="AW237" s="115">
        <v>422</v>
      </c>
      <c r="AX237" s="115"/>
      <c r="AY237" s="115">
        <v>559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>
        <v>1</v>
      </c>
      <c r="BP237" s="33"/>
      <c r="BQ237" s="33"/>
      <c r="BR237" s="33"/>
      <c r="BS237" s="33"/>
      <c r="BT237" s="33"/>
      <c r="BU237" s="33"/>
      <c r="BV237" s="82" t="s">
        <v>986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266</v>
      </c>
      <c r="C238" s="113" t="s">
        <v>267</v>
      </c>
      <c r="D238" s="112" t="s">
        <v>538</v>
      </c>
      <c r="E238" s="113" t="s">
        <v>389</v>
      </c>
      <c r="F238" s="113" t="s">
        <v>220</v>
      </c>
      <c r="G238" s="27" t="s">
        <v>173</v>
      </c>
      <c r="H238" s="114" t="s">
        <v>306</v>
      </c>
      <c r="I238" s="13">
        <v>4755</v>
      </c>
      <c r="J238" s="14">
        <v>4755</v>
      </c>
      <c r="K238" s="122">
        <v>443.4</v>
      </c>
      <c r="L238" s="123">
        <v>84.4</v>
      </c>
      <c r="M238" s="123">
        <v>45.62</v>
      </c>
      <c r="N238" s="123">
        <v>63.63</v>
      </c>
      <c r="O238" s="33">
        <v>5.4329999999999998</v>
      </c>
      <c r="P238" s="43" t="s">
        <v>420</v>
      </c>
      <c r="Q238" s="16">
        <v>30</v>
      </c>
      <c r="R238" s="16">
        <v>30</v>
      </c>
      <c r="S238" s="16">
        <v>30</v>
      </c>
      <c r="T238" s="16">
        <v>35</v>
      </c>
      <c r="U238" s="16">
        <v>35</v>
      </c>
      <c r="V238" s="16">
        <v>40</v>
      </c>
      <c r="W238" s="111">
        <v>200</v>
      </c>
      <c r="X238" s="16">
        <v>21550</v>
      </c>
      <c r="Y238" s="16">
        <v>35200</v>
      </c>
      <c r="Z238" s="16">
        <v>56300</v>
      </c>
      <c r="AA238" s="16">
        <v>84400</v>
      </c>
      <c r="AB238" s="16">
        <v>121900</v>
      </c>
      <c r="AC238" s="16">
        <v>180500</v>
      </c>
      <c r="AD238" s="16">
        <v>267000</v>
      </c>
      <c r="AE238" s="16">
        <v>395500</v>
      </c>
      <c r="AF238" s="17">
        <v>585000</v>
      </c>
      <c r="AG238" s="17">
        <v>844000</v>
      </c>
      <c r="AH238" s="16">
        <v>1079000</v>
      </c>
      <c r="AI238" s="16">
        <v>1243000</v>
      </c>
      <c r="AJ238" s="16">
        <v>1336000</v>
      </c>
      <c r="AK238" s="17"/>
      <c r="AL238" s="115"/>
      <c r="AM238" s="96">
        <v>80000</v>
      </c>
      <c r="AN238" s="96">
        <v>7</v>
      </c>
      <c r="AO238" s="97">
        <v>160000</v>
      </c>
      <c r="AP238" s="97">
        <v>5</v>
      </c>
      <c r="AQ238" s="98">
        <v>480000</v>
      </c>
      <c r="AR238" s="136">
        <v>4</v>
      </c>
      <c r="AS238" s="137"/>
      <c r="AT238" s="137"/>
      <c r="AU238" s="115">
        <v>13120000</v>
      </c>
      <c r="AV238" s="115"/>
      <c r="AW238" s="115">
        <v>467</v>
      </c>
      <c r="AX238" s="115"/>
      <c r="AY238" s="115">
        <v>579</v>
      </c>
      <c r="AZ238" s="115">
        <v>19</v>
      </c>
      <c r="BA238" s="115" t="s">
        <v>639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>
        <v>1</v>
      </c>
      <c r="BM238" s="33"/>
      <c r="BN238" s="33"/>
      <c r="BO238" s="33"/>
      <c r="BP238" s="33">
        <v>1</v>
      </c>
      <c r="BQ238" s="33" t="s">
        <v>829</v>
      </c>
      <c r="BR238" s="33">
        <v>1</v>
      </c>
      <c r="BS238" s="33"/>
      <c r="BT238" s="33">
        <v>1</v>
      </c>
      <c r="BU238" s="33"/>
      <c r="BV238" s="82" t="s">
        <v>1328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292</v>
      </c>
      <c r="C239" s="113" t="s">
        <v>293</v>
      </c>
      <c r="D239" s="112" t="s">
        <v>293</v>
      </c>
      <c r="E239" s="113" t="s">
        <v>390</v>
      </c>
      <c r="F239" s="113" t="s">
        <v>220</v>
      </c>
      <c r="G239" s="27" t="s">
        <v>173</v>
      </c>
      <c r="H239" s="114" t="s">
        <v>670</v>
      </c>
      <c r="I239" s="13">
        <v>4764</v>
      </c>
      <c r="J239" s="14">
        <v>4759</v>
      </c>
      <c r="K239" s="122">
        <v>449</v>
      </c>
      <c r="L239" s="123">
        <v>80.510000000000005</v>
      </c>
      <c r="M239" s="123">
        <v>46.84</v>
      </c>
      <c r="N239" s="123">
        <v>70.64</v>
      </c>
      <c r="O239" s="33">
        <v>5.97</v>
      </c>
      <c r="P239" s="43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11">
        <v>250</v>
      </c>
      <c r="X239" s="105">
        <v>21550</v>
      </c>
      <c r="Y239" s="105">
        <v>35200</v>
      </c>
      <c r="Z239" s="105">
        <v>56300</v>
      </c>
      <c r="AA239" s="105">
        <v>84400</v>
      </c>
      <c r="AB239" s="105">
        <v>121900</v>
      </c>
      <c r="AC239" s="105">
        <v>180500</v>
      </c>
      <c r="AD239" s="105">
        <v>267000</v>
      </c>
      <c r="AE239" s="105">
        <v>395500</v>
      </c>
      <c r="AF239" s="102">
        <v>585000</v>
      </c>
      <c r="AG239" s="102">
        <v>844000</v>
      </c>
      <c r="AH239" s="105">
        <v>1079000</v>
      </c>
      <c r="AI239" s="105">
        <v>1243000</v>
      </c>
      <c r="AJ239" s="105">
        <v>1336000</v>
      </c>
      <c r="AK239" s="102"/>
      <c r="AL239" s="115">
        <v>24997400</v>
      </c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33">
        <v>13120000</v>
      </c>
      <c r="AV239" s="33">
        <v>38117400</v>
      </c>
      <c r="AW239" s="115">
        <v>473</v>
      </c>
      <c r="AX239" s="115"/>
      <c r="AY239" s="115">
        <v>582</v>
      </c>
      <c r="AZ239" s="115"/>
      <c r="BA239" s="115" t="s">
        <v>712</v>
      </c>
      <c r="BB239" s="33"/>
      <c r="BC239" s="33"/>
      <c r="BD239" s="33"/>
      <c r="BE239" s="33"/>
      <c r="BF239" s="33"/>
      <c r="BG239" s="33"/>
      <c r="BH239" s="33"/>
      <c r="BI239" s="33"/>
      <c r="BJ239" s="33">
        <v>1</v>
      </c>
      <c r="BK239" s="33"/>
      <c r="BL239" s="33"/>
      <c r="BM239" s="33"/>
      <c r="BN239" s="33"/>
      <c r="BO239" s="33"/>
      <c r="BP239" s="33"/>
      <c r="BQ239" s="33" t="s">
        <v>715</v>
      </c>
      <c r="BR239" s="33"/>
      <c r="BS239" s="33"/>
      <c r="BT239" s="33"/>
      <c r="BU239" s="33"/>
      <c r="BV239" s="82" t="s">
        <v>1329</v>
      </c>
      <c r="BW239" s="115"/>
      <c r="BX239" s="115"/>
      <c r="BY239" s="115"/>
      <c r="BZ239" s="115"/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112" t="s">
        <v>1330</v>
      </c>
      <c r="C240" s="113" t="s">
        <v>857</v>
      </c>
      <c r="D240" s="112" t="s">
        <v>855</v>
      </c>
      <c r="E240" s="113" t="s">
        <v>856</v>
      </c>
      <c r="F240" s="113" t="s">
        <v>220</v>
      </c>
      <c r="G240" s="27" t="s">
        <v>173</v>
      </c>
      <c r="H240" s="117" t="s">
        <v>916</v>
      </c>
      <c r="I240" s="13">
        <v>4779</v>
      </c>
      <c r="J240" s="14">
        <v>4782</v>
      </c>
      <c r="K240" s="132">
        <v>395</v>
      </c>
      <c r="L240" s="133">
        <v>86.02</v>
      </c>
      <c r="M240" s="133">
        <v>73.760000000000005</v>
      </c>
      <c r="N240" s="133">
        <v>61.52</v>
      </c>
      <c r="O240" s="40"/>
      <c r="P240" s="43" t="s">
        <v>420</v>
      </c>
      <c r="Q240" s="76">
        <v>85</v>
      </c>
      <c r="R240" s="76">
        <v>25</v>
      </c>
      <c r="S240" s="76">
        <v>29</v>
      </c>
      <c r="T240" s="76">
        <v>38</v>
      </c>
      <c r="U240" s="76">
        <v>54</v>
      </c>
      <c r="V240" s="76">
        <v>69</v>
      </c>
      <c r="W240" s="111">
        <v>300</v>
      </c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>
        <v>1243000</v>
      </c>
      <c r="AJ240" s="95"/>
      <c r="AK240" s="33"/>
      <c r="AL240" s="115"/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115"/>
      <c r="AV240" s="115"/>
      <c r="AW240" s="115">
        <v>410</v>
      </c>
      <c r="AX240" s="115"/>
      <c r="AY240" s="115">
        <v>552</v>
      </c>
      <c r="AZ240" s="115"/>
      <c r="BA240" s="115" t="s">
        <v>639</v>
      </c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>
        <v>1</v>
      </c>
      <c r="BM240" s="33"/>
      <c r="BN240" s="33"/>
      <c r="BO240" s="33"/>
      <c r="BP240" s="33"/>
      <c r="BQ240" s="85" t="s">
        <v>800</v>
      </c>
      <c r="BR240" s="33"/>
      <c r="BS240" s="33"/>
      <c r="BT240" s="33">
        <v>1</v>
      </c>
      <c r="BU240" s="33"/>
      <c r="BV240" s="82"/>
      <c r="BW240" s="115"/>
      <c r="BX240" s="115"/>
      <c r="BY240" s="115">
        <v>1</v>
      </c>
      <c r="BZ240" s="115">
        <v>9</v>
      </c>
      <c r="CA240" s="115"/>
      <c r="CB240" s="115"/>
      <c r="CC240" s="115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1331</v>
      </c>
      <c r="C241" s="113" t="s">
        <v>625</v>
      </c>
      <c r="D241" s="112" t="s">
        <v>623</v>
      </c>
      <c r="E241" s="113" t="s">
        <v>624</v>
      </c>
      <c r="F241" s="113" t="s">
        <v>220</v>
      </c>
      <c r="G241" s="27" t="s">
        <v>173</v>
      </c>
      <c r="H241" s="114" t="s">
        <v>802</v>
      </c>
      <c r="I241" s="13">
        <v>4796</v>
      </c>
      <c r="J241" s="14">
        <v>4790</v>
      </c>
      <c r="K241" s="132">
        <v>412.3</v>
      </c>
      <c r="L241" s="133">
        <v>82.6</v>
      </c>
      <c r="M241" s="133">
        <v>63.85</v>
      </c>
      <c r="N241" s="133">
        <v>64.81</v>
      </c>
      <c r="O241" s="40"/>
      <c r="P241" s="43" t="s">
        <v>420</v>
      </c>
      <c r="Q241" s="76">
        <v>85</v>
      </c>
      <c r="R241" s="76">
        <v>25</v>
      </c>
      <c r="S241" s="76">
        <v>29</v>
      </c>
      <c r="T241" s="76">
        <v>38</v>
      </c>
      <c r="U241" s="76">
        <v>54</v>
      </c>
      <c r="V241" s="76">
        <v>69</v>
      </c>
      <c r="W241" s="111">
        <v>300</v>
      </c>
      <c r="X241" s="16">
        <v>21550</v>
      </c>
      <c r="Y241" s="16">
        <v>35200</v>
      </c>
      <c r="Z241" s="16">
        <v>56300</v>
      </c>
      <c r="AA241" s="16">
        <v>84400</v>
      </c>
      <c r="AB241" s="16">
        <v>121900</v>
      </c>
      <c r="AC241" s="16">
        <v>180500</v>
      </c>
      <c r="AD241" s="16">
        <v>267000</v>
      </c>
      <c r="AE241" s="16">
        <v>395500</v>
      </c>
      <c r="AF241" s="17">
        <v>585000</v>
      </c>
      <c r="AG241" s="17">
        <v>844000</v>
      </c>
      <c r="AH241" s="16">
        <v>1079000</v>
      </c>
      <c r="AI241" s="16">
        <v>1243000</v>
      </c>
      <c r="AJ241" s="16">
        <v>1336000</v>
      </c>
      <c r="AK241" s="17"/>
      <c r="AL241" s="115">
        <v>24997400</v>
      </c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33">
        <v>13120000</v>
      </c>
      <c r="AV241" s="33">
        <v>38117400</v>
      </c>
      <c r="AW241" s="115">
        <v>432</v>
      </c>
      <c r="AX241" s="115"/>
      <c r="AY241" s="115">
        <v>563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33" t="s">
        <v>800</v>
      </c>
      <c r="BR241" s="33"/>
      <c r="BS241" s="33"/>
      <c r="BT241" s="33">
        <v>1</v>
      </c>
      <c r="BU241" s="33"/>
      <c r="BV241" s="82" t="s">
        <v>804</v>
      </c>
      <c r="BW241" s="115"/>
      <c r="BX241" s="115"/>
      <c r="BY241" s="115"/>
      <c r="BZ241" s="115"/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1332</v>
      </c>
      <c r="C242" s="113" t="s">
        <v>799</v>
      </c>
      <c r="D242" s="112" t="s">
        <v>797</v>
      </c>
      <c r="E242" s="113" t="s">
        <v>798</v>
      </c>
      <c r="F242" s="113" t="s">
        <v>220</v>
      </c>
      <c r="G242" s="27" t="s">
        <v>173</v>
      </c>
      <c r="H242" s="114" t="s">
        <v>858</v>
      </c>
      <c r="I242" s="13">
        <v>4806</v>
      </c>
      <c r="J242" s="39">
        <v>4808</v>
      </c>
      <c r="K242" s="132">
        <v>460.4</v>
      </c>
      <c r="L242" s="133">
        <v>81.28</v>
      </c>
      <c r="M242" s="133">
        <v>60.34</v>
      </c>
      <c r="N242" s="133">
        <v>54.16</v>
      </c>
      <c r="O242" s="40"/>
      <c r="P242" s="43" t="s">
        <v>420</v>
      </c>
      <c r="Q242" s="7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33"/>
      <c r="AL242" s="115"/>
      <c r="AM242" s="96"/>
      <c r="AN242" s="96">
        <v>7</v>
      </c>
      <c r="AO242" s="97"/>
      <c r="AP242" s="97">
        <v>5</v>
      </c>
      <c r="AQ242" s="98"/>
      <c r="AR242" s="136">
        <v>4</v>
      </c>
      <c r="AS242" s="137"/>
      <c r="AT242" s="137"/>
      <c r="AU242" s="115"/>
      <c r="AV242" s="115"/>
      <c r="AW242" s="115">
        <v>485</v>
      </c>
      <c r="AX242" s="115"/>
      <c r="AY242" s="115">
        <v>587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>
        <v>1</v>
      </c>
      <c r="BQ242" s="33"/>
      <c r="BR242" s="33"/>
      <c r="BS242" s="33"/>
      <c r="BT242" s="33">
        <v>1</v>
      </c>
      <c r="BU242" s="33"/>
      <c r="BV242" s="115" t="s">
        <v>859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1423</v>
      </c>
      <c r="C243" s="113" t="s">
        <v>1416</v>
      </c>
      <c r="D243" s="112" t="s">
        <v>538</v>
      </c>
      <c r="E243" s="113" t="s">
        <v>1417</v>
      </c>
      <c r="F243" s="113" t="s">
        <v>220</v>
      </c>
      <c r="G243" s="27" t="s">
        <v>173</v>
      </c>
      <c r="H243" s="114" t="s">
        <v>1400</v>
      </c>
      <c r="I243" s="13"/>
      <c r="J243" s="14">
        <v>4821</v>
      </c>
      <c r="K243" s="122">
        <v>397.8</v>
      </c>
      <c r="L243" s="123">
        <v>87.01</v>
      </c>
      <c r="M243" s="123">
        <v>73.62</v>
      </c>
      <c r="N243" s="123">
        <v>65.319999999999993</v>
      </c>
      <c r="O243" s="33"/>
      <c r="P243" s="43" t="s">
        <v>420</v>
      </c>
      <c r="Q243" s="38" t="s">
        <v>270</v>
      </c>
      <c r="R243" s="38">
        <v>45</v>
      </c>
      <c r="S243" s="38">
        <v>56</v>
      </c>
      <c r="T243" s="38">
        <v>65</v>
      </c>
      <c r="U243" s="38">
        <v>66</v>
      </c>
      <c r="V243" s="38">
        <v>68</v>
      </c>
      <c r="W243" s="111">
        <v>300</v>
      </c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15"/>
      <c r="AM243" s="96"/>
      <c r="AN243" s="96"/>
      <c r="AO243" s="97"/>
      <c r="AP243" s="97"/>
      <c r="AQ243" s="98"/>
      <c r="AR243" s="136"/>
      <c r="AS243" s="137"/>
      <c r="AT243" s="137"/>
      <c r="AU243" s="115"/>
      <c r="AV243" s="115"/>
      <c r="AW243" s="115">
        <v>413</v>
      </c>
      <c r="AX243" s="115"/>
      <c r="AY243" s="115">
        <v>554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82" t="s">
        <v>267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268</v>
      </c>
      <c r="C244" s="113" t="s">
        <v>269</v>
      </c>
      <c r="D244" s="112" t="s">
        <v>262</v>
      </c>
      <c r="E244" s="113" t="s">
        <v>391</v>
      </c>
      <c r="F244" s="113" t="s">
        <v>220</v>
      </c>
      <c r="G244" s="27" t="s">
        <v>173</v>
      </c>
      <c r="H244" s="114" t="s">
        <v>297</v>
      </c>
      <c r="I244" s="13">
        <v>4826</v>
      </c>
      <c r="J244" s="14">
        <v>4824</v>
      </c>
      <c r="K244" s="122">
        <v>496.6</v>
      </c>
      <c r="L244" s="123">
        <v>80.069999999999993</v>
      </c>
      <c r="M244" s="123">
        <v>48.19</v>
      </c>
      <c r="N244" s="123">
        <v>58.23</v>
      </c>
      <c r="O244" s="33">
        <v>4.8</v>
      </c>
      <c r="P244" s="43" t="s">
        <v>420</v>
      </c>
      <c r="Q244" s="28" t="s">
        <v>270</v>
      </c>
      <c r="R244" s="16">
        <v>40</v>
      </c>
      <c r="S244" s="16">
        <v>45</v>
      </c>
      <c r="T244" s="16">
        <v>60</v>
      </c>
      <c r="U244" s="16">
        <v>70</v>
      </c>
      <c r="V244" s="16">
        <v>85</v>
      </c>
      <c r="W244" s="111">
        <v>300</v>
      </c>
      <c r="X244" s="105">
        <v>21550</v>
      </c>
      <c r="Y244" s="105">
        <v>35200</v>
      </c>
      <c r="Z244" s="105">
        <v>56300</v>
      </c>
      <c r="AA244" s="105">
        <v>84400</v>
      </c>
      <c r="AB244" s="105">
        <v>121900</v>
      </c>
      <c r="AC244" s="105">
        <v>180500</v>
      </c>
      <c r="AD244" s="105">
        <v>267000</v>
      </c>
      <c r="AE244" s="105">
        <v>395500</v>
      </c>
      <c r="AF244" s="102">
        <v>585000</v>
      </c>
      <c r="AG244" s="102">
        <v>844000</v>
      </c>
      <c r="AH244" s="105">
        <v>1079000</v>
      </c>
      <c r="AI244" s="105">
        <v>1243000</v>
      </c>
      <c r="AJ244" s="105">
        <v>1336000</v>
      </c>
      <c r="AK244" s="102"/>
      <c r="AL244" s="115"/>
      <c r="AM244" s="96">
        <v>100000</v>
      </c>
      <c r="AN244" s="96">
        <v>7</v>
      </c>
      <c r="AO244" s="97">
        <v>200000</v>
      </c>
      <c r="AP244" s="97">
        <v>5</v>
      </c>
      <c r="AQ244" s="98">
        <v>600000</v>
      </c>
      <c r="AR244" s="136">
        <v>4</v>
      </c>
      <c r="AS244" s="137"/>
      <c r="AT244" s="137"/>
      <c r="AU244" s="115">
        <v>16400000</v>
      </c>
      <c r="AV244" s="115"/>
      <c r="AW244" s="115">
        <v>522</v>
      </c>
      <c r="AX244" s="115"/>
      <c r="AY244" s="115">
        <v>600</v>
      </c>
      <c r="AZ244" s="115"/>
      <c r="BA244" s="115" t="s">
        <v>641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>
        <v>1</v>
      </c>
      <c r="BO244" s="33">
        <v>1</v>
      </c>
      <c r="BP244" s="33">
        <v>1</v>
      </c>
      <c r="BQ244" s="33" t="s">
        <v>941</v>
      </c>
      <c r="BR244" s="33"/>
      <c r="BS244" s="33"/>
      <c r="BT244" s="33">
        <v>1</v>
      </c>
      <c r="BU244" s="33"/>
      <c r="BV244" s="82" t="s">
        <v>1333</v>
      </c>
      <c r="BW244" s="115"/>
      <c r="BX244" s="115"/>
      <c r="BY244" s="115">
        <v>1</v>
      </c>
      <c r="BZ244" s="115">
        <v>0</v>
      </c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1334</v>
      </c>
      <c r="C245" s="113" t="s">
        <v>898</v>
      </c>
      <c r="D245" s="112" t="s">
        <v>538</v>
      </c>
      <c r="E245" s="113" t="s">
        <v>897</v>
      </c>
      <c r="F245" s="113" t="s">
        <v>220</v>
      </c>
      <c r="G245" s="27" t="s">
        <v>173</v>
      </c>
      <c r="H245" s="114" t="s">
        <v>927</v>
      </c>
      <c r="I245" s="13">
        <v>4843</v>
      </c>
      <c r="J245" s="14">
        <v>4843</v>
      </c>
      <c r="K245" s="122">
        <v>402.7</v>
      </c>
      <c r="L245" s="123">
        <v>86.51</v>
      </c>
      <c r="M245" s="123">
        <v>62.58</v>
      </c>
      <c r="N245" s="123">
        <v>77.09</v>
      </c>
      <c r="O245" s="15"/>
      <c r="P245" s="43" t="s">
        <v>420</v>
      </c>
      <c r="Q245" s="16" t="s">
        <v>270</v>
      </c>
      <c r="R245" s="16">
        <v>40</v>
      </c>
      <c r="S245" s="16">
        <v>45</v>
      </c>
      <c r="T245" s="16">
        <v>60</v>
      </c>
      <c r="U245" s="16">
        <v>70</v>
      </c>
      <c r="V245" s="16">
        <v>85</v>
      </c>
      <c r="W245" s="111">
        <v>300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>
        <v>24997400</v>
      </c>
      <c r="AM245" s="96">
        <v>100000</v>
      </c>
      <c r="AN245" s="96">
        <v>7</v>
      </c>
      <c r="AO245" s="97">
        <v>200000</v>
      </c>
      <c r="AP245" s="97">
        <v>5</v>
      </c>
      <c r="AQ245" s="98">
        <v>600000</v>
      </c>
      <c r="AR245" s="136">
        <v>4</v>
      </c>
      <c r="AS245" s="137"/>
      <c r="AT245" s="137"/>
      <c r="AU245" s="115">
        <v>16400000</v>
      </c>
      <c r="AV245" s="115">
        <v>41397400</v>
      </c>
      <c r="AW245" s="115">
        <v>418</v>
      </c>
      <c r="AX245" s="115"/>
      <c r="AY245" s="115">
        <v>557</v>
      </c>
      <c r="AZ245" s="115"/>
      <c r="BA245" s="115" t="s">
        <v>641</v>
      </c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>
        <v>1</v>
      </c>
      <c r="BO245" s="33">
        <v>1</v>
      </c>
      <c r="BP245" s="33">
        <v>1</v>
      </c>
      <c r="BQ245" s="33" t="s">
        <v>801</v>
      </c>
      <c r="BR245" s="33"/>
      <c r="BS245" s="33"/>
      <c r="BT245" s="33"/>
      <c r="BU245" s="33"/>
      <c r="BV245" s="82" t="s">
        <v>898</v>
      </c>
      <c r="BW245" s="78"/>
      <c r="BX245" s="78"/>
      <c r="BY245" s="115">
        <v>1</v>
      </c>
      <c r="BZ245" s="115">
        <v>9</v>
      </c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1335</v>
      </c>
      <c r="C246" s="113" t="s">
        <v>265</v>
      </c>
      <c r="D246" s="112" t="s">
        <v>141</v>
      </c>
      <c r="E246" s="113" t="s">
        <v>388</v>
      </c>
      <c r="F246" s="113" t="s">
        <v>220</v>
      </c>
      <c r="G246" s="27" t="s">
        <v>173</v>
      </c>
      <c r="H246" s="114" t="s">
        <v>543</v>
      </c>
      <c r="I246" s="13">
        <v>4685</v>
      </c>
      <c r="J246" s="14">
        <v>4860</v>
      </c>
      <c r="K246" s="122">
        <v>374</v>
      </c>
      <c r="L246" s="123">
        <v>82.06</v>
      </c>
      <c r="M246" s="123">
        <v>92.32</v>
      </c>
      <c r="N246" s="123">
        <v>81.150000000000006</v>
      </c>
      <c r="O246" s="33">
        <v>9.36</v>
      </c>
      <c r="P246" s="43" t="s">
        <v>420</v>
      </c>
      <c r="Q246" s="16" t="s">
        <v>270</v>
      </c>
      <c r="R246" s="16">
        <v>40</v>
      </c>
      <c r="S246" s="16">
        <v>45</v>
      </c>
      <c r="T246" s="16">
        <v>60</v>
      </c>
      <c r="U246" s="16">
        <v>70</v>
      </c>
      <c r="V246" s="16">
        <v>85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108">
        <v>844000</v>
      </c>
      <c r="AH246" s="110">
        <v>1079000</v>
      </c>
      <c r="AI246" s="110">
        <v>1243000</v>
      </c>
      <c r="AJ246" s="95"/>
      <c r="AK246" s="33"/>
      <c r="AL246" s="115"/>
      <c r="AM246" s="96">
        <v>100000</v>
      </c>
      <c r="AN246" s="96">
        <v>7</v>
      </c>
      <c r="AO246" s="97">
        <v>200000</v>
      </c>
      <c r="AP246" s="97">
        <v>5</v>
      </c>
      <c r="AQ246" s="98">
        <v>600000</v>
      </c>
      <c r="AR246" s="136">
        <v>4</v>
      </c>
      <c r="AS246" s="137"/>
      <c r="AT246" s="137"/>
      <c r="AU246" s="115">
        <v>16400000</v>
      </c>
      <c r="AV246" s="115"/>
      <c r="AW246" s="115">
        <v>389</v>
      </c>
      <c r="AX246" s="115">
        <v>399</v>
      </c>
      <c r="AY246" s="115">
        <v>534</v>
      </c>
      <c r="AZ246" s="115"/>
      <c r="BA246" s="115" t="s">
        <v>636</v>
      </c>
      <c r="BB246" s="33"/>
      <c r="BC246" s="33"/>
      <c r="BD246" s="33"/>
      <c r="BE246" s="33"/>
      <c r="BF246" s="33"/>
      <c r="BG246" s="33"/>
      <c r="BH246" s="33"/>
      <c r="BI246" s="33">
        <v>1</v>
      </c>
      <c r="BJ246" s="33"/>
      <c r="BK246" s="33"/>
      <c r="BL246" s="33"/>
      <c r="BM246" s="33"/>
      <c r="BN246" s="33"/>
      <c r="BO246" s="33">
        <v>1</v>
      </c>
      <c r="BP246" s="33">
        <v>1</v>
      </c>
      <c r="BQ246" s="33" t="s">
        <v>800</v>
      </c>
      <c r="BR246" s="33"/>
      <c r="BS246" s="33"/>
      <c r="BT246" s="33">
        <v>1</v>
      </c>
      <c r="BU246" s="33"/>
      <c r="BV246" s="82" t="s">
        <v>1336</v>
      </c>
      <c r="BW246" s="78" t="s">
        <v>689</v>
      </c>
      <c r="BX246" s="78"/>
      <c r="BY246" s="78"/>
      <c r="BZ246" s="78"/>
      <c r="CA246" s="78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1337</v>
      </c>
      <c r="C247" s="113" t="s">
        <v>552</v>
      </c>
      <c r="D247" s="112" t="s">
        <v>780</v>
      </c>
      <c r="E247" s="113" t="s">
        <v>551</v>
      </c>
      <c r="F247" s="113" t="s">
        <v>220</v>
      </c>
      <c r="G247" s="27" t="s">
        <v>173</v>
      </c>
      <c r="H247" s="114" t="s">
        <v>740</v>
      </c>
      <c r="I247" s="13">
        <v>4863</v>
      </c>
      <c r="J247" s="39">
        <v>4861</v>
      </c>
      <c r="K247" s="132">
        <v>414.8</v>
      </c>
      <c r="L247" s="133">
        <v>89.34</v>
      </c>
      <c r="M247" s="133">
        <v>51.72</v>
      </c>
      <c r="N247" s="133">
        <v>51.29</v>
      </c>
      <c r="O247" s="40"/>
      <c r="P247" s="43" t="s">
        <v>420</v>
      </c>
      <c r="Q247" s="1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05">
        <v>21550</v>
      </c>
      <c r="Y247" s="105">
        <v>35200</v>
      </c>
      <c r="Z247" s="105">
        <v>56300</v>
      </c>
      <c r="AA247" s="110">
        <v>84400</v>
      </c>
      <c r="AB247" s="110">
        <v>121900</v>
      </c>
      <c r="AC247" s="110">
        <v>180500</v>
      </c>
      <c r="AD247" s="110">
        <v>267000</v>
      </c>
      <c r="AE247" s="110">
        <v>395500</v>
      </c>
      <c r="AF247" s="108">
        <v>585000</v>
      </c>
      <c r="AG247" s="108">
        <v>844000</v>
      </c>
      <c r="AH247" s="110">
        <v>1079000</v>
      </c>
      <c r="AI247" s="110">
        <v>1243000</v>
      </c>
      <c r="AJ247" s="110">
        <v>1336000</v>
      </c>
      <c r="AK247" s="108"/>
      <c r="AL247" s="115">
        <v>24997400</v>
      </c>
      <c r="AM247" s="96">
        <v>100000</v>
      </c>
      <c r="AN247" s="96">
        <v>7</v>
      </c>
      <c r="AO247" s="97">
        <v>200000</v>
      </c>
      <c r="AP247" s="97">
        <v>5</v>
      </c>
      <c r="AQ247" s="98">
        <v>600000</v>
      </c>
      <c r="AR247" s="136">
        <v>4</v>
      </c>
      <c r="AS247" s="137"/>
      <c r="AT247" s="137"/>
      <c r="AU247" s="115">
        <v>16400000</v>
      </c>
      <c r="AV247" s="115">
        <v>41397400</v>
      </c>
      <c r="AW247" s="115">
        <v>435</v>
      </c>
      <c r="AX247" s="115"/>
      <c r="AY247" s="115">
        <v>565</v>
      </c>
      <c r="AZ247" s="115"/>
      <c r="BA247" s="115" t="s">
        <v>639</v>
      </c>
      <c r="BB247" s="33"/>
      <c r="BC247" s="33"/>
      <c r="BD247" s="33"/>
      <c r="BE247" s="33"/>
      <c r="BF247" s="33"/>
      <c r="BG247" s="33"/>
      <c r="BH247" s="33"/>
      <c r="BI247" s="33"/>
      <c r="BJ247" s="33">
        <v>1</v>
      </c>
      <c r="BK247" s="33"/>
      <c r="BL247" s="33">
        <v>1</v>
      </c>
      <c r="BM247" s="33"/>
      <c r="BN247" s="33"/>
      <c r="BO247" s="33"/>
      <c r="BP247" s="33">
        <v>1</v>
      </c>
      <c r="BQ247" s="33"/>
      <c r="BR247" s="33"/>
      <c r="BS247" s="33"/>
      <c r="BT247" s="33">
        <v>1</v>
      </c>
      <c r="BU247" s="33"/>
      <c r="BV247" s="82" t="s">
        <v>552</v>
      </c>
      <c r="BW247" s="115"/>
      <c r="BX247" s="115"/>
      <c r="BY247" s="115"/>
      <c r="BZ247" s="115"/>
      <c r="CA247" s="115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1338</v>
      </c>
      <c r="C248" s="113" t="s">
        <v>272</v>
      </c>
      <c r="D248" s="112" t="s">
        <v>781</v>
      </c>
      <c r="E248" s="113" t="s">
        <v>392</v>
      </c>
      <c r="F248" s="113" t="s">
        <v>220</v>
      </c>
      <c r="G248" s="27" t="s">
        <v>173</v>
      </c>
      <c r="H248" s="114" t="s">
        <v>301</v>
      </c>
      <c r="I248" s="13">
        <v>4897</v>
      </c>
      <c r="J248" s="14">
        <v>4897</v>
      </c>
      <c r="K248" s="128">
        <v>421.6</v>
      </c>
      <c r="L248" s="129">
        <v>87.71</v>
      </c>
      <c r="M248" s="129">
        <v>51.33</v>
      </c>
      <c r="N248" s="129">
        <v>56.51</v>
      </c>
      <c r="O248" s="17">
        <v>5</v>
      </c>
      <c r="P248" s="43" t="s">
        <v>420</v>
      </c>
      <c r="Q248" s="16" t="s">
        <v>270</v>
      </c>
      <c r="R248" s="16">
        <v>40</v>
      </c>
      <c r="S248" s="16">
        <v>45</v>
      </c>
      <c r="T248" s="16">
        <v>60</v>
      </c>
      <c r="U248" s="16">
        <v>70</v>
      </c>
      <c r="V248" s="16">
        <v>85</v>
      </c>
      <c r="W248" s="111">
        <v>300</v>
      </c>
      <c r="X248" s="95"/>
      <c r="Y248" s="95"/>
      <c r="Z248" s="95"/>
      <c r="AA248" s="110">
        <v>84400</v>
      </c>
      <c r="AB248" s="110">
        <v>121900</v>
      </c>
      <c r="AC248" s="110">
        <v>180500</v>
      </c>
      <c r="AD248" s="110">
        <v>267000</v>
      </c>
      <c r="AE248" s="110">
        <v>395500</v>
      </c>
      <c r="AF248" s="95"/>
      <c r="AG248" s="95"/>
      <c r="AH248" s="95"/>
      <c r="AI248" s="95"/>
      <c r="AJ248" s="16">
        <v>1336000</v>
      </c>
      <c r="AK248" s="17"/>
      <c r="AL248" s="115"/>
      <c r="AM248" s="96">
        <v>100000</v>
      </c>
      <c r="AN248" s="96">
        <v>7</v>
      </c>
      <c r="AO248" s="97">
        <v>200000</v>
      </c>
      <c r="AP248" s="97">
        <v>5</v>
      </c>
      <c r="AQ248" s="98">
        <v>600000</v>
      </c>
      <c r="AR248" s="136">
        <v>4</v>
      </c>
      <c r="AS248" s="137"/>
      <c r="AT248" s="137"/>
      <c r="AU248" s="115">
        <v>16400000</v>
      </c>
      <c r="AV248" s="115"/>
      <c r="AW248" s="115">
        <v>444</v>
      </c>
      <c r="AX248" s="115"/>
      <c r="AY248" s="115">
        <v>569</v>
      </c>
      <c r="AZ248" s="115"/>
      <c r="BA248" s="115" t="s">
        <v>641</v>
      </c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>
        <v>1</v>
      </c>
      <c r="BO248" s="33">
        <v>1</v>
      </c>
      <c r="BP248" s="33">
        <v>1</v>
      </c>
      <c r="BQ248" s="33" t="s">
        <v>941</v>
      </c>
      <c r="BR248" s="33"/>
      <c r="BS248" s="33"/>
      <c r="BT248" s="33">
        <v>1</v>
      </c>
      <c r="BU248" s="33"/>
      <c r="BV248" s="82" t="s">
        <v>1339</v>
      </c>
      <c r="BW248" s="115"/>
      <c r="BX248" s="115"/>
      <c r="BY248" s="115">
        <v>1</v>
      </c>
      <c r="BZ248" s="115">
        <v>0</v>
      </c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1340</v>
      </c>
      <c r="C249" s="113" t="s">
        <v>295</v>
      </c>
      <c r="D249" s="112" t="s">
        <v>782</v>
      </c>
      <c r="E249" s="113" t="s">
        <v>393</v>
      </c>
      <c r="F249" s="113" t="s">
        <v>220</v>
      </c>
      <c r="G249" s="27" t="s">
        <v>173</v>
      </c>
      <c r="H249" s="114" t="s">
        <v>670</v>
      </c>
      <c r="I249" s="13">
        <v>4969</v>
      </c>
      <c r="J249" s="14">
        <v>4930</v>
      </c>
      <c r="K249" s="128">
        <v>487</v>
      </c>
      <c r="L249" s="129">
        <v>82.51</v>
      </c>
      <c r="M249" s="129">
        <v>48.74</v>
      </c>
      <c r="N249" s="129">
        <v>62.05</v>
      </c>
      <c r="O249" s="17">
        <v>5.17</v>
      </c>
      <c r="P249" s="43" t="s">
        <v>420</v>
      </c>
      <c r="Q249" s="76">
        <v>40</v>
      </c>
      <c r="R249" s="76">
        <v>45</v>
      </c>
      <c r="S249" s="76">
        <v>55</v>
      </c>
      <c r="T249" s="76">
        <v>48</v>
      </c>
      <c r="U249" s="76">
        <v>56</v>
      </c>
      <c r="V249" s="76">
        <v>56</v>
      </c>
      <c r="W249" s="111">
        <v>300</v>
      </c>
      <c r="X249" s="97">
        <v>27600</v>
      </c>
      <c r="Y249" s="97">
        <v>45000</v>
      </c>
      <c r="Z249" s="97">
        <v>72000</v>
      </c>
      <c r="AA249" s="95">
        <v>108100</v>
      </c>
      <c r="AB249" s="95">
        <v>156100</v>
      </c>
      <c r="AC249" s="95">
        <v>231000</v>
      </c>
      <c r="AD249" s="95"/>
      <c r="AE249" s="95"/>
      <c r="AF249" s="95">
        <v>749000</v>
      </c>
      <c r="AG249" s="95">
        <v>1081000</v>
      </c>
      <c r="AH249" s="95"/>
      <c r="AI249" s="95"/>
      <c r="AJ249" s="95"/>
      <c r="AK249" s="33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>
        <v>16400000</v>
      </c>
      <c r="AV249" s="115"/>
      <c r="AW249" s="115">
        <v>512</v>
      </c>
      <c r="AX249" s="115"/>
      <c r="AY249" s="115">
        <v>599</v>
      </c>
      <c r="AZ249" s="115"/>
      <c r="BA249" s="115" t="s">
        <v>708</v>
      </c>
      <c r="BB249" s="33"/>
      <c r="BC249" s="33"/>
      <c r="BD249" s="33"/>
      <c r="BE249" s="33"/>
      <c r="BF249" s="33"/>
      <c r="BG249" s="33"/>
      <c r="BH249" s="33"/>
      <c r="BI249" s="33"/>
      <c r="BJ249" s="33">
        <v>1</v>
      </c>
      <c r="BK249" s="33"/>
      <c r="BL249" s="33"/>
      <c r="BM249" s="33"/>
      <c r="BN249" s="33"/>
      <c r="BO249" s="33"/>
      <c r="BP249" s="33">
        <v>1</v>
      </c>
      <c r="BQ249" s="33" t="s">
        <v>800</v>
      </c>
      <c r="BR249" s="33"/>
      <c r="BS249" s="33"/>
      <c r="BT249" s="33">
        <v>1</v>
      </c>
      <c r="BU249" s="33"/>
      <c r="BV249" s="82" t="s">
        <v>295</v>
      </c>
      <c r="BW249" s="115"/>
      <c r="BX249" s="115"/>
      <c r="BY249" s="115"/>
      <c r="BZ249" s="115"/>
      <c r="CA249" s="33"/>
      <c r="CB249" s="33"/>
      <c r="CC249" s="33"/>
    </row>
    <row r="250" spans="1:92" ht="17.149999999999999">
      <c r="A250" s="111">
        <v>248</v>
      </c>
      <c r="B250" s="34" t="s">
        <v>1341</v>
      </c>
      <c r="C250" s="35" t="s">
        <v>1342</v>
      </c>
      <c r="D250" s="34" t="s">
        <v>262</v>
      </c>
      <c r="E250" s="35" t="s">
        <v>924</v>
      </c>
      <c r="F250" s="35" t="s">
        <v>220</v>
      </c>
      <c r="G250" s="27" t="s">
        <v>173</v>
      </c>
      <c r="H250" s="36" t="s">
        <v>938</v>
      </c>
      <c r="I250" s="13">
        <v>4940</v>
      </c>
      <c r="J250" s="14">
        <v>4940</v>
      </c>
      <c r="K250" s="128">
        <v>484.8</v>
      </c>
      <c r="L250" s="129">
        <v>79.67</v>
      </c>
      <c r="M250" s="129">
        <v>60.03</v>
      </c>
      <c r="N250" s="129">
        <v>58.86</v>
      </c>
      <c r="O250" s="17">
        <v>4.75</v>
      </c>
      <c r="P250" s="43" t="s">
        <v>420</v>
      </c>
      <c r="Q250" s="38">
        <v>85</v>
      </c>
      <c r="R250" s="76">
        <v>40</v>
      </c>
      <c r="S250" s="76">
        <v>48</v>
      </c>
      <c r="T250" s="76">
        <v>50</v>
      </c>
      <c r="U250" s="76">
        <v>52</v>
      </c>
      <c r="V250" s="76">
        <v>55</v>
      </c>
      <c r="W250" s="29">
        <v>330</v>
      </c>
      <c r="X250" s="95">
        <v>80000</v>
      </c>
      <c r="Y250" s="95">
        <v>100000</v>
      </c>
      <c r="Z250" s="95">
        <v>140000</v>
      </c>
      <c r="AA250" s="95">
        <v>200000</v>
      </c>
      <c r="AB250" s="95">
        <v>280000</v>
      </c>
      <c r="AC250" s="95">
        <v>380000</v>
      </c>
      <c r="AD250" s="95">
        <v>520000</v>
      </c>
      <c r="AE250" s="95">
        <v>680000</v>
      </c>
      <c r="AF250" s="95">
        <v>880000</v>
      </c>
      <c r="AG250" s="95">
        <v>1060000</v>
      </c>
      <c r="AH250" s="107">
        <v>1381000</v>
      </c>
      <c r="AI250" s="107">
        <v>1591000</v>
      </c>
      <c r="AJ250" s="95">
        <v>1280000</v>
      </c>
      <c r="AK250" s="33"/>
      <c r="AL250" s="115">
        <v>34288000</v>
      </c>
      <c r="AM250" s="96">
        <v>100000</v>
      </c>
      <c r="AN250" s="96">
        <v>8</v>
      </c>
      <c r="AO250" s="97">
        <v>200000</v>
      </c>
      <c r="AP250" s="97">
        <v>6</v>
      </c>
      <c r="AQ250" s="98">
        <v>600000</v>
      </c>
      <c r="AR250" s="136">
        <v>5</v>
      </c>
      <c r="AS250" s="137"/>
      <c r="AT250" s="137"/>
      <c r="AU250" s="33">
        <v>20000000</v>
      </c>
      <c r="AV250" s="33">
        <v>54288000</v>
      </c>
      <c r="AW250" s="33">
        <v>510</v>
      </c>
      <c r="AX250" s="33"/>
      <c r="AY250" s="33">
        <v>598</v>
      </c>
      <c r="AZ250" s="33"/>
      <c r="BA250" s="115" t="s">
        <v>639</v>
      </c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>
        <v>1</v>
      </c>
      <c r="BM250" s="33"/>
      <c r="BN250" s="33"/>
      <c r="BO250" s="33"/>
      <c r="BP250" s="33"/>
      <c r="BQ250" s="33"/>
      <c r="BR250" s="33"/>
      <c r="BS250" s="33"/>
      <c r="BT250" s="33"/>
      <c r="BU250" s="33"/>
      <c r="BV250" s="82" t="s">
        <v>939</v>
      </c>
      <c r="BW250" s="33"/>
      <c r="BX250" s="33"/>
      <c r="BY250" s="33"/>
      <c r="BZ250" s="33"/>
      <c r="CA250" s="115"/>
      <c r="CB250" s="115"/>
      <c r="CC250" s="115"/>
    </row>
    <row r="251" spans="1:92" ht="17.149999999999999">
      <c r="A251" s="111">
        <v>249</v>
      </c>
      <c r="B251" s="112" t="s">
        <v>1343</v>
      </c>
      <c r="C251" s="113" t="s">
        <v>932</v>
      </c>
      <c r="D251" s="112" t="s">
        <v>1275</v>
      </c>
      <c r="E251" s="113" t="s">
        <v>899</v>
      </c>
      <c r="F251" s="113" t="s">
        <v>220</v>
      </c>
      <c r="G251" s="27" t="s">
        <v>173</v>
      </c>
      <c r="H251" s="114" t="s">
        <v>927</v>
      </c>
      <c r="I251" s="13">
        <v>4977</v>
      </c>
      <c r="J251" s="14">
        <v>4977</v>
      </c>
      <c r="K251" s="128">
        <v>445.8</v>
      </c>
      <c r="L251" s="129">
        <v>86.33</v>
      </c>
      <c r="M251" s="129">
        <v>61.08</v>
      </c>
      <c r="N251" s="129">
        <v>29.38</v>
      </c>
      <c r="O251" s="37"/>
      <c r="P251" s="43" t="s">
        <v>420</v>
      </c>
      <c r="Q251" s="38" t="s">
        <v>607</v>
      </c>
      <c r="R251" s="38" t="s">
        <v>607</v>
      </c>
      <c r="S251" s="38" t="s">
        <v>607</v>
      </c>
      <c r="T251" s="38" t="s">
        <v>607</v>
      </c>
      <c r="U251" s="38" t="s">
        <v>607</v>
      </c>
      <c r="V251" s="38" t="s">
        <v>607</v>
      </c>
      <c r="W251" s="111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33"/>
      <c r="AL251" s="115"/>
      <c r="AM251" s="96"/>
      <c r="AN251" s="96"/>
      <c r="AO251" s="97"/>
      <c r="AP251" s="97"/>
      <c r="AQ251" s="98"/>
      <c r="AR251" s="136"/>
      <c r="AS251" s="137"/>
      <c r="AT251" s="137"/>
      <c r="AU251" s="115"/>
      <c r="AV251" s="115"/>
      <c r="AW251" s="115"/>
      <c r="AX251" s="115"/>
      <c r="AY251" s="115">
        <v>581</v>
      </c>
      <c r="AZ251" s="115"/>
      <c r="BA251" s="115" t="s">
        <v>641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>
        <v>1</v>
      </c>
      <c r="BO251" s="33"/>
      <c r="BP251" s="33"/>
      <c r="BQ251" s="33"/>
      <c r="BR251" s="33"/>
      <c r="BS251" s="33"/>
      <c r="BT251" s="33"/>
      <c r="BU251" s="33"/>
      <c r="BV251" s="82" t="s">
        <v>222</v>
      </c>
      <c r="BW251" s="115"/>
      <c r="BX251" s="115"/>
      <c r="BY251" s="115"/>
      <c r="BZ251" s="115"/>
      <c r="CA251" s="115"/>
      <c r="CB251" s="115"/>
      <c r="CC251" s="115"/>
    </row>
    <row r="252" spans="1:92" ht="17.149999999999999">
      <c r="A252" s="111">
        <v>250</v>
      </c>
      <c r="B252" s="112" t="s">
        <v>1344</v>
      </c>
      <c r="C252" s="113" t="s">
        <v>1008</v>
      </c>
      <c r="D252" s="112" t="s">
        <v>262</v>
      </c>
      <c r="E252" s="113" t="s">
        <v>1009</v>
      </c>
      <c r="F252" s="113" t="s">
        <v>220</v>
      </c>
      <c r="G252" s="27" t="s">
        <v>173</v>
      </c>
      <c r="H252" s="114" t="s">
        <v>994</v>
      </c>
      <c r="I252" s="13">
        <v>4998</v>
      </c>
      <c r="J252" s="14">
        <v>4998</v>
      </c>
      <c r="K252" s="128">
        <v>412.2</v>
      </c>
      <c r="L252" s="129">
        <v>79.400000000000006</v>
      </c>
      <c r="M252" s="129">
        <v>79.09</v>
      </c>
      <c r="N252" s="129">
        <v>71.510000000000005</v>
      </c>
      <c r="O252" s="37"/>
      <c r="P252" s="43" t="s">
        <v>420</v>
      </c>
      <c r="Q252" s="38" t="s">
        <v>270</v>
      </c>
      <c r="R252" s="38">
        <v>45</v>
      </c>
      <c r="S252" s="38">
        <v>56</v>
      </c>
      <c r="T252" s="38">
        <v>65</v>
      </c>
      <c r="U252" s="38">
        <v>66</v>
      </c>
      <c r="V252" s="38">
        <v>68</v>
      </c>
      <c r="W252" s="111">
        <v>300</v>
      </c>
      <c r="X252" s="95">
        <v>22000</v>
      </c>
      <c r="Y252" s="95">
        <v>36000</v>
      </c>
      <c r="Z252" s="95">
        <v>56000</v>
      </c>
      <c r="AA252" s="95"/>
      <c r="AB252" s="95"/>
      <c r="AC252" s="95"/>
      <c r="AD252" s="110">
        <v>267000</v>
      </c>
      <c r="AE252" s="110">
        <v>395000</v>
      </c>
      <c r="AF252" s="108">
        <v>585000</v>
      </c>
      <c r="AG252" s="108">
        <v>844000</v>
      </c>
      <c r="AH252" s="110">
        <v>1079000</v>
      </c>
      <c r="AI252" s="110">
        <v>1243000</v>
      </c>
      <c r="AJ252" s="95"/>
      <c r="AK252" s="33"/>
      <c r="AL252" s="115"/>
      <c r="AM252" s="96">
        <v>100000</v>
      </c>
      <c r="AN252" s="96">
        <v>7</v>
      </c>
      <c r="AO252" s="97">
        <v>200000</v>
      </c>
      <c r="AP252" s="97">
        <v>5</v>
      </c>
      <c r="AQ252" s="98">
        <v>600000</v>
      </c>
      <c r="AR252" s="136">
        <v>4</v>
      </c>
      <c r="AS252" s="137"/>
      <c r="AT252" s="137"/>
      <c r="AU252" s="115"/>
      <c r="AV252" s="115"/>
      <c r="AW252" s="115">
        <v>432</v>
      </c>
      <c r="AX252" s="115"/>
      <c r="AY252" s="115">
        <v>563</v>
      </c>
      <c r="AZ252" s="115"/>
      <c r="BA252" s="115" t="s">
        <v>639</v>
      </c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>
        <v>1</v>
      </c>
      <c r="BM252" s="33"/>
      <c r="BN252" s="33"/>
      <c r="BO252" s="33">
        <v>1</v>
      </c>
      <c r="BP252" s="33"/>
      <c r="BQ252" s="33"/>
      <c r="BR252" s="33"/>
      <c r="BS252" s="33"/>
      <c r="BT252" s="33"/>
      <c r="BU252" s="33"/>
      <c r="BV252" s="82" t="s">
        <v>939</v>
      </c>
      <c r="BW252" s="115"/>
      <c r="BX252" s="115"/>
      <c r="BY252" s="115">
        <v>1</v>
      </c>
      <c r="BZ252" s="115">
        <v>9</v>
      </c>
      <c r="CA252" s="115"/>
      <c r="CB252" s="115"/>
      <c r="CC252" s="115"/>
    </row>
    <row r="253" spans="1:92" ht="17.149999999999999">
      <c r="A253" s="111">
        <v>251</v>
      </c>
      <c r="B253" s="112" t="s">
        <v>1345</v>
      </c>
      <c r="C253" s="113" t="s">
        <v>542</v>
      </c>
      <c r="D253" s="112" t="s">
        <v>538</v>
      </c>
      <c r="E253" s="113" t="s">
        <v>541</v>
      </c>
      <c r="F253" s="113" t="s">
        <v>220</v>
      </c>
      <c r="G253" s="27" t="s">
        <v>173</v>
      </c>
      <c r="H253" s="114" t="s">
        <v>670</v>
      </c>
      <c r="I253" s="13">
        <v>5041</v>
      </c>
      <c r="J253" s="14">
        <v>5055</v>
      </c>
      <c r="K253" s="128">
        <v>443.2</v>
      </c>
      <c r="L253" s="129">
        <v>84.88</v>
      </c>
      <c r="M253" s="129">
        <v>54.68</v>
      </c>
      <c r="N253" s="129">
        <v>63.8</v>
      </c>
      <c r="O253" s="37"/>
      <c r="P253" s="43" t="s">
        <v>420</v>
      </c>
      <c r="Q253" s="38" t="s">
        <v>270</v>
      </c>
      <c r="R253" s="76">
        <v>38</v>
      </c>
      <c r="S253" s="76">
        <v>53</v>
      </c>
      <c r="T253" s="76">
        <v>58</v>
      </c>
      <c r="U253" s="76">
        <v>68</v>
      </c>
      <c r="V253" s="76">
        <v>88</v>
      </c>
      <c r="W253" s="111">
        <v>305</v>
      </c>
      <c r="X253" s="95">
        <v>31050</v>
      </c>
      <c r="Y253" s="95">
        <v>50700</v>
      </c>
      <c r="Z253" s="95">
        <v>81000</v>
      </c>
      <c r="AA253" s="95"/>
      <c r="AB253" s="95">
        <v>315000</v>
      </c>
      <c r="AC253" s="95"/>
      <c r="AD253" s="95"/>
      <c r="AE253" s="95"/>
      <c r="AF253" s="95"/>
      <c r="AG253" s="95"/>
      <c r="AH253" s="95"/>
      <c r="AI253" s="95"/>
      <c r="AJ253" s="95"/>
      <c r="AK253" s="33"/>
      <c r="AL253" s="115"/>
      <c r="AM253" s="96">
        <v>120000</v>
      </c>
      <c r="AN253" s="96">
        <v>7</v>
      </c>
      <c r="AO253" s="97">
        <v>240000</v>
      </c>
      <c r="AP253" s="97">
        <v>5</v>
      </c>
      <c r="AQ253" s="98">
        <v>720000</v>
      </c>
      <c r="AR253" s="136">
        <v>4</v>
      </c>
      <c r="AS253" s="137"/>
      <c r="AT253" s="137"/>
      <c r="AU253" s="115"/>
      <c r="AV253" s="115"/>
      <c r="AW253" s="115">
        <v>467</v>
      </c>
      <c r="AX253" s="115"/>
      <c r="AY253" s="115">
        <v>579</v>
      </c>
      <c r="AZ253" s="115"/>
      <c r="BA253" s="115" t="s">
        <v>641</v>
      </c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>
        <v>1</v>
      </c>
      <c r="BO253" s="33">
        <v>1</v>
      </c>
      <c r="BP253" s="33">
        <v>1</v>
      </c>
      <c r="BQ253" s="33" t="s">
        <v>800</v>
      </c>
      <c r="BR253" s="33"/>
      <c r="BS253" s="33"/>
      <c r="BT253" s="33">
        <v>1</v>
      </c>
      <c r="BU253" s="33"/>
      <c r="BV253" s="82" t="s">
        <v>1346</v>
      </c>
      <c r="BW253" s="115"/>
      <c r="BX253" s="115"/>
      <c r="BY253" s="115">
        <v>1</v>
      </c>
      <c r="BZ253" s="115">
        <v>0</v>
      </c>
      <c r="CA253" s="115"/>
      <c r="CB253" s="115"/>
      <c r="CC253" s="115"/>
    </row>
    <row r="254" spans="1:92" ht="17.149999999999999">
      <c r="A254" s="111">
        <v>252</v>
      </c>
      <c r="B254" s="112" t="s">
        <v>1347</v>
      </c>
      <c r="C254" s="113" t="s">
        <v>1059</v>
      </c>
      <c r="D254" s="112" t="s">
        <v>1060</v>
      </c>
      <c r="E254" s="113" t="s">
        <v>1061</v>
      </c>
      <c r="F254" s="113" t="s">
        <v>220</v>
      </c>
      <c r="G254" s="27" t="s">
        <v>173</v>
      </c>
      <c r="H254" s="114" t="s">
        <v>1051</v>
      </c>
      <c r="I254" s="13"/>
      <c r="J254" s="14">
        <v>5082</v>
      </c>
      <c r="K254" s="128">
        <v>438.7</v>
      </c>
      <c r="L254" s="129">
        <v>86.55</v>
      </c>
      <c r="M254" s="129">
        <v>47.61</v>
      </c>
      <c r="N254" s="129">
        <v>47.08</v>
      </c>
      <c r="O254" s="37"/>
      <c r="P254" s="43" t="s">
        <v>420</v>
      </c>
      <c r="Q254" s="17">
        <v>60</v>
      </c>
      <c r="R254" s="76">
        <v>35</v>
      </c>
      <c r="S254" s="76">
        <v>40</v>
      </c>
      <c r="T254" s="76">
        <v>50</v>
      </c>
      <c r="U254" s="76">
        <v>55</v>
      </c>
      <c r="V254" s="76">
        <v>60</v>
      </c>
      <c r="W254" s="111"/>
      <c r="X254" s="95">
        <v>22000</v>
      </c>
      <c r="Y254" s="95">
        <v>36000</v>
      </c>
      <c r="Z254" s="95">
        <v>56000</v>
      </c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33"/>
      <c r="AL254" s="115"/>
      <c r="AM254" s="96"/>
      <c r="AN254" s="96">
        <v>7</v>
      </c>
      <c r="AO254" s="97"/>
      <c r="AP254" s="97">
        <v>5</v>
      </c>
      <c r="AQ254" s="98"/>
      <c r="AR254" s="136">
        <v>4</v>
      </c>
      <c r="AS254" s="137"/>
      <c r="AT254" s="137"/>
      <c r="AU254" s="115"/>
      <c r="AV254" s="115"/>
      <c r="AW254" s="115">
        <v>462</v>
      </c>
      <c r="AX254" s="115"/>
      <c r="AY254" s="115">
        <v>577</v>
      </c>
      <c r="AZ254" s="115"/>
      <c r="BA254" s="83" t="s">
        <v>639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>
        <v>1</v>
      </c>
      <c r="BM254" s="33"/>
      <c r="BN254" s="33"/>
      <c r="BO254" s="33"/>
      <c r="BP254" s="33"/>
      <c r="BQ254" s="33"/>
      <c r="BR254" s="33"/>
      <c r="BS254" s="33"/>
      <c r="BT254" s="33"/>
      <c r="BU254" s="33"/>
      <c r="BV254" s="115"/>
      <c r="BW254" s="115"/>
      <c r="BX254" s="115"/>
      <c r="BY254" s="115"/>
      <c r="BZ254" s="115"/>
      <c r="CA254" s="115"/>
      <c r="CB254" s="115"/>
      <c r="CC254" s="115"/>
    </row>
    <row r="255" spans="1:92" ht="17.149999999999999">
      <c r="A255" s="111">
        <v>253</v>
      </c>
      <c r="B255" s="112" t="s">
        <v>1348</v>
      </c>
      <c r="C255" s="113" t="s">
        <v>823</v>
      </c>
      <c r="D255" s="112" t="s">
        <v>262</v>
      </c>
      <c r="E255" s="113" t="s">
        <v>822</v>
      </c>
      <c r="F255" s="113" t="s">
        <v>220</v>
      </c>
      <c r="G255" s="27" t="s">
        <v>173</v>
      </c>
      <c r="H255" s="114" t="s">
        <v>879</v>
      </c>
      <c r="I255" s="13">
        <v>5085</v>
      </c>
      <c r="J255" s="14">
        <v>5092</v>
      </c>
      <c r="K255" s="128">
        <v>413.1</v>
      </c>
      <c r="L255" s="129">
        <v>88.58</v>
      </c>
      <c r="M255" s="129">
        <v>66.06</v>
      </c>
      <c r="N255" s="129">
        <v>48.36</v>
      </c>
      <c r="O255" s="37"/>
      <c r="P255" s="43" t="s">
        <v>420</v>
      </c>
      <c r="Q255" s="38" t="s">
        <v>270</v>
      </c>
      <c r="R255" s="76">
        <v>38</v>
      </c>
      <c r="S255" s="76">
        <v>48</v>
      </c>
      <c r="T255" s="76">
        <v>58</v>
      </c>
      <c r="U255" s="76">
        <v>68</v>
      </c>
      <c r="V255" s="76">
        <v>88</v>
      </c>
      <c r="W255" s="111">
        <v>300</v>
      </c>
      <c r="X255" s="97">
        <v>30000</v>
      </c>
      <c r="Y255" s="97">
        <v>50000</v>
      </c>
      <c r="Z255" s="97">
        <v>80000</v>
      </c>
      <c r="AA255" s="95">
        <v>121000</v>
      </c>
      <c r="AB255" s="95">
        <v>175000</v>
      </c>
      <c r="AC255" s="95">
        <v>260000</v>
      </c>
      <c r="AD255" s="95"/>
      <c r="AE255" s="95"/>
      <c r="AF255" s="95"/>
      <c r="AG255" s="95"/>
      <c r="AH255" s="95">
        <v>1550000</v>
      </c>
      <c r="AI255" s="95">
        <v>1790000</v>
      </c>
      <c r="AJ255" s="95"/>
      <c r="AK255" s="33"/>
      <c r="AL255" s="115"/>
      <c r="AM255" s="96">
        <v>120000</v>
      </c>
      <c r="AN255" s="96">
        <v>7</v>
      </c>
      <c r="AO255" s="97">
        <v>240000</v>
      </c>
      <c r="AP255" s="97">
        <v>5</v>
      </c>
      <c r="AQ255" s="98">
        <v>720000</v>
      </c>
      <c r="AR255" s="136">
        <v>4</v>
      </c>
      <c r="AS255" s="137"/>
      <c r="AT255" s="137"/>
      <c r="AU255" s="115"/>
      <c r="AV255" s="115"/>
      <c r="AW255" s="115">
        <v>433</v>
      </c>
      <c r="AX255" s="115"/>
      <c r="AY255" s="115">
        <v>564</v>
      </c>
      <c r="AZ255" s="115"/>
      <c r="BA255" s="83" t="s">
        <v>641</v>
      </c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>
        <v>1</v>
      </c>
      <c r="BO255" s="33">
        <v>1</v>
      </c>
      <c r="BP255" s="33">
        <v>1</v>
      </c>
      <c r="BQ255" s="33" t="s">
        <v>801</v>
      </c>
      <c r="BR255" s="33"/>
      <c r="BS255" s="33"/>
      <c r="BT255" s="33">
        <v>1</v>
      </c>
      <c r="BU255" s="33"/>
      <c r="BV255" s="115" t="s">
        <v>1349</v>
      </c>
      <c r="BW255" s="115"/>
      <c r="BX255" s="115"/>
      <c r="BY255" s="115">
        <v>1</v>
      </c>
      <c r="BZ255" s="115">
        <v>0</v>
      </c>
      <c r="CA255" s="115"/>
      <c r="CB255" s="115"/>
      <c r="CC255" s="115"/>
    </row>
    <row r="256" spans="1:92" ht="17.149999999999999">
      <c r="A256" s="111">
        <v>254</v>
      </c>
      <c r="B256" s="112" t="s">
        <v>1394</v>
      </c>
      <c r="C256" s="113" t="s">
        <v>1100</v>
      </c>
      <c r="D256" s="112" t="s">
        <v>538</v>
      </c>
      <c r="E256" s="113" t="s">
        <v>1101</v>
      </c>
      <c r="F256" s="113" t="s">
        <v>220</v>
      </c>
      <c r="G256" s="27" t="s">
        <v>173</v>
      </c>
      <c r="H256" s="114" t="s">
        <v>1093</v>
      </c>
      <c r="I256" s="13"/>
      <c r="J256" s="14">
        <v>5096</v>
      </c>
      <c r="K256" s="128">
        <v>431.7</v>
      </c>
      <c r="L256" s="129">
        <v>84.4</v>
      </c>
      <c r="M256" s="129">
        <v>60.79</v>
      </c>
      <c r="N256" s="129">
        <v>65.81</v>
      </c>
      <c r="O256" s="37"/>
      <c r="P256" s="43" t="s">
        <v>420</v>
      </c>
      <c r="Q256" s="38" t="s">
        <v>270</v>
      </c>
      <c r="R256" s="76">
        <v>38</v>
      </c>
      <c r="S256" s="76">
        <v>48</v>
      </c>
      <c r="T256" s="76">
        <v>58</v>
      </c>
      <c r="U256" s="76">
        <v>68</v>
      </c>
      <c r="V256" s="76">
        <v>88</v>
      </c>
      <c r="W256" s="111">
        <v>300</v>
      </c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7"/>
      <c r="AK256" s="102"/>
      <c r="AL256" s="115"/>
      <c r="AM256" s="96"/>
      <c r="AN256" s="96">
        <v>7</v>
      </c>
      <c r="AO256" s="97"/>
      <c r="AP256" s="97">
        <v>5</v>
      </c>
      <c r="AQ256" s="98"/>
      <c r="AR256" s="136">
        <v>4</v>
      </c>
      <c r="AS256" s="137"/>
      <c r="AT256" s="137"/>
      <c r="AU256" s="115"/>
      <c r="AV256" s="115"/>
      <c r="AW256" s="115"/>
      <c r="AX256" s="115"/>
      <c r="AY256" s="115">
        <v>574</v>
      </c>
      <c r="AZ256" s="115"/>
      <c r="BA256" s="83" t="s">
        <v>1102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>
        <v>1</v>
      </c>
      <c r="BP256" s="33"/>
      <c r="BQ256" s="33"/>
      <c r="BR256" s="33"/>
      <c r="BS256" s="33"/>
      <c r="BT256" s="33"/>
      <c r="BU256" s="33"/>
      <c r="BV256" s="115" t="s">
        <v>267</v>
      </c>
      <c r="BW256" s="115"/>
      <c r="BX256" s="115"/>
      <c r="BY256" s="115"/>
      <c r="BZ256" s="115"/>
      <c r="CA256" s="115"/>
      <c r="CB256" s="115"/>
      <c r="CC256" s="115"/>
    </row>
    <row r="257" spans="1:81" ht="17.149999999999999">
      <c r="A257" s="111">
        <v>255</v>
      </c>
      <c r="B257" s="112" t="s">
        <v>1369</v>
      </c>
      <c r="C257" s="113" t="s">
        <v>1370</v>
      </c>
      <c r="D257" s="112" t="s">
        <v>662</v>
      </c>
      <c r="E257" s="113" t="s">
        <v>1371</v>
      </c>
      <c r="F257" s="113" t="s">
        <v>220</v>
      </c>
      <c r="G257" s="27" t="s">
        <v>173</v>
      </c>
      <c r="H257" s="114" t="s">
        <v>1375</v>
      </c>
      <c r="I257" s="13"/>
      <c r="J257" s="14">
        <v>5100</v>
      </c>
      <c r="K257" s="128">
        <v>467.5</v>
      </c>
      <c r="L257" s="129">
        <v>81.73</v>
      </c>
      <c r="M257" s="129">
        <v>56.53</v>
      </c>
      <c r="N257" s="129">
        <v>42.65</v>
      </c>
      <c r="O257" s="37"/>
      <c r="P257" s="43" t="s">
        <v>420</v>
      </c>
      <c r="Q257" s="17">
        <v>60</v>
      </c>
      <c r="R257" s="76">
        <v>35</v>
      </c>
      <c r="S257" s="76">
        <v>40</v>
      </c>
      <c r="T257" s="76">
        <v>50</v>
      </c>
      <c r="U257" s="76">
        <v>55</v>
      </c>
      <c r="V257" s="76">
        <v>60</v>
      </c>
      <c r="W257" s="111"/>
      <c r="X257" s="97">
        <v>22000</v>
      </c>
      <c r="Y257" s="97">
        <v>36000</v>
      </c>
      <c r="Z257" s="97">
        <v>56000</v>
      </c>
      <c r="AA257" s="97">
        <v>85000</v>
      </c>
      <c r="AB257" s="97">
        <v>122000</v>
      </c>
      <c r="AC257" s="97">
        <v>180000</v>
      </c>
      <c r="AD257" s="97">
        <v>267000</v>
      </c>
      <c r="AE257" s="97">
        <v>395000</v>
      </c>
      <c r="AF257" s="102">
        <v>585000</v>
      </c>
      <c r="AG257" s="102">
        <v>844000</v>
      </c>
      <c r="AH257" s="95"/>
      <c r="AI257" s="95"/>
      <c r="AJ257" s="97"/>
      <c r="AK257" s="102"/>
      <c r="AL257" s="115"/>
      <c r="AM257" s="96">
        <v>180000</v>
      </c>
      <c r="AN257" s="96">
        <v>7</v>
      </c>
      <c r="AO257" s="97">
        <v>360000</v>
      </c>
      <c r="AP257" s="97">
        <v>5</v>
      </c>
      <c r="AQ257" s="98">
        <v>1080000</v>
      </c>
      <c r="AR257" s="136">
        <v>4</v>
      </c>
      <c r="AS257" s="137"/>
      <c r="AT257" s="137"/>
      <c r="AU257" s="115"/>
      <c r="AV257" s="115"/>
      <c r="AW257" s="115"/>
      <c r="AX257" s="115"/>
      <c r="AY257" s="115"/>
      <c r="AZ257" s="115"/>
      <c r="BA257" s="83" t="s">
        <v>639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>
        <v>1</v>
      </c>
      <c r="BM257" s="33"/>
      <c r="BN257" s="33"/>
      <c r="BO257" s="33"/>
      <c r="BP257" s="33"/>
      <c r="BQ257" s="33"/>
      <c r="BR257" s="33"/>
      <c r="BS257" s="33"/>
      <c r="BT257" s="33"/>
      <c r="BU257" s="33"/>
      <c r="BV257" s="115"/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1350</v>
      </c>
      <c r="C258" s="113" t="s">
        <v>704</v>
      </c>
      <c r="D258" s="112" t="s">
        <v>805</v>
      </c>
      <c r="E258" s="113" t="s">
        <v>703</v>
      </c>
      <c r="F258" s="113" t="s">
        <v>220</v>
      </c>
      <c r="G258" s="27" t="s">
        <v>173</v>
      </c>
      <c r="H258" s="114" t="s">
        <v>864</v>
      </c>
      <c r="I258" s="13">
        <v>5126</v>
      </c>
      <c r="J258" s="14">
        <v>5128</v>
      </c>
      <c r="K258" s="128">
        <v>512.4</v>
      </c>
      <c r="L258" s="129">
        <v>80.680000000000007</v>
      </c>
      <c r="M258" s="129">
        <v>49.02</v>
      </c>
      <c r="N258" s="129">
        <v>49.52</v>
      </c>
      <c r="O258" s="17">
        <v>4.2</v>
      </c>
      <c r="P258" s="43" t="s">
        <v>420</v>
      </c>
      <c r="Q258" s="76">
        <v>85</v>
      </c>
      <c r="R258" s="76">
        <v>25</v>
      </c>
      <c r="S258" s="76">
        <v>29</v>
      </c>
      <c r="T258" s="76">
        <v>38</v>
      </c>
      <c r="U258" s="76">
        <v>54</v>
      </c>
      <c r="V258" s="76">
        <v>69</v>
      </c>
      <c r="W258" s="111">
        <v>300</v>
      </c>
      <c r="X258" s="95">
        <v>90000</v>
      </c>
      <c r="Y258" s="95">
        <v>112500</v>
      </c>
      <c r="Z258" s="95">
        <v>157500</v>
      </c>
      <c r="AA258" s="95"/>
      <c r="AB258" s="95"/>
      <c r="AC258" s="95"/>
      <c r="AD258" s="95"/>
      <c r="AE258" s="95"/>
      <c r="AF258" s="95"/>
      <c r="AG258" s="95"/>
      <c r="AH258" s="95"/>
      <c r="AI258" s="95"/>
      <c r="AJ258" s="97">
        <v>1900000</v>
      </c>
      <c r="AK258" s="102"/>
      <c r="AL258" s="115"/>
      <c r="AM258" s="96">
        <v>120000</v>
      </c>
      <c r="AN258" s="96">
        <v>7</v>
      </c>
      <c r="AO258" s="97">
        <v>240000</v>
      </c>
      <c r="AP258" s="97">
        <v>5</v>
      </c>
      <c r="AQ258" s="98">
        <v>720000</v>
      </c>
      <c r="AR258" s="136">
        <v>4</v>
      </c>
      <c r="AS258" s="137"/>
      <c r="AT258" s="137"/>
      <c r="AU258" s="115"/>
      <c r="AV258" s="115"/>
      <c r="AW258" s="115">
        <v>538</v>
      </c>
      <c r="AX258" s="115"/>
      <c r="AY258" s="115">
        <v>600</v>
      </c>
      <c r="AZ258" s="115"/>
      <c r="BA258" s="83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/>
      <c r="BP258" s="33"/>
      <c r="BQ258" s="33" t="s">
        <v>800</v>
      </c>
      <c r="BR258" s="33"/>
      <c r="BS258" s="33" t="s">
        <v>650</v>
      </c>
      <c r="BT258" s="33">
        <v>1</v>
      </c>
      <c r="BU258" s="33"/>
      <c r="BV258" s="115" t="s">
        <v>866</v>
      </c>
      <c r="BW258" s="115"/>
      <c r="BX258" s="115"/>
      <c r="BY258" s="115">
        <v>1</v>
      </c>
      <c r="BZ258" s="115">
        <v>0</v>
      </c>
      <c r="CA258" s="115"/>
      <c r="CB258" s="115"/>
      <c r="CC258" s="115"/>
    </row>
    <row r="259" spans="1:81" ht="17.149999999999999">
      <c r="A259" s="111">
        <v>257</v>
      </c>
      <c r="B259" s="112" t="s">
        <v>1351</v>
      </c>
      <c r="C259" s="113" t="s">
        <v>1043</v>
      </c>
      <c r="D259" s="112" t="s">
        <v>262</v>
      </c>
      <c r="E259" s="113" t="s">
        <v>1044</v>
      </c>
      <c r="F259" s="113" t="s">
        <v>220</v>
      </c>
      <c r="G259" s="27" t="s">
        <v>173</v>
      </c>
      <c r="H259" s="114" t="s">
        <v>1033</v>
      </c>
      <c r="I259" s="13"/>
      <c r="J259" s="14">
        <v>5146</v>
      </c>
      <c r="K259" s="128">
        <v>478.3</v>
      </c>
      <c r="L259" s="129">
        <v>82.37</v>
      </c>
      <c r="M259" s="129">
        <v>54.39</v>
      </c>
      <c r="N259" s="129">
        <v>49.63</v>
      </c>
      <c r="O259" s="37"/>
      <c r="P259" s="43" t="s">
        <v>420</v>
      </c>
      <c r="Q259" s="38" t="s">
        <v>270</v>
      </c>
      <c r="R259" s="38">
        <v>45</v>
      </c>
      <c r="S259" s="38">
        <v>56</v>
      </c>
      <c r="T259" s="38">
        <v>65</v>
      </c>
      <c r="U259" s="38">
        <v>66</v>
      </c>
      <c r="V259" s="38">
        <v>68</v>
      </c>
      <c r="W259" s="111">
        <v>300</v>
      </c>
      <c r="X259" s="95"/>
      <c r="Y259" s="95"/>
      <c r="Z259" s="95"/>
      <c r="AA259" s="95">
        <v>121000</v>
      </c>
      <c r="AB259" s="95">
        <v>175000</v>
      </c>
      <c r="AC259" s="95">
        <v>260000</v>
      </c>
      <c r="AD259" s="107">
        <v>384000</v>
      </c>
      <c r="AE259" s="107">
        <v>569000</v>
      </c>
      <c r="AF259" s="107">
        <v>842000</v>
      </c>
      <c r="AG259" s="107">
        <v>1216000</v>
      </c>
      <c r="AH259" s="95"/>
      <c r="AI259" s="95"/>
      <c r="AJ259" s="95"/>
      <c r="AK259" s="33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/>
      <c r="AX259" s="115"/>
      <c r="AY259" s="115"/>
      <c r="AZ259" s="115"/>
      <c r="BA259" s="83" t="s">
        <v>641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>
        <v>1</v>
      </c>
      <c r="BO259" s="33">
        <v>1</v>
      </c>
      <c r="BP259" s="33"/>
      <c r="BQ259" s="33"/>
      <c r="BR259" s="33"/>
      <c r="BS259" s="33"/>
      <c r="BT259" s="33"/>
      <c r="BU259" s="33"/>
      <c r="BV259" s="115" t="s">
        <v>939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34" t="s">
        <v>1352</v>
      </c>
      <c r="C260" s="35" t="s">
        <v>1103</v>
      </c>
      <c r="D260" s="34" t="s">
        <v>1104</v>
      </c>
      <c r="E260" s="35" t="s">
        <v>1105</v>
      </c>
      <c r="F260" s="35" t="s">
        <v>964</v>
      </c>
      <c r="G260" s="27" t="s">
        <v>173</v>
      </c>
      <c r="H260" s="36" t="s">
        <v>1093</v>
      </c>
      <c r="I260" s="33"/>
      <c r="J260" s="33">
        <v>5254</v>
      </c>
      <c r="K260" s="122">
        <v>556.5</v>
      </c>
      <c r="L260" s="123">
        <v>81.37</v>
      </c>
      <c r="M260" s="123">
        <v>56.37</v>
      </c>
      <c r="N260" s="123">
        <v>38.450000000000003</v>
      </c>
      <c r="O260" s="15">
        <v>3.7</v>
      </c>
      <c r="P260" s="93" t="s">
        <v>1010</v>
      </c>
      <c r="Q260" s="38" t="s">
        <v>270</v>
      </c>
      <c r="R260" s="38">
        <v>60</v>
      </c>
      <c r="S260" s="38">
        <v>65</v>
      </c>
      <c r="T260" s="38">
        <v>68</v>
      </c>
      <c r="U260" s="38">
        <v>72</v>
      </c>
      <c r="V260" s="38">
        <v>75</v>
      </c>
      <c r="W260" s="111">
        <v>340</v>
      </c>
      <c r="X260" s="95">
        <v>30000</v>
      </c>
      <c r="Y260" s="95">
        <v>50000</v>
      </c>
      <c r="Z260" s="95">
        <v>80000</v>
      </c>
      <c r="AA260" s="95">
        <v>175000</v>
      </c>
      <c r="AB260" s="95">
        <v>300000</v>
      </c>
      <c r="AC260" s="95">
        <v>500000</v>
      </c>
      <c r="AD260" s="107">
        <v>700000</v>
      </c>
      <c r="AE260" s="107">
        <v>1000000</v>
      </c>
      <c r="AF260" s="97">
        <v>1250000</v>
      </c>
      <c r="AG260" s="97">
        <v>1450000</v>
      </c>
      <c r="AH260" s="95">
        <v>1600000</v>
      </c>
      <c r="AI260" s="95">
        <v>1705000</v>
      </c>
      <c r="AJ260" s="95">
        <v>1800000</v>
      </c>
      <c r="AK260" s="33">
        <v>1860000</v>
      </c>
      <c r="AL260" s="115">
        <v>50000000</v>
      </c>
      <c r="AM260" s="96">
        <v>240000</v>
      </c>
      <c r="AN260" s="101">
        <v>4</v>
      </c>
      <c r="AO260" s="97">
        <v>480000</v>
      </c>
      <c r="AP260" s="102">
        <v>8</v>
      </c>
      <c r="AQ260" s="98">
        <v>1200000</v>
      </c>
      <c r="AR260" s="103">
        <v>6</v>
      </c>
      <c r="AS260" s="137">
        <v>2000000</v>
      </c>
      <c r="AT260" s="137">
        <v>4</v>
      </c>
      <c r="AU260" s="33">
        <v>80000000</v>
      </c>
      <c r="AV260" s="33">
        <v>130000000</v>
      </c>
      <c r="AW260" s="33">
        <v>559</v>
      </c>
      <c r="AX260" s="33"/>
      <c r="AY260" s="33">
        <v>600</v>
      </c>
      <c r="AZ260" s="33"/>
      <c r="BA260" s="83" t="s">
        <v>641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>
        <v>1</v>
      </c>
      <c r="BO260" s="33">
        <v>1</v>
      </c>
      <c r="BP260" s="33"/>
      <c r="BQ260" s="33"/>
      <c r="BR260" s="33"/>
      <c r="BS260" s="33"/>
      <c r="BT260" s="33"/>
      <c r="BU260" s="33"/>
      <c r="BV260" s="33" t="s">
        <v>1353</v>
      </c>
      <c r="BW260" s="33"/>
      <c r="BX260" s="33"/>
      <c r="BY260" s="33"/>
      <c r="BZ260" s="33"/>
      <c r="CA260" s="33"/>
      <c r="CB260" s="33"/>
      <c r="CC260" s="33"/>
    </row>
    <row r="261" spans="1:81" ht="17.149999999999999">
      <c r="A261" s="111">
        <v>259</v>
      </c>
      <c r="B261" s="34" t="s">
        <v>1418</v>
      </c>
      <c r="C261" s="35" t="s">
        <v>1419</v>
      </c>
      <c r="D261" s="34" t="s">
        <v>102</v>
      </c>
      <c r="E261" s="35" t="s">
        <v>1420</v>
      </c>
      <c r="F261" s="35" t="s">
        <v>964</v>
      </c>
      <c r="G261" s="27" t="s">
        <v>173</v>
      </c>
      <c r="H261" s="36" t="s">
        <v>1400</v>
      </c>
      <c r="I261" s="33"/>
      <c r="J261" s="33">
        <v>5344</v>
      </c>
      <c r="K261" s="122">
        <v>443.4</v>
      </c>
      <c r="L261" s="123">
        <v>80.150000000000006</v>
      </c>
      <c r="M261" s="123">
        <v>84.1</v>
      </c>
      <c r="N261" s="123">
        <v>55.95</v>
      </c>
      <c r="O261" s="15">
        <v>4.7</v>
      </c>
      <c r="P261" s="93" t="s">
        <v>1010</v>
      </c>
      <c r="Q261" s="38" t="s">
        <v>270</v>
      </c>
      <c r="R261" s="38">
        <v>60</v>
      </c>
      <c r="S261" s="38">
        <v>65</v>
      </c>
      <c r="T261" s="38">
        <v>68</v>
      </c>
      <c r="U261" s="38">
        <v>72</v>
      </c>
      <c r="V261" s="38">
        <v>75</v>
      </c>
      <c r="W261" s="111">
        <v>340</v>
      </c>
      <c r="X261" s="95"/>
      <c r="Y261" s="95"/>
      <c r="Z261" s="95"/>
      <c r="AA261" s="95"/>
      <c r="AB261" s="95"/>
      <c r="AC261" s="95"/>
      <c r="AD261" s="107"/>
      <c r="AE261" s="107"/>
      <c r="AF261" s="97"/>
      <c r="AG261" s="97"/>
      <c r="AH261" s="95"/>
      <c r="AI261" s="95"/>
      <c r="AJ261" s="95"/>
      <c r="AK261" s="33"/>
      <c r="AL261" s="115"/>
      <c r="AM261" s="96"/>
      <c r="AN261" s="101">
        <v>4</v>
      </c>
      <c r="AO261" s="97"/>
      <c r="AP261" s="102">
        <v>8</v>
      </c>
      <c r="AQ261" s="97"/>
      <c r="AR261" s="103">
        <v>6</v>
      </c>
      <c r="AS261" s="137"/>
      <c r="AT261" s="137">
        <v>4</v>
      </c>
      <c r="AU261" s="33"/>
      <c r="AV261" s="33"/>
      <c r="AW261" s="33">
        <v>483</v>
      </c>
      <c r="AX261" s="33">
        <v>531</v>
      </c>
      <c r="AY261" s="33">
        <v>600</v>
      </c>
      <c r="AZ261" s="33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>
        <v>1</v>
      </c>
      <c r="BQ261" s="33"/>
      <c r="BR261" s="33"/>
      <c r="BS261" s="33"/>
      <c r="BT261" s="33"/>
      <c r="BU261" s="33"/>
      <c r="BV261" s="33" t="s">
        <v>1421</v>
      </c>
      <c r="BW261" s="33"/>
      <c r="BX261" s="33"/>
      <c r="BY261" s="33"/>
      <c r="BZ261" s="33"/>
      <c r="CA261" s="33"/>
      <c r="CB261" s="33"/>
      <c r="CC261" s="33"/>
    </row>
    <row r="262" spans="1:81" ht="17.149999999999999">
      <c r="A262" s="111">
        <v>260</v>
      </c>
      <c r="B262" s="30" t="s">
        <v>1354</v>
      </c>
      <c r="C262" s="31" t="s">
        <v>961</v>
      </c>
      <c r="D262" s="30" t="s">
        <v>538</v>
      </c>
      <c r="E262" s="31" t="s">
        <v>960</v>
      </c>
      <c r="F262" s="31" t="s">
        <v>964</v>
      </c>
      <c r="G262" s="27" t="s">
        <v>173</v>
      </c>
      <c r="H262" s="41" t="s">
        <v>944</v>
      </c>
      <c r="I262" s="29">
        <v>5385</v>
      </c>
      <c r="J262" s="29">
        <v>5385</v>
      </c>
      <c r="K262" s="134">
        <v>497.1</v>
      </c>
      <c r="L262" s="135">
        <v>84.28</v>
      </c>
      <c r="M262" s="135">
        <v>55.58</v>
      </c>
      <c r="N262" s="135">
        <v>34.659999999999997</v>
      </c>
      <c r="O262" s="29">
        <v>3.67</v>
      </c>
      <c r="P262" s="93" t="s">
        <v>1010</v>
      </c>
      <c r="Q262" s="38" t="s">
        <v>270</v>
      </c>
      <c r="R262" s="38">
        <v>60</v>
      </c>
      <c r="S262" s="38">
        <v>65</v>
      </c>
      <c r="T262" s="38">
        <v>68</v>
      </c>
      <c r="U262" s="38">
        <v>72</v>
      </c>
      <c r="V262" s="38">
        <v>75</v>
      </c>
      <c r="W262" s="111">
        <v>340</v>
      </c>
      <c r="X262" s="95">
        <v>30000</v>
      </c>
      <c r="Y262" s="95">
        <v>50000</v>
      </c>
      <c r="Z262" s="95">
        <v>80000</v>
      </c>
      <c r="AA262" s="95">
        <v>175000</v>
      </c>
      <c r="AB262" s="95">
        <v>300000</v>
      </c>
      <c r="AC262" s="95">
        <v>500000</v>
      </c>
      <c r="AD262" s="107">
        <v>700000</v>
      </c>
      <c r="AE262" s="107">
        <v>1000000</v>
      </c>
      <c r="AF262" s="97">
        <v>1250000</v>
      </c>
      <c r="AG262" s="97">
        <v>1450000</v>
      </c>
      <c r="AH262" s="95">
        <v>1600000</v>
      </c>
      <c r="AI262" s="95">
        <v>1705000</v>
      </c>
      <c r="AJ262" s="95">
        <v>1800000</v>
      </c>
      <c r="AK262" s="33">
        <v>1860000</v>
      </c>
      <c r="AL262" s="115">
        <v>50000000</v>
      </c>
      <c r="AM262" s="96">
        <v>150000</v>
      </c>
      <c r="AN262" s="101">
        <v>4</v>
      </c>
      <c r="AO262" s="97">
        <v>300000</v>
      </c>
      <c r="AP262" s="102">
        <v>8</v>
      </c>
      <c r="AQ262" s="97">
        <v>750000</v>
      </c>
      <c r="AR262" s="103">
        <v>6</v>
      </c>
      <c r="AS262" s="137">
        <v>1250000</v>
      </c>
      <c r="AT262" s="137">
        <v>4</v>
      </c>
      <c r="AU262" s="33">
        <v>50000000</v>
      </c>
      <c r="AV262" s="33">
        <v>100000000</v>
      </c>
      <c r="AW262" s="33">
        <v>522</v>
      </c>
      <c r="AX262" s="33"/>
      <c r="AY262" s="33">
        <v>600</v>
      </c>
      <c r="AZ262" s="33"/>
      <c r="BA262" s="33" t="s">
        <v>641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>
        <v>1</v>
      </c>
      <c r="BO262" s="33">
        <v>1</v>
      </c>
      <c r="BP262" s="33"/>
      <c r="BQ262" s="33"/>
      <c r="BR262" s="33"/>
      <c r="BS262" s="33"/>
      <c r="BT262" s="33"/>
      <c r="BU262" s="33"/>
      <c r="BV262" s="33" t="s">
        <v>267</v>
      </c>
      <c r="BW262" s="33"/>
      <c r="BX262" s="33"/>
      <c r="BY262" s="33"/>
      <c r="BZ262" s="33"/>
      <c r="CA262" s="33"/>
      <c r="CB262" s="33"/>
      <c r="CC262" s="33"/>
    </row>
    <row r="263" spans="1:81" ht="17.149999999999999">
      <c r="A263" s="111">
        <v>261</v>
      </c>
      <c r="B263" s="30" t="s">
        <v>1355</v>
      </c>
      <c r="C263" s="31" t="s">
        <v>1062</v>
      </c>
      <c r="D263" s="112" t="s">
        <v>538</v>
      </c>
      <c r="E263" s="31" t="s">
        <v>1068</v>
      </c>
      <c r="F263" s="31" t="s">
        <v>964</v>
      </c>
      <c r="G263" s="27" t="s">
        <v>173</v>
      </c>
      <c r="H263" s="41" t="s">
        <v>1051</v>
      </c>
      <c r="I263" s="29"/>
      <c r="J263" s="29">
        <v>5602</v>
      </c>
      <c r="K263" s="134">
        <v>510.1</v>
      </c>
      <c r="L263" s="135">
        <v>83.26</v>
      </c>
      <c r="M263" s="135">
        <v>64.819999999999993</v>
      </c>
      <c r="N263" s="135">
        <v>44.58</v>
      </c>
      <c r="O263" s="32">
        <v>4</v>
      </c>
      <c r="P263" s="93" t="s">
        <v>1010</v>
      </c>
      <c r="Q263" s="38" t="s">
        <v>270</v>
      </c>
      <c r="R263" s="38">
        <v>60</v>
      </c>
      <c r="S263" s="38">
        <v>65</v>
      </c>
      <c r="T263" s="38">
        <v>68</v>
      </c>
      <c r="U263" s="38">
        <v>72</v>
      </c>
      <c r="V263" s="38">
        <v>75</v>
      </c>
      <c r="W263" s="111"/>
      <c r="X263" s="95">
        <v>30000</v>
      </c>
      <c r="Y263" s="95">
        <v>50000</v>
      </c>
      <c r="Z263" s="95">
        <v>80000</v>
      </c>
      <c r="AA263" s="95">
        <v>175000</v>
      </c>
      <c r="AB263" s="95">
        <v>300000</v>
      </c>
      <c r="AC263" s="95">
        <v>500000</v>
      </c>
      <c r="AD263" s="107">
        <v>700000</v>
      </c>
      <c r="AE263" s="107">
        <v>1000000</v>
      </c>
      <c r="AF263" s="97">
        <v>1250000</v>
      </c>
      <c r="AG263" s="97">
        <v>1450000</v>
      </c>
      <c r="AH263" s="95">
        <v>1600000</v>
      </c>
      <c r="AI263" s="95">
        <v>1705000</v>
      </c>
      <c r="AJ263" s="95">
        <v>1800000</v>
      </c>
      <c r="AK263" s="33">
        <v>1860000</v>
      </c>
      <c r="AL263" s="115">
        <v>50000000</v>
      </c>
      <c r="AM263" s="96">
        <v>150000</v>
      </c>
      <c r="AN263" s="101">
        <v>4</v>
      </c>
      <c r="AO263" s="97">
        <v>300000</v>
      </c>
      <c r="AP263" s="102">
        <v>8</v>
      </c>
      <c r="AQ263" s="97">
        <v>750000</v>
      </c>
      <c r="AR263" s="103">
        <v>6</v>
      </c>
      <c r="AS263" s="137">
        <v>1250000</v>
      </c>
      <c r="AT263" s="137">
        <v>4</v>
      </c>
      <c r="AU263" s="33">
        <v>50000000</v>
      </c>
      <c r="AV263" s="33">
        <v>100000000</v>
      </c>
      <c r="AW263" s="33">
        <v>536</v>
      </c>
      <c r="AX263" s="33"/>
      <c r="AY263" s="33">
        <v>600</v>
      </c>
      <c r="AZ263" s="33"/>
      <c r="BA263" s="33" t="s">
        <v>1063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>
        <v>1</v>
      </c>
      <c r="BP263" s="33"/>
      <c r="BQ263" s="33"/>
      <c r="BR263" s="33"/>
      <c r="BS263" s="33"/>
      <c r="BT263" s="33"/>
      <c r="BU263" s="33"/>
      <c r="BV263" s="33" t="s">
        <v>1356</v>
      </c>
      <c r="BW263" s="33"/>
      <c r="BX263" s="33"/>
      <c r="BY263" s="33">
        <v>1</v>
      </c>
      <c r="BZ263" s="33">
        <v>0</v>
      </c>
      <c r="CA263" s="33"/>
      <c r="CB263" s="33"/>
      <c r="CC263" s="33"/>
    </row>
    <row r="264" spans="1:81" ht="17.149999999999999">
      <c r="A264" s="111">
        <v>262</v>
      </c>
      <c r="B264" s="30" t="s">
        <v>1357</v>
      </c>
      <c r="C264" s="31" t="s">
        <v>1011</v>
      </c>
      <c r="D264" s="112" t="s">
        <v>262</v>
      </c>
      <c r="E264" s="31" t="s">
        <v>1012</v>
      </c>
      <c r="F264" s="31" t="s">
        <v>964</v>
      </c>
      <c r="G264" s="27" t="s">
        <v>173</v>
      </c>
      <c r="H264" s="41" t="s">
        <v>994</v>
      </c>
      <c r="I264" s="29">
        <v>5664</v>
      </c>
      <c r="J264" s="29">
        <v>5664</v>
      </c>
      <c r="K264" s="134">
        <v>548.1</v>
      </c>
      <c r="L264" s="135">
        <v>82.27</v>
      </c>
      <c r="M264" s="135">
        <v>50.53</v>
      </c>
      <c r="N264" s="135">
        <v>52.89</v>
      </c>
      <c r="O264" s="32">
        <v>4.3</v>
      </c>
      <c r="P264" s="93" t="s">
        <v>1010</v>
      </c>
      <c r="Q264" s="38">
        <v>60</v>
      </c>
      <c r="R264" s="38">
        <v>60</v>
      </c>
      <c r="S264" s="38">
        <v>62</v>
      </c>
      <c r="T264" s="38">
        <v>62</v>
      </c>
      <c r="U264" s="38">
        <v>65</v>
      </c>
      <c r="V264" s="38">
        <v>70</v>
      </c>
      <c r="W264" s="111">
        <v>379</v>
      </c>
      <c r="X264" s="95">
        <v>30000</v>
      </c>
      <c r="Y264" s="95">
        <v>50000</v>
      </c>
      <c r="Z264" s="95">
        <v>80000</v>
      </c>
      <c r="AA264" s="95">
        <v>175000</v>
      </c>
      <c r="AB264" s="95">
        <v>300000</v>
      </c>
      <c r="AC264" s="95">
        <v>500000</v>
      </c>
      <c r="AD264" s="107">
        <v>700000</v>
      </c>
      <c r="AE264" s="107">
        <v>1000000</v>
      </c>
      <c r="AF264" s="97">
        <v>1250000</v>
      </c>
      <c r="AG264" s="97">
        <v>1450000</v>
      </c>
      <c r="AH264" s="95">
        <v>1600000</v>
      </c>
      <c r="AI264" s="95">
        <v>1705000</v>
      </c>
      <c r="AJ264" s="95">
        <v>1800000</v>
      </c>
      <c r="AK264" s="33">
        <v>1860000</v>
      </c>
      <c r="AL264" s="115">
        <v>50000000</v>
      </c>
      <c r="AM264" s="96">
        <v>150000</v>
      </c>
      <c r="AN264" s="101">
        <v>4</v>
      </c>
      <c r="AO264" s="97">
        <v>300000</v>
      </c>
      <c r="AP264" s="102">
        <v>8</v>
      </c>
      <c r="AQ264" s="97">
        <v>750000</v>
      </c>
      <c r="AR264" s="103">
        <v>6</v>
      </c>
      <c r="AS264" s="137">
        <v>1250000</v>
      </c>
      <c r="AT264" s="137">
        <v>4</v>
      </c>
      <c r="AU264" s="33">
        <v>50000000</v>
      </c>
      <c r="AV264" s="33">
        <v>100000000</v>
      </c>
      <c r="AW264" s="33">
        <v>559</v>
      </c>
      <c r="AX264" s="33"/>
      <c r="AY264" s="33">
        <v>600</v>
      </c>
      <c r="AZ264" s="33"/>
      <c r="BA264" s="33" t="s">
        <v>1013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 t="s">
        <v>939</v>
      </c>
      <c r="BW264" s="33"/>
      <c r="BX264" s="33"/>
      <c r="BY264" s="33"/>
      <c r="BZ264" s="33"/>
      <c r="CA264" s="33"/>
      <c r="CB264" s="33"/>
      <c r="CC264" s="33"/>
    </row>
    <row r="265" spans="1:81" ht="17.149999999999999">
      <c r="A265" s="29"/>
      <c r="B265" s="30"/>
      <c r="C265" s="30"/>
      <c r="D265" s="30"/>
      <c r="E265" s="31"/>
      <c r="F265" s="31"/>
      <c r="G265" s="30"/>
      <c r="H265" s="41"/>
      <c r="I265" s="29"/>
      <c r="J265" s="29"/>
      <c r="K265" s="134"/>
      <c r="L265" s="135"/>
      <c r="M265" s="135"/>
      <c r="N265" s="135"/>
      <c r="O265" s="32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</row>
    <row r="266" spans="1:81" ht="17.149999999999999">
      <c r="A266" s="29"/>
      <c r="B266" s="30"/>
      <c r="C266" s="30"/>
      <c r="D266" s="30"/>
      <c r="E266" s="31"/>
      <c r="F266" s="31"/>
      <c r="G266" s="30"/>
      <c r="H266" s="41"/>
      <c r="I266" s="29"/>
      <c r="J266" s="29"/>
      <c r="K266" s="134"/>
      <c r="L266" s="135"/>
      <c r="M266" s="135"/>
      <c r="N266" s="135"/>
      <c r="O266" s="32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29"/>
      <c r="B267" s="30"/>
      <c r="C267" s="30"/>
      <c r="D267" s="30"/>
      <c r="E267" s="31"/>
      <c r="F267" s="31"/>
      <c r="G267" s="30"/>
      <c r="H267" s="41"/>
      <c r="I267" s="29"/>
      <c r="J267" s="29"/>
      <c r="K267" s="134"/>
      <c r="L267" s="135"/>
      <c r="M267" s="135"/>
      <c r="N267" s="135"/>
      <c r="O267" s="32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29"/>
      <c r="B268" s="30"/>
      <c r="C268" s="30"/>
      <c r="D268" s="30"/>
      <c r="E268" s="31"/>
      <c r="F268" s="31"/>
      <c r="G268" s="30"/>
      <c r="H268" s="41"/>
      <c r="I268" s="29"/>
      <c r="J268" s="29"/>
      <c r="K268" s="134"/>
      <c r="L268" s="135"/>
      <c r="M268" s="135"/>
      <c r="N268" s="135"/>
      <c r="O268" s="32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29"/>
      <c r="B269" s="30"/>
      <c r="C269" s="30"/>
      <c r="D269" s="30"/>
      <c r="E269" s="31"/>
      <c r="F269" s="31"/>
      <c r="G269" s="30"/>
      <c r="H269" s="41"/>
      <c r="I269" s="29"/>
      <c r="J269" s="29"/>
      <c r="K269" s="134"/>
      <c r="L269" s="135"/>
      <c r="M269" s="135"/>
      <c r="N269" s="135"/>
      <c r="O269" s="32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29"/>
      <c r="B270" s="30"/>
      <c r="C270" s="30"/>
      <c r="D270" s="30"/>
      <c r="E270" s="31"/>
      <c r="F270" s="31"/>
      <c r="G270" s="30"/>
      <c r="H270" s="41"/>
      <c r="I270" s="29"/>
      <c r="J270" s="29"/>
      <c r="K270" s="134"/>
      <c r="L270" s="135"/>
      <c r="M270" s="135"/>
      <c r="N270" s="135"/>
      <c r="O270" s="32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</row>
    <row r="271" spans="1:81" ht="17.149999999999999">
      <c r="A271" s="29"/>
      <c r="B271" s="30"/>
      <c r="C271" s="30"/>
      <c r="D271" s="30"/>
      <c r="E271" s="31"/>
      <c r="F271" s="31"/>
      <c r="G271" s="30"/>
      <c r="H271" s="41"/>
      <c r="I271" s="29"/>
      <c r="J271" s="29"/>
      <c r="K271" s="134"/>
      <c r="L271" s="135"/>
      <c r="M271" s="135"/>
      <c r="N271" s="135"/>
      <c r="O271" s="32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6693000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13386000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139514000</v>
      </c>
      <c r="C4" s="3"/>
      <c r="D4" s="4" t="s">
        <v>6</v>
      </c>
      <c r="E4" s="7">
        <f ca="1">B4/DATEDIF(DATE(2019,8,8),TODAY(),"d")</f>
        <v>69548.354935194424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65"/>
  <sheetViews>
    <sheetView topLeftCell="A239" workbookViewId="0">
      <selection activeCell="E267" sqref="E26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Mercedes-Benz 2022 Showcar Vision AMG</v>
      </c>
      <c r="C58" s="90" t="str">
        <f>全车数据表!E59</f>
        <v>visionamg</v>
      </c>
      <c r="D58" s="89" t="str">
        <f>IF(全车数据表!D59="","",全车数据表!D59)</f>
        <v>Mercedes-Benz</v>
      </c>
      <c r="E58" s="90" t="str">
        <f>全车数据表!H59</f>
        <v>4.6</v>
      </c>
      <c r="F58" s="90" t="str">
        <f>全车数据表!C59</f>
        <v>VisionAMG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3288</v>
      </c>
      <c r="Q58" s="89">
        <f>全车数据表!K59</f>
        <v>335.1</v>
      </c>
      <c r="R58" s="89">
        <f>全车数据表!L59</f>
        <v>75.319999999999993</v>
      </c>
      <c r="S58" s="89">
        <f>全车数据表!M59</f>
        <v>51.68</v>
      </c>
      <c r="T58" s="89">
        <f>全车数据表!N59</f>
        <v>59.18</v>
      </c>
      <c r="U58" s="89">
        <f>全车数据表!O59</f>
        <v>0</v>
      </c>
      <c r="V58" s="89">
        <f>全车数据表!AL59</f>
        <v>4088000</v>
      </c>
      <c r="W58" s="89">
        <f>全车数据表!AM59</f>
        <v>28000</v>
      </c>
      <c r="X58" s="89">
        <f>全车数据表!AU59</f>
        <v>3248000</v>
      </c>
      <c r="Y58" s="89">
        <f>全车数据表!AV59</f>
        <v>0</v>
      </c>
      <c r="Z58" s="89">
        <f>全车数据表!AN59</f>
        <v>9</v>
      </c>
      <c r="AA58" s="89">
        <f>全车数据表!AP59</f>
        <v>4</v>
      </c>
      <c r="AB58" s="89">
        <f>全车数据表!AR59</f>
        <v>2</v>
      </c>
      <c r="AC58" s="89">
        <f>全车数据表!AW59</f>
        <v>0</v>
      </c>
      <c r="AD58" s="89">
        <f>全车数据表!AX59</f>
        <v>0</v>
      </c>
      <c r="AE58" s="89">
        <f>全车数据表!AY59</f>
        <v>0</v>
      </c>
      <c r="AF58" s="89" t="str">
        <f>IF(全车数据表!BA59="","",全车数据表!BA59)</f>
        <v>联会赛事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>
        <f>IF(全车数据表!BN59="","",全车数据表!BN59)</f>
        <v>1</v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>梅赛德斯奔驰</v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Arash AF8 Falcon Edition🔑</v>
      </c>
      <c r="C59" s="90" t="str">
        <f>全车数据表!E60</f>
        <v>af8</v>
      </c>
      <c r="D59" s="89" t="str">
        <f>IF(全车数据表!D60="","",全车数据表!D60)</f>
        <v>Arash</v>
      </c>
      <c r="E59" s="90" t="str">
        <f>全车数据表!H60</f>
        <v>3.5</v>
      </c>
      <c r="F59" s="90" t="str">
        <f>全车数据表!C60</f>
        <v>AF8</v>
      </c>
      <c r="G59" s="90" t="str">
        <f>全车数据表!F60</f>
        <v>C</v>
      </c>
      <c r="H59" s="89">
        <f>LEN(全车数据表!G60)</f>
        <v>5</v>
      </c>
      <c r="I59" s="89" t="str">
        <f>VLOOKUP(全车数据表!P60,辅助计算!A:B,2,FALSE)</f>
        <v>rare</v>
      </c>
      <c r="J59" s="89" t="str">
        <f>全车数据表!Q60</f>
        <v>🔑</v>
      </c>
      <c r="K59" s="89">
        <f>全车数据表!R60</f>
        <v>35</v>
      </c>
      <c r="L59" s="89">
        <f>全车数据表!S60</f>
        <v>38</v>
      </c>
      <c r="M59" s="89">
        <f>全车数据表!T60</f>
        <v>48</v>
      </c>
      <c r="N59" s="89">
        <f>全车数据表!U60</f>
        <v>58</v>
      </c>
      <c r="O59" s="89">
        <f>全车数据表!V60</f>
        <v>0</v>
      </c>
      <c r="P59" s="89">
        <f>全车数据表!J60</f>
        <v>3289</v>
      </c>
      <c r="Q59" s="89">
        <f>全车数据表!K60</f>
        <v>333.1</v>
      </c>
      <c r="R59" s="89">
        <f>全车数据表!L60</f>
        <v>76.78</v>
      </c>
      <c r="S59" s="89">
        <f>全车数据表!M60</f>
        <v>66.13</v>
      </c>
      <c r="T59" s="89">
        <f>全车数据表!N60</f>
        <v>77.099999999999994</v>
      </c>
      <c r="U59" s="89">
        <f>全车数据表!O60</f>
        <v>0</v>
      </c>
      <c r="V59" s="89">
        <f>全车数据表!AL60</f>
        <v>0</v>
      </c>
      <c r="W59" s="89">
        <f>全车数据表!AM60</f>
        <v>20000</v>
      </c>
      <c r="X59" s="89">
        <f>全车数据表!AU60</f>
        <v>2320000</v>
      </c>
      <c r="Y59" s="89">
        <f>全车数据表!AV60</f>
        <v>0</v>
      </c>
      <c r="Z59" s="89">
        <f>全车数据表!AN60</f>
        <v>9</v>
      </c>
      <c r="AA59" s="89">
        <f>全车数据表!AP60</f>
        <v>4</v>
      </c>
      <c r="AB59" s="89">
        <f>全车数据表!AR60</f>
        <v>2</v>
      </c>
      <c r="AC59" s="89">
        <f>全车数据表!AW60</f>
        <v>347</v>
      </c>
      <c r="AD59" s="89">
        <f>全车数据表!AX60</f>
        <v>0</v>
      </c>
      <c r="AE59" s="89">
        <f>全车数据表!AY60</f>
        <v>449</v>
      </c>
      <c r="AF59" s="89" t="str">
        <f>IF(全车数据表!BA60="","",全车数据表!BA60)</f>
        <v>大奖赛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>
        <f>IF(全车数据表!BM60="","",全车数据表!BM60)</f>
        <v>1</v>
      </c>
      <c r="AS59" s="89" t="str">
        <f>IF(全车数据表!BN60="","",全车数据表!BN60)</f>
        <v/>
      </c>
      <c r="AT59" s="89">
        <f>IF(全车数据表!BO60="","",全车数据表!BO60)</f>
        <v>1</v>
      </c>
      <c r="AU59" s="89" t="str">
        <f>IF(全车数据表!BP60="","",全车数据表!BP60)</f>
        <v/>
      </c>
      <c r="AV59" s="89" t="str">
        <f>IF(全车数据表!BQ60="","",全车数据表!BQ60)</f>
        <v>1款</v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阿拉什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Jaguar XE SV Project 8</v>
      </c>
      <c r="C60" s="90" t="str">
        <f>全车数据表!E61</f>
        <v>project8</v>
      </c>
      <c r="D60" s="89" t="str">
        <f>IF(全车数据表!D61="","",全车数据表!D61)</f>
        <v>Jaguar</v>
      </c>
      <c r="E60" s="90" t="str">
        <f>全车数据表!H61</f>
        <v>3.8</v>
      </c>
      <c r="F60" s="90" t="str">
        <f>全车数据表!C61</f>
        <v>Project8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epic</v>
      </c>
      <c r="J60" s="89">
        <f>全车数据表!Q61</f>
        <v>35</v>
      </c>
      <c r="K60" s="89">
        <f>全车数据表!R61</f>
        <v>35</v>
      </c>
      <c r="L60" s="89">
        <f>全车数据表!S61</f>
        <v>36</v>
      </c>
      <c r="M60" s="89">
        <f>全车数据表!T61</f>
        <v>38</v>
      </c>
      <c r="N60" s="89">
        <f>全车数据表!U61</f>
        <v>42</v>
      </c>
      <c r="O60" s="89">
        <f>全车数据表!V61</f>
        <v>0</v>
      </c>
      <c r="P60" s="89">
        <f>全车数据表!J61</f>
        <v>3289</v>
      </c>
      <c r="Q60" s="89">
        <f>全车数据表!K61</f>
        <v>338.7</v>
      </c>
      <c r="R60" s="89">
        <f>全车数据表!L61</f>
        <v>78.28</v>
      </c>
      <c r="S60" s="89">
        <f>全车数据表!M61</f>
        <v>48.14</v>
      </c>
      <c r="T60" s="89">
        <f>全车数据表!N61</f>
        <v>62.98</v>
      </c>
      <c r="U60" s="89">
        <f>全车数据表!O61</f>
        <v>0</v>
      </c>
      <c r="V60" s="89">
        <f>全车数据表!AL61</f>
        <v>5806400</v>
      </c>
      <c r="W60" s="89">
        <f>全车数据表!AM61</f>
        <v>40000</v>
      </c>
      <c r="X60" s="89">
        <f>全车数据表!AU61</f>
        <v>4640000</v>
      </c>
      <c r="Y60" s="89">
        <f>全车数据表!AV61</f>
        <v>10446400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352</v>
      </c>
      <c r="AD60" s="89">
        <f>全车数据表!AX61</f>
        <v>0</v>
      </c>
      <c r="AE60" s="89">
        <f>全车数据表!AY61</f>
        <v>458</v>
      </c>
      <c r="AF60" s="89" t="str">
        <f>IF(全车数据表!BA61="","",全车数据表!BA61)</f>
        <v>通行证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>
        <f>IF(全车数据表!BE61="","",全车数据表!BE61)</f>
        <v>1</v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>
        <f>IF(全车数据表!BH61="","",全车数据表!BH61)</f>
        <v>1</v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 t="str">
        <f>IF(全车数据表!BM61="","",全车数据表!BM61)</f>
        <v/>
      </c>
      <c r="AS60" s="89" t="str">
        <f>IF(全车数据表!BN61="","",全车数据表!BN61)</f>
        <v/>
      </c>
      <c r="AT60" s="89" t="str">
        <f>IF(全车数据表!BO61="","",全车数据表!BO61)</f>
        <v/>
      </c>
      <c r="AU60" s="89" t="str">
        <f>IF(全车数据表!BP61="","",全车数据表!BP61)</f>
        <v/>
      </c>
      <c r="AV60" s="89" t="str">
        <f>IF(全车数据表!BQ61="","",全车数据表!BQ61)</f>
        <v/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>
        <f>IF(全车数据表!BU61="","",全车数据表!BU61)</f>
        <v>1</v>
      </c>
      <c r="BA60" s="89" t="str">
        <f>IF(全车数据表!BV61="","",全车数据表!BV61)</f>
        <v>捷豹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Ferrari Monza SP1</v>
      </c>
      <c r="C61" s="90" t="str">
        <f>全车数据表!E62</f>
        <v>monza</v>
      </c>
      <c r="D61" s="89" t="str">
        <f>IF(全车数据表!D62="","",全车数据表!D62)</f>
        <v>Ferrari</v>
      </c>
      <c r="E61" s="90" t="str">
        <f>全车数据表!H62</f>
        <v>3.6</v>
      </c>
      <c r="F61" s="90" t="str">
        <f>全车数据表!C62</f>
        <v>Monza</v>
      </c>
      <c r="G61" s="90" t="str">
        <f>全车数据表!F62</f>
        <v>C</v>
      </c>
      <c r="H61" s="89">
        <f>LEN(全车数据表!G62)</f>
        <v>4</v>
      </c>
      <c r="I61" s="89" t="str">
        <f>VLOOKUP(全车数据表!P62,辅助计算!A:B,2,FALSE)</f>
        <v>rare</v>
      </c>
      <c r="J61" s="89">
        <f>全车数据表!Q62</f>
        <v>35</v>
      </c>
      <c r="K61" s="89">
        <f>全车数据表!R62</f>
        <v>38</v>
      </c>
      <c r="L61" s="89">
        <f>全车数据表!S62</f>
        <v>48</v>
      </c>
      <c r="M61" s="89">
        <f>全车数据表!T62</f>
        <v>58</v>
      </c>
      <c r="N61" s="89">
        <f>全车数据表!U62</f>
        <v>0</v>
      </c>
      <c r="O61" s="89">
        <f>全车数据表!V62</f>
        <v>0</v>
      </c>
      <c r="P61" s="89">
        <f>全车数据表!J62</f>
        <v>3334</v>
      </c>
      <c r="Q61" s="89">
        <f>全车数据表!K62</f>
        <v>319.60000000000002</v>
      </c>
      <c r="R61" s="89">
        <f>全车数据表!L62</f>
        <v>82.32</v>
      </c>
      <c r="S61" s="89">
        <f>全车数据表!M62</f>
        <v>62.53</v>
      </c>
      <c r="T61" s="89">
        <f>全车数据表!N62</f>
        <v>63.22</v>
      </c>
      <c r="U61" s="89">
        <f>全车数据表!O62</f>
        <v>0</v>
      </c>
      <c r="V61" s="89">
        <f>全车数据表!AL62</f>
        <v>0</v>
      </c>
      <c r="W61" s="89">
        <f>全车数据表!AM62</f>
        <v>20000</v>
      </c>
      <c r="X61" s="89">
        <f>全车数据表!AU62</f>
        <v>1440000</v>
      </c>
      <c r="Y61" s="89">
        <f>全车数据表!AV62</f>
        <v>0</v>
      </c>
      <c r="Z61" s="89">
        <f>全车数据表!AN62</f>
        <v>6</v>
      </c>
      <c r="AA61" s="89">
        <f>全车数据表!AP62</f>
        <v>3</v>
      </c>
      <c r="AB61" s="89">
        <f>全车数据表!AR62</f>
        <v>1</v>
      </c>
      <c r="AC61" s="89">
        <f>全车数据表!AW62</f>
        <v>333</v>
      </c>
      <c r="AD61" s="89">
        <f>全车数据表!AX62</f>
        <v>0</v>
      </c>
      <c r="AE61" s="89">
        <f>全车数据表!AY62</f>
        <v>425</v>
      </c>
      <c r="AF61" s="89" t="str">
        <f>IF(全车数据表!BA62="","",全车数据表!BA62)</f>
        <v>周末爆冲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 t="str">
        <f>IF(全车数据表!BE62="","",全车数据表!BE62)</f>
        <v/>
      </c>
      <c r="AK61" s="89" t="str">
        <f>IF(全车数据表!BF62="","",全车数据表!BF62)</f>
        <v/>
      </c>
      <c r="AL61" s="89">
        <f>IF(全车数据表!BG62="","",全车数据表!BG62)</f>
        <v>1</v>
      </c>
      <c r="AM61" s="89" t="str">
        <f>IF(全车数据表!BH62="","",全车数据表!BH62)</f>
        <v/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 t="str">
        <f>IF(全车数据表!BU62="","",全车数据表!BU62)</f>
        <v/>
      </c>
      <c r="BA61" s="89" t="str">
        <f>IF(全车数据表!BV62="","",全车数据表!BV62)</f>
        <v>法拉利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Ares S1🔑</v>
      </c>
      <c r="C62" s="90" t="str">
        <f>全车数据表!E63</f>
        <v>ares</v>
      </c>
      <c r="D62" s="89" t="str">
        <f>IF(全车数据表!D63="","",全车数据表!D63)</f>
        <v>Ares</v>
      </c>
      <c r="E62" s="90" t="str">
        <f>全车数据表!H63</f>
        <v>3.9</v>
      </c>
      <c r="F62" s="90" t="str">
        <f>全车数据表!C63</f>
        <v>Ares</v>
      </c>
      <c r="G62" s="90" t="str">
        <f>全车数据表!F63</f>
        <v>C</v>
      </c>
      <c r="H62" s="89">
        <f>LEN(全车数据表!G63)</f>
        <v>5</v>
      </c>
      <c r="I62" s="89" t="str">
        <f>VLOOKUP(全车数据表!P63,辅助计算!A:B,2,FALSE)</f>
        <v>epic</v>
      </c>
      <c r="J62" s="89" t="str">
        <f>全车数据表!Q63</f>
        <v>🔑</v>
      </c>
      <c r="K62" s="89">
        <f>全车数据表!R63</f>
        <v>38</v>
      </c>
      <c r="L62" s="89">
        <f>全车数据表!S63</f>
        <v>45</v>
      </c>
      <c r="M62" s="89">
        <f>全车数据表!T63</f>
        <v>48</v>
      </c>
      <c r="N62" s="89">
        <f>全车数据表!U63</f>
        <v>50</v>
      </c>
      <c r="O62" s="89">
        <f>全车数据表!V63</f>
        <v>0</v>
      </c>
      <c r="P62" s="89">
        <f>全车数据表!J63</f>
        <v>3377</v>
      </c>
      <c r="Q62" s="89">
        <f>全车数据表!K63</f>
        <v>307.8</v>
      </c>
      <c r="R62" s="89">
        <f>全车数据表!L63</f>
        <v>89.55</v>
      </c>
      <c r="S62" s="89">
        <f>全车数据表!M63</f>
        <v>78.930000000000007</v>
      </c>
      <c r="T62" s="89">
        <f>全车数据表!N63</f>
        <v>68.930000000000007</v>
      </c>
      <c r="U62" s="89">
        <f>全车数据表!O63</f>
        <v>0</v>
      </c>
      <c r="V62" s="89">
        <f>全车数据表!AL63</f>
        <v>5806400</v>
      </c>
      <c r="W62" s="89">
        <f>全车数据表!AM63</f>
        <v>40000</v>
      </c>
      <c r="X62" s="89">
        <f>全车数据表!AU63</f>
        <v>4640000</v>
      </c>
      <c r="Y62" s="89">
        <f>全车数据表!AV63</f>
        <v>10446400</v>
      </c>
      <c r="Z62" s="89">
        <f>全车数据表!AN63</f>
        <v>9</v>
      </c>
      <c r="AA62" s="89">
        <f>全车数据表!AP63</f>
        <v>4</v>
      </c>
      <c r="AB62" s="89">
        <f>全车数据表!AR63</f>
        <v>2</v>
      </c>
      <c r="AC62" s="89">
        <f>全车数据表!AW63</f>
        <v>321</v>
      </c>
      <c r="AD62" s="89">
        <f>全车数据表!AX63</f>
        <v>333</v>
      </c>
      <c r="AE62" s="89">
        <f>全车数据表!AY63</f>
        <v>422</v>
      </c>
      <c r="AF62" s="89" t="str">
        <f>IF(全车数据表!BA63="","",全车数据表!BA63)</f>
        <v>大奖赛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 t="str">
        <f>IF(全车数据表!BG63="","",全车数据表!BG63)</f>
        <v/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>
        <f>IF(全车数据表!BM63="","",全车数据表!BM63)</f>
        <v>1</v>
      </c>
      <c r="AS62" s="89" t="str">
        <f>IF(全车数据表!BN63="","",全车数据表!BN63)</f>
        <v/>
      </c>
      <c r="AT62" s="89">
        <f>IF(全车数据表!BO63="","",全车数据表!BO63)</f>
        <v>1</v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战神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Porsche Panamera Turbo S</v>
      </c>
      <c r="C63" s="90" t="str">
        <f>全车数据表!E64</f>
        <v>panamera</v>
      </c>
      <c r="D63" s="89" t="str">
        <f>IF(全车数据表!D64="","",全车数据表!D64)</f>
        <v>Porsche</v>
      </c>
      <c r="E63" s="90" t="str">
        <f>全车数据表!H64</f>
        <v>4.2</v>
      </c>
      <c r="F63" s="90" t="str">
        <f>全车数据表!C64</f>
        <v>帕拉梅拉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>
        <f>全车数据表!Q64</f>
        <v>35</v>
      </c>
      <c r="K63" s="89">
        <f>全车数据表!R64</f>
        <v>35</v>
      </c>
      <c r="L63" s="89">
        <f>全车数据表!S64</f>
        <v>36</v>
      </c>
      <c r="M63" s="89">
        <f>全车数据表!T64</f>
        <v>38</v>
      </c>
      <c r="N63" s="89">
        <f>全车数据表!U64</f>
        <v>42</v>
      </c>
      <c r="O63" s="89">
        <f>全车数据表!V64</f>
        <v>0</v>
      </c>
      <c r="P63" s="89">
        <f>全车数据表!J64</f>
        <v>3403</v>
      </c>
      <c r="Q63" s="89">
        <f>全车数据表!K64</f>
        <v>326.3</v>
      </c>
      <c r="R63" s="89">
        <f>全车数据表!L64</f>
        <v>88.03</v>
      </c>
      <c r="S63" s="89">
        <f>全车数据表!M64</f>
        <v>72.48</v>
      </c>
      <c r="T63" s="89">
        <f>全车数据表!N64</f>
        <v>58.56</v>
      </c>
      <c r="U63" s="89">
        <f>全车数据表!O64</f>
        <v>0</v>
      </c>
      <c r="V63" s="89">
        <f>全车数据表!AL64</f>
        <v>5700000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10340000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340</v>
      </c>
      <c r="AD63" s="89">
        <f>全车数据表!AX64</f>
        <v>0</v>
      </c>
      <c r="AE63" s="89">
        <f>全车数据表!AY64</f>
        <v>437</v>
      </c>
      <c r="AF63" s="89" t="str">
        <f>IF(全车数据表!BA64="","",全车数据表!BA64)</f>
        <v>惊艳亮相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>
        <f>IF(全车数据表!BI64="","",全车数据表!BI64)</f>
        <v>1</v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 t="str">
        <f>IF(全车数据表!BM64="","",全车数据表!BM64)</f>
        <v/>
      </c>
      <c r="AS63" s="89" t="str">
        <f>IF(全车数据表!BN64="","",全车数据表!BN64)</f>
        <v/>
      </c>
      <c r="AT63" s="89" t="str">
        <f>IF(全车数据表!BO64="","",全车数据表!BO64)</f>
        <v/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保时捷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DS Automobiles DS E-Tense Performance</v>
      </c>
      <c r="C64" s="90" t="str">
        <f>全车数据表!E65</f>
        <v>dsp</v>
      </c>
      <c r="D64" s="89" t="str">
        <f>IF(全车数据表!D65="","",全车数据表!D65)</f>
        <v>DS Automobiles</v>
      </c>
      <c r="E64" s="90" t="str">
        <f>全车数据表!H65</f>
        <v>4.4</v>
      </c>
      <c r="F64" s="90" t="str">
        <f>全车数据表!C65</f>
        <v>DSP</v>
      </c>
      <c r="G64" s="90" t="str">
        <f>全车数据表!F65</f>
        <v>C</v>
      </c>
      <c r="H64" s="89">
        <f>LEN(全车数据表!G65)</f>
        <v>6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35</v>
      </c>
      <c r="M64" s="89">
        <f>全车数据表!T65</f>
        <v>35</v>
      </c>
      <c r="N64" s="89">
        <f>全车数据表!U65</f>
        <v>36</v>
      </c>
      <c r="O64" s="89">
        <f>全车数据表!V65</f>
        <v>36</v>
      </c>
      <c r="P64" s="89">
        <f>全车数据表!J65</f>
        <v>3424</v>
      </c>
      <c r="Q64" s="89">
        <f>全车数据表!K65</f>
        <v>318.7</v>
      </c>
      <c r="R64" s="89">
        <f>全车数据表!L65</f>
        <v>90.06</v>
      </c>
      <c r="S64" s="89">
        <f>全车数据表!M65</f>
        <v>76.680000000000007</v>
      </c>
      <c r="T64" s="89">
        <f>全车数据表!N65</f>
        <v>61.55</v>
      </c>
      <c r="U64" s="89">
        <f>全车数据表!O65</f>
        <v>0</v>
      </c>
      <c r="V64" s="89">
        <f>全车数据表!AL65</f>
        <v>6500000</v>
      </c>
      <c r="W64" s="89">
        <f>全车数据表!AM65</f>
        <v>36000</v>
      </c>
      <c r="X64" s="89">
        <f>全车数据表!AU65</f>
        <v>5040000</v>
      </c>
      <c r="Y64" s="89">
        <f>全车数据表!AV65</f>
        <v>11540000</v>
      </c>
      <c r="Z64" s="89">
        <f>全车数据表!AN65</f>
        <v>7</v>
      </c>
      <c r="AA64" s="89">
        <f>全车数据表!AP65</f>
        <v>5</v>
      </c>
      <c r="AB64" s="89">
        <f>全车数据表!AR65</f>
        <v>3</v>
      </c>
      <c r="AC64" s="89">
        <f>全车数据表!AW65</f>
        <v>0</v>
      </c>
      <c r="AD64" s="89">
        <f>全车数据表!AX65</f>
        <v>0</v>
      </c>
      <c r="AE64" s="89">
        <f>全车数据表!AY65</f>
        <v>0</v>
      </c>
      <c r="AF64" s="89" t="str">
        <f>IF(全车数据表!BA65="","",全车数据表!BA65)</f>
        <v>特殊赛事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 t="str">
        <f>IF(全车数据表!BI65="","",全车数据表!BI65)</f>
        <v/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>
        <f>IF(全车数据表!BL65="","",全车数据表!BL65)</f>
        <v>1</v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/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Mercedes-Benz Mercedes-AMG GT Black Series🔑</v>
      </c>
      <c r="C65" s="90" t="str">
        <f>全车数据表!E66</f>
        <v>mbbs</v>
      </c>
      <c r="D65" s="89" t="str">
        <f>IF(全车数据表!D66="","",全车数据表!D66)</f>
        <v>Mercedes-Benz</v>
      </c>
      <c r="E65" s="90" t="str">
        <f>全车数据表!H66</f>
        <v>4.0</v>
      </c>
      <c r="F65" s="90" t="str">
        <f>全车数据表!C66</f>
        <v>梅奔BS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 t="str">
        <f>全车数据表!Q66</f>
        <v>🔑</v>
      </c>
      <c r="K65" s="89">
        <f>全车数据表!R66</f>
        <v>35</v>
      </c>
      <c r="L65" s="89">
        <f>全车数据表!S66</f>
        <v>36</v>
      </c>
      <c r="M65" s="89">
        <f>全车数据表!T66</f>
        <v>36</v>
      </c>
      <c r="N65" s="89">
        <f>全车数据表!U66</f>
        <v>38</v>
      </c>
      <c r="O65" s="89">
        <f>全车数据表!V66</f>
        <v>40</v>
      </c>
      <c r="P65" s="89">
        <f>全车数据表!J66</f>
        <v>3513</v>
      </c>
      <c r="Q65" s="89">
        <f>全车数据表!K66</f>
        <v>335.6</v>
      </c>
      <c r="R65" s="89">
        <f>全车数据表!L66</f>
        <v>81.67</v>
      </c>
      <c r="S65" s="89">
        <f>全车数据表!M66</f>
        <v>60.63</v>
      </c>
      <c r="T65" s="89">
        <f>全车数据表!N66</f>
        <v>67.23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349</v>
      </c>
      <c r="AD65" s="89">
        <f>全车数据表!AX66</f>
        <v>0</v>
      </c>
      <c r="AE65" s="89">
        <f>全车数据表!AY66</f>
        <v>453</v>
      </c>
      <c r="AF65" s="89" t="str">
        <f>IF(全车数据表!BA66="","",全车数据表!BA66)</f>
        <v>大奖赛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 t="str">
        <f>IF(全车数据表!BL66="","",全车数据表!BL66)</f>
        <v/>
      </c>
      <c r="AR65" s="89">
        <f>IF(全车数据表!BM66="","",全车数据表!BM66)</f>
        <v>1</v>
      </c>
      <c r="AS65" s="89" t="str">
        <f>IF(全车数据表!BN66="","",全车数据表!BN66)</f>
        <v/>
      </c>
      <c r="AT65" s="89">
        <f>IF(全车数据表!BO66="","",全车数据表!BO66)</f>
        <v>1</v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>梅赛德斯 奔驰</v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Maserati MC20 GT2🔑</v>
      </c>
      <c r="C66" s="90" t="str">
        <f>全车数据表!E67</f>
        <v>mc20gt2</v>
      </c>
      <c r="D66" s="89" t="str">
        <f>IF(全车数据表!D67="","",全车数据表!D67)</f>
        <v>Maserati</v>
      </c>
      <c r="E66" s="90" t="str">
        <f>全车数据表!H67</f>
        <v>4.9</v>
      </c>
      <c r="F66" s="90" t="str">
        <f>全车数据表!C67</f>
        <v>MC20GT2</v>
      </c>
      <c r="G66" s="90" t="str">
        <f>全车数据表!F67</f>
        <v>C</v>
      </c>
      <c r="H66" s="89">
        <f>LEN(全车数据表!G67)</f>
        <v>5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38</v>
      </c>
      <c r="M66" s="89">
        <f>全车数据表!T67</f>
        <v>48</v>
      </c>
      <c r="N66" s="89">
        <f>全车数据表!U67</f>
        <v>58</v>
      </c>
      <c r="O66" s="89">
        <f>全车数据表!V67</f>
        <v>0</v>
      </c>
      <c r="P66" s="89">
        <f>全车数据表!J67</f>
        <v>3832</v>
      </c>
      <c r="Q66" s="89">
        <f>全车数据表!K67</f>
        <v>336.3</v>
      </c>
      <c r="R66" s="89">
        <f>全车数据表!L67</f>
        <v>83.68</v>
      </c>
      <c r="S66" s="89">
        <f>全车数据表!M67</f>
        <v>63.95</v>
      </c>
      <c r="T66" s="89">
        <f>全车数据表!N67</f>
        <v>46.53</v>
      </c>
      <c r="U66" s="89">
        <f>全车数据表!O67</f>
        <v>0</v>
      </c>
      <c r="V66" s="89">
        <f>全车数据表!AL67</f>
        <v>5700000</v>
      </c>
      <c r="W66" s="89">
        <f>全车数据表!AM67</f>
        <v>48000</v>
      </c>
      <c r="X66" s="89">
        <f>全车数据表!AU67</f>
        <v>5568000</v>
      </c>
      <c r="Y66" s="89">
        <f>全车数据表!AV67</f>
        <v>11268000</v>
      </c>
      <c r="Z66" s="89">
        <f>全车数据表!AN67</f>
        <v>7</v>
      </c>
      <c r="AA66" s="89">
        <f>全车数据表!AP67</f>
        <v>5</v>
      </c>
      <c r="AB66" s="89">
        <f>全车数据表!AR67</f>
        <v>2</v>
      </c>
      <c r="AC66" s="89">
        <f>全车数据表!AW67</f>
        <v>350</v>
      </c>
      <c r="AD66" s="89">
        <f>全车数据表!AX67</f>
        <v>0</v>
      </c>
      <c r="AE66" s="89">
        <f>全车数据表!AY67</f>
        <v>454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玛莎拉蒂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De Tomaso P900</v>
      </c>
      <c r="C67" s="90" t="str">
        <f>全车数据表!E68</f>
        <v>p900</v>
      </c>
      <c r="D67" s="89" t="str">
        <f>IF(全车数据表!D68="","",全车数据表!D68)</f>
        <v>De Tomaso</v>
      </c>
      <c r="E67" s="90" t="str">
        <f>全车数据表!H68</f>
        <v>4.8</v>
      </c>
      <c r="F67" s="90" t="str">
        <f>全车数据表!C68</f>
        <v>P900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>
        <f>全车数据表!Q68</f>
        <v>35</v>
      </c>
      <c r="K67" s="89">
        <f>全车数据表!R68</f>
        <v>35</v>
      </c>
      <c r="L67" s="89">
        <f>全车数据表!S68</f>
        <v>36</v>
      </c>
      <c r="M67" s="89">
        <f>全车数据表!T68</f>
        <v>38</v>
      </c>
      <c r="N67" s="89">
        <f>全车数据表!U68</f>
        <v>42</v>
      </c>
      <c r="O67" s="89">
        <f>全车数据表!V68</f>
        <v>0</v>
      </c>
      <c r="P67" s="89">
        <f>全车数据表!J68</f>
        <v>3922</v>
      </c>
      <c r="Q67" s="89">
        <f>全车数据表!K68</f>
        <v>331.8</v>
      </c>
      <c r="R67" s="89">
        <f>全车数据表!L68</f>
        <v>82.95</v>
      </c>
      <c r="S67" s="89">
        <f>全车数据表!M68</f>
        <v>62</v>
      </c>
      <c r="T67" s="89">
        <f>全车数据表!N68</f>
        <v>59.08</v>
      </c>
      <c r="U67" s="89">
        <f>全车数据表!O68</f>
        <v>0</v>
      </c>
      <c r="V67" s="89">
        <f>全车数据表!AL68</f>
        <v>0</v>
      </c>
      <c r="W67" s="89">
        <f>全车数据表!AM68</f>
        <v>48000</v>
      </c>
      <c r="X67" s="89">
        <f>全车数据表!AU68</f>
        <v>0</v>
      </c>
      <c r="Y67" s="89">
        <f>全车数据表!AV68</f>
        <v>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0</v>
      </c>
      <c r="AD67" s="89">
        <f>全车数据表!AX68</f>
        <v>0</v>
      </c>
      <c r="AE67" s="89">
        <f>全车数据表!AY68</f>
        <v>0</v>
      </c>
      <c r="AF67" s="89" t="str">
        <f>IF(全车数据表!BA68="","",全车数据表!BA68)</f>
        <v>通行证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>
        <f>IF(全车数据表!BH68="","",全车数据表!BH68)</f>
        <v>1</v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 t="str">
        <f>IF(全车数据表!BM68="","",全车数据表!BM68)</f>
        <v/>
      </c>
      <c r="AS67" s="89" t="str">
        <f>IF(全车数据表!BN68="","",全车数据表!BN68)</f>
        <v/>
      </c>
      <c r="AT67" s="89" t="str">
        <f>IF(全车数据表!BO68="","",全车数据表!BO68)</f>
        <v/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德托马索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Ferrari 296 GTB🔑</v>
      </c>
      <c r="C68" s="90" t="str">
        <f>全车数据表!E69</f>
        <v>296</v>
      </c>
      <c r="D68" s="89" t="str">
        <f>IF(全车数据表!D69="","",全车数据表!D69)</f>
        <v>Ferrari</v>
      </c>
      <c r="E68" s="90" t="str">
        <f>全车数据表!H69</f>
        <v>4.6</v>
      </c>
      <c r="F68" s="90" t="str">
        <f>全车数据表!C69</f>
        <v>296GTB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 t="str">
        <f>全车数据表!Q69</f>
        <v>🔑</v>
      </c>
      <c r="K68" s="89">
        <f>全车数据表!R69</f>
        <v>35</v>
      </c>
      <c r="L68" s="89">
        <f>全车数据表!S69</f>
        <v>38</v>
      </c>
      <c r="M68" s="89">
        <f>全车数据表!T69</f>
        <v>48</v>
      </c>
      <c r="N68" s="89">
        <f>全车数据表!U69</f>
        <v>58</v>
      </c>
      <c r="O68" s="89">
        <f>全车数据表!V69</f>
        <v>0</v>
      </c>
      <c r="P68" s="89">
        <f>全车数据表!J69</f>
        <v>4009</v>
      </c>
      <c r="Q68" s="89">
        <f>全车数据表!K69</f>
        <v>341.6</v>
      </c>
      <c r="R68" s="89">
        <f>全车数据表!L69</f>
        <v>81.23</v>
      </c>
      <c r="S68" s="89">
        <f>全车数据表!M69</f>
        <v>65</v>
      </c>
      <c r="T68" s="89">
        <f>全车数据表!N69</f>
        <v>52.13</v>
      </c>
      <c r="U68" s="89">
        <f>全车数据表!O69</f>
        <v>0</v>
      </c>
      <c r="V68" s="89">
        <f>全车数据表!AL69</f>
        <v>0</v>
      </c>
      <c r="W68" s="89">
        <f>全车数据表!AM69</f>
        <v>56000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大奖赛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 t="str">
        <f>IF(全车数据表!BH69="","",全车数据表!BH69)</f>
        <v/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>
        <f>IF(全车数据表!BM69="","",全车数据表!BM69)</f>
        <v>1</v>
      </c>
      <c r="AS68" s="89" t="str">
        <f>IF(全车数据表!BN69="","",全车数据表!BN69)</f>
        <v/>
      </c>
      <c r="AT68" s="89">
        <f>IF(全车数据表!BO69="","",全车数据表!BO69)</f>
        <v>1</v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法拉利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Daytona SP3🔑</v>
      </c>
      <c r="C69" s="90" t="str">
        <f>全车数据表!E70</f>
        <v>daytonasp3</v>
      </c>
      <c r="D69" s="89" t="str">
        <f>IF(全车数据表!D70="","",全车数据表!D70)</f>
        <v>Ferrari</v>
      </c>
      <c r="E69" s="90" t="str">
        <f>全车数据表!H70</f>
        <v>4.5</v>
      </c>
      <c r="F69" s="90" t="str">
        <f>全车数据表!C70</f>
        <v>戴通纳SP3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4073</v>
      </c>
      <c r="Q69" s="89">
        <f>全车数据表!K70</f>
        <v>348.8</v>
      </c>
      <c r="R69" s="89">
        <f>全车数据表!L70</f>
        <v>80.459999999999994</v>
      </c>
      <c r="S69" s="89">
        <f>全车数据表!M70</f>
        <v>54.89</v>
      </c>
      <c r="T69" s="89">
        <f>全车数据表!N70</f>
        <v>60.3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法拉利戴通纳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Exotic Rides W70</v>
      </c>
      <c r="C70" s="90" t="str">
        <f>全车数据表!E71</f>
        <v>w70</v>
      </c>
      <c r="D70" s="89" t="str">
        <f>IF(全车数据表!D71="","",全车数据表!D71)</f>
        <v>Exotic Rides</v>
      </c>
      <c r="E70" s="90" t="str">
        <f>全车数据表!H71</f>
        <v>1.3</v>
      </c>
      <c r="F70" s="90" t="str">
        <f>全车数据表!C71</f>
        <v>W70</v>
      </c>
      <c r="G70" s="90" t="str">
        <f>全车数据表!F71</f>
        <v>B</v>
      </c>
      <c r="H70" s="89">
        <f>LEN(全车数据表!G71)</f>
        <v>3</v>
      </c>
      <c r="I70" s="89" t="str">
        <f>VLOOKUP(全车数据表!P71,辅助计算!A:B,2,FALSE)</f>
        <v>rare</v>
      </c>
      <c r="J70" s="89">
        <f>全车数据表!Q71</f>
        <v>35</v>
      </c>
      <c r="K70" s="89">
        <f>全车数据表!R71</f>
        <v>35</v>
      </c>
      <c r="L70" s="89">
        <f>全车数据表!S71</f>
        <v>50</v>
      </c>
      <c r="M70" s="89">
        <f>全车数据表!T71</f>
        <v>0</v>
      </c>
      <c r="N70" s="89">
        <f>全车数据表!U71</f>
        <v>0</v>
      </c>
      <c r="O70" s="89">
        <f>全车数据表!V71</f>
        <v>0</v>
      </c>
      <c r="P70" s="89">
        <f>全车数据表!J71</f>
        <v>2633</v>
      </c>
      <c r="Q70" s="89">
        <f>全车数据表!K71</f>
        <v>329.7</v>
      </c>
      <c r="R70" s="89">
        <f>全车数据表!L71</f>
        <v>80.209999999999994</v>
      </c>
      <c r="S70" s="89">
        <f>全车数据表!M71</f>
        <v>45.2</v>
      </c>
      <c r="T70" s="89">
        <f>全车数据表!N71</f>
        <v>56.71</v>
      </c>
      <c r="U70" s="89">
        <f>全车数据表!O71</f>
        <v>5.9660000000000002</v>
      </c>
      <c r="V70" s="89">
        <f>全车数据表!AL71</f>
        <v>1849600</v>
      </c>
      <c r="W70" s="89">
        <f>全车数据表!AM71</f>
        <v>12500</v>
      </c>
      <c r="X70" s="89">
        <f>全车数据表!AU71</f>
        <v>700000</v>
      </c>
      <c r="Y70" s="89">
        <f>全车数据表!AV71</f>
        <v>2549600</v>
      </c>
      <c r="Z70" s="89">
        <f>全车数据表!AN71</f>
        <v>6</v>
      </c>
      <c r="AA70" s="89">
        <f>全车数据表!AP71</f>
        <v>1</v>
      </c>
      <c r="AB70" s="89">
        <f>全车数据表!AR71</f>
        <v>1</v>
      </c>
      <c r="AC70" s="89">
        <f>全车数据表!AW71</f>
        <v>342</v>
      </c>
      <c r="AD70" s="89">
        <f>全车数据表!AX71</f>
        <v>0</v>
      </c>
      <c r="AE70" s="89">
        <f>全车数据表!AY71</f>
        <v>441</v>
      </c>
      <c r="AF70" s="89" t="str">
        <f>IF(全车数据表!BA71="","",全车数据表!BA71)</f>
        <v>级别杯</v>
      </c>
      <c r="AG70" s="89">
        <f>IF(全车数据表!BB71="","",全车数据表!BB71)</f>
        <v>1</v>
      </c>
      <c r="AH70" s="89" t="str">
        <f>IF(全车数据表!BC71="","",全车数据表!BC71)</f>
        <v/>
      </c>
      <c r="AI70" s="89">
        <f>IF(全车数据表!BD71="","",全车数据表!BD71)</f>
        <v>1</v>
      </c>
      <c r="AJ70" s="89">
        <f>IF(全车数据表!BE71="","",全车数据表!BE71)</f>
        <v>1</v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 t="str">
        <f>IF(全车数据表!BM71="","",全车数据表!BM71)</f>
        <v/>
      </c>
      <c r="AS70" s="89" t="str">
        <f>IF(全车数据表!BN71="","",全车数据表!BN71)</f>
        <v/>
      </c>
      <c r="AT70" s="89" t="str">
        <f>IF(全车数据表!BO71="","",全车数据表!BO71)</f>
        <v/>
      </c>
      <c r="AU70" s="89" t="str">
        <f>IF(全车数据表!BP71="","",全车数据表!BP71)</f>
        <v/>
      </c>
      <c r="AV70" s="89" t="str">
        <f>IF(全车数据表!BQ71="","",全车数据表!BQ71)</f>
        <v>2款</v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>
        <f>IF(全车数据表!BU71="","",全车数据表!BU71)</f>
        <v>1</v>
      </c>
      <c r="BA70" s="89" t="str">
        <f>IF(全车数据表!BV71="","",全车数据表!BV71)</f>
        <v>er</v>
      </c>
      <c r="BB70" s="92">
        <f>IF(全车数据表!AZ71="","",全车数据表!AZ71)</f>
        <v>1</v>
      </c>
    </row>
    <row r="71" spans="1:54">
      <c r="A71" s="89">
        <f>全车数据表!A72</f>
        <v>70</v>
      </c>
      <c r="B71" s="89" t="str">
        <f>全车数据表!B72</f>
        <v>Ford GT</v>
      </c>
      <c r="C71" s="90" t="str">
        <f>全车数据表!E72</f>
        <v>fordgt</v>
      </c>
      <c r="D71" s="89" t="str">
        <f>IF(全车数据表!D72="","",全车数据表!D72)</f>
        <v>Ford</v>
      </c>
      <c r="E71" s="90" t="str">
        <f>全车数据表!H72</f>
        <v>1.3</v>
      </c>
      <c r="F71" s="90" t="str">
        <f>全车数据表!C72</f>
        <v>福特GT</v>
      </c>
      <c r="G71" s="90" t="str">
        <f>全车数据表!F72</f>
        <v>B</v>
      </c>
      <c r="H71" s="89">
        <f>LEN(全车数据表!G72)</f>
        <v>4</v>
      </c>
      <c r="I71" s="89" t="str">
        <f>VLOOKUP(全车数据表!P72,辅助计算!A:B,2,FALSE)</f>
        <v>rare</v>
      </c>
      <c r="J71" s="89">
        <f>全车数据表!Q72</f>
        <v>40</v>
      </c>
      <c r="K71" s="89">
        <f>全车数据表!R72</f>
        <v>18</v>
      </c>
      <c r="L71" s="89">
        <f>全车数据表!S72</f>
        <v>24</v>
      </c>
      <c r="M71" s="89">
        <f>全车数据表!T72</f>
        <v>36</v>
      </c>
      <c r="N71" s="89">
        <f>全车数据表!U72</f>
        <v>0</v>
      </c>
      <c r="O71" s="89">
        <f>全车数据表!V72</f>
        <v>0</v>
      </c>
      <c r="P71" s="89">
        <f>全车数据表!J72</f>
        <v>2816</v>
      </c>
      <c r="Q71" s="89">
        <f>全车数据表!K72</f>
        <v>362.8</v>
      </c>
      <c r="R71" s="89">
        <f>全车数据表!L72</f>
        <v>77.540000000000006</v>
      </c>
      <c r="S71" s="89">
        <f>全车数据表!M72</f>
        <v>34.11</v>
      </c>
      <c r="T71" s="89">
        <f>全车数据表!N72</f>
        <v>48.64</v>
      </c>
      <c r="U71" s="89">
        <f>全车数据表!O72</f>
        <v>4.88</v>
      </c>
      <c r="V71" s="89">
        <f>全车数据表!AL72</f>
        <v>2276800</v>
      </c>
      <c r="W71" s="89">
        <f>全车数据表!AM72</f>
        <v>15000</v>
      </c>
      <c r="X71" s="89">
        <f>全车数据表!AU72</f>
        <v>1560000</v>
      </c>
      <c r="Y71" s="89">
        <f>全车数据表!AV72</f>
        <v>3836800</v>
      </c>
      <c r="Z71" s="89">
        <f>全车数据表!AN72</f>
        <v>6</v>
      </c>
      <c r="AA71" s="89">
        <f>全车数据表!AP72</f>
        <v>4</v>
      </c>
      <c r="AB71" s="89">
        <f>全车数据表!AR72</f>
        <v>2</v>
      </c>
      <c r="AC71" s="89">
        <f>全车数据表!AW72</f>
        <v>377</v>
      </c>
      <c r="AD71" s="89">
        <f>全车数据表!AX72</f>
        <v>0</v>
      </c>
      <c r="AE71" s="89">
        <f>全车数据表!AY72</f>
        <v>500</v>
      </c>
      <c r="AF71" s="89" t="str">
        <f>IF(全车数据表!BA72="","",全车数据表!BA72)</f>
        <v>级别杯</v>
      </c>
      <c r="AG71" s="89" t="str">
        <f>IF(全车数据表!BB72="","",全车数据表!BB72)</f>
        <v/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>
        <f>IF(全车数据表!BG72="","",全车数据表!BG72)</f>
        <v>1</v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Top Speed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福特 极速是爹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Dodge Viper ACR</v>
      </c>
      <c r="C72" s="90" t="str">
        <f>全车数据表!E73</f>
        <v>acr</v>
      </c>
      <c r="D72" s="89" t="str">
        <f>IF(全车数据表!D73="","",全车数据表!D73)</f>
        <v>Dodge</v>
      </c>
      <c r="E72" s="90" t="str">
        <f>全车数据表!H73</f>
        <v>1.3</v>
      </c>
      <c r="F72" s="90" t="str">
        <f>全车数据表!C73</f>
        <v>ACR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2827</v>
      </c>
      <c r="Q72" s="89">
        <f>全车数据表!K73</f>
        <v>303.39999999999998</v>
      </c>
      <c r="R72" s="89">
        <f>全车数据表!L73</f>
        <v>77.319999999999993</v>
      </c>
      <c r="S72" s="89">
        <f>全车数据表!M73</f>
        <v>86.2</v>
      </c>
      <c r="T72" s="89">
        <f>全车数据表!N73</f>
        <v>68.94</v>
      </c>
      <c r="U72" s="89">
        <f>全车数据表!O73</f>
        <v>8.9659999999999993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316</v>
      </c>
      <c r="AD72" s="89">
        <f>全车数据表!AX73</f>
        <v>0</v>
      </c>
      <c r="AE72" s="89">
        <f>全车数据表!AY73</f>
        <v>404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 t="str">
        <f>IF(全车数据表!BG73="","",全车数据表!BG73)</f>
        <v/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1款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道奇 蝰蛇 C蛇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Lamborghini Asterion</v>
      </c>
      <c r="C73" s="90" t="str">
        <f>全车数据表!E74</f>
        <v>asterion</v>
      </c>
      <c r="D73" s="89" t="str">
        <f>IF(全车数据表!D74="","",全车数据表!D74)</f>
        <v>Lamborghini</v>
      </c>
      <c r="E73" s="90" t="str">
        <f>全车数据表!H74</f>
        <v>1.3</v>
      </c>
      <c r="F73" s="90" t="str">
        <f>全车数据表!C74</f>
        <v>蓝牛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2983</v>
      </c>
      <c r="Q73" s="89">
        <f>全车数据表!K74</f>
        <v>336.6</v>
      </c>
      <c r="R73" s="89">
        <f>全车数据表!L74</f>
        <v>81.05</v>
      </c>
      <c r="S73" s="89">
        <f>全车数据表!M74</f>
        <v>45.56</v>
      </c>
      <c r="T73" s="89">
        <f>全车数据表!N74</f>
        <v>68.209999999999994</v>
      </c>
      <c r="U73" s="89">
        <f>全车数据表!O74</f>
        <v>7.6159999999999997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350</v>
      </c>
      <c r="AD73" s="89">
        <f>全车数据表!AX74</f>
        <v>0</v>
      </c>
      <c r="AE73" s="89">
        <f>全车数据表!AY74</f>
        <v>455</v>
      </c>
      <c r="AF73" s="89" t="str">
        <f>IF(全车数据表!BA74="","",全车数据表!BA74)</f>
        <v>每日任务</v>
      </c>
      <c r="AG73" s="89" t="str">
        <f>IF(全车数据表!BB74="","",全车数据表!BB74)</f>
        <v/>
      </c>
      <c r="AH73" s="89">
        <f>IF(全车数据表!BC74="","",全车数据表!BC74)</f>
        <v>1</v>
      </c>
      <c r="AI73" s="89" t="str">
        <f>IF(全车数据表!BD74="","",全车数据表!BD74)</f>
        <v/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国服2周年车贴</v>
      </c>
      <c r="AW73" s="89">
        <f>IF(全车数据表!BR74="","",全车数据表!BR74)</f>
        <v>1</v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蓝牛 牛A 牛B 兰博基尼</v>
      </c>
      <c r="BB73" s="92" t="str">
        <f>IF(全车数据表!AZ74="","",全车数据表!AZ74)</f>
        <v/>
      </c>
    </row>
    <row r="74" spans="1:54">
      <c r="A74" s="89">
        <f>全车数据表!A75</f>
        <v>73</v>
      </c>
      <c r="B74" s="89" t="str">
        <f>全车数据表!B75</f>
        <v>Aston Martin Vulcan</v>
      </c>
      <c r="C74" s="90" t="str">
        <f>全车数据表!E75</f>
        <v>vulcan</v>
      </c>
      <c r="D74" s="89" t="str">
        <f>IF(全车数据表!D75="","",全车数据表!D75)</f>
        <v>Aston Martin</v>
      </c>
      <c r="E74" s="90" t="str">
        <f>全车数据表!H75</f>
        <v>1.3</v>
      </c>
      <c r="F74" s="90" t="str">
        <f>全车数据表!C75</f>
        <v>火神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3000</v>
      </c>
      <c r="Q74" s="89">
        <f>全车数据表!K75</f>
        <v>343.1</v>
      </c>
      <c r="R74" s="89">
        <f>全车数据表!L75</f>
        <v>78.7</v>
      </c>
      <c r="S74" s="89">
        <f>全车数据表!M75</f>
        <v>47.8</v>
      </c>
      <c r="T74" s="89">
        <f>全车数据表!N75</f>
        <v>64.790000000000006</v>
      </c>
      <c r="U74" s="89">
        <f>全车数据表!O75</f>
        <v>6.8659999999999997</v>
      </c>
      <c r="V74" s="89">
        <f>全车数据表!AL75</f>
        <v>2900600</v>
      </c>
      <c r="W74" s="89">
        <f>全车数据表!AM75</f>
        <v>17500</v>
      </c>
      <c r="X74" s="89">
        <f>全车数据表!AU75</f>
        <v>1820000</v>
      </c>
      <c r="Y74" s="89">
        <f>全车数据表!AV75</f>
        <v>4720600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357</v>
      </c>
      <c r="AD74" s="89">
        <f>全车数据表!AX75</f>
        <v>0</v>
      </c>
      <c r="AE74" s="89">
        <f>全车数据表!AY75</f>
        <v>466</v>
      </c>
      <c r="AF74" s="89" t="str">
        <f>IF(全车数据表!BA75="","",全车数据表!BA75)</f>
        <v>级别杯</v>
      </c>
      <c r="AG74" s="89" t="str">
        <f>IF(全车数据表!BB75="","",全车数据表!BB75)</f>
        <v/>
      </c>
      <c r="AH74" s="89" t="str">
        <f>IF(全车数据表!BC75="","",全车数据表!BC75)</f>
        <v/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>
        <f>IF(全车数据表!BG75="","",全车数据表!BG75)</f>
        <v>1</v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猩红魅影</v>
      </c>
      <c r="AW74" s="89" t="str">
        <f>IF(全车数据表!BR75="","",全车数据表!BR75)</f>
        <v/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阿斯顿马丁 火山</v>
      </c>
      <c r="BB74" s="92">
        <f>IF(全车数据表!AZ75="","",全车数据表!AZ75)</f>
        <v>1</v>
      </c>
    </row>
    <row r="75" spans="1:54">
      <c r="A75" s="89">
        <f>全车数据表!A76</f>
        <v>74</v>
      </c>
      <c r="B75" s="89" t="str">
        <f>全车数据表!B76</f>
        <v>Ford Mustang RTR Spec 5 10th Anniv.</v>
      </c>
      <c r="C75" s="90" t="str">
        <f>全车数据表!E76</f>
        <v>rtr</v>
      </c>
      <c r="D75" s="89" t="str">
        <f>IF(全车数据表!D76="","",全车数据表!D76)</f>
        <v>Ford</v>
      </c>
      <c r="E75" s="90" t="str">
        <f>全车数据表!H76</f>
        <v>5.0</v>
      </c>
      <c r="F75" s="90" t="str">
        <f>全车数据表!C76</f>
        <v>野马RTR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25</v>
      </c>
      <c r="K75" s="89">
        <f>全车数据表!R76</f>
        <v>30</v>
      </c>
      <c r="L75" s="89">
        <f>全车数据表!S76</f>
        <v>35</v>
      </c>
      <c r="M75" s="89">
        <f>全车数据表!T76</f>
        <v>40</v>
      </c>
      <c r="N75" s="89">
        <f>全车数据表!U76</f>
        <v>0</v>
      </c>
      <c r="O75" s="89">
        <f>全车数据表!V76</f>
        <v>0</v>
      </c>
      <c r="P75" s="89">
        <f>全车数据表!J76</f>
        <v>3025</v>
      </c>
      <c r="Q75" s="89">
        <f>全车数据表!K76</f>
        <v>335.2</v>
      </c>
      <c r="R75" s="89">
        <f>全车数据表!L76</f>
        <v>75.650000000000006</v>
      </c>
      <c r="S75" s="89">
        <f>全车数据表!M76</f>
        <v>46.89</v>
      </c>
      <c r="T75" s="89">
        <f>全车数据表!N76</f>
        <v>73.819999999999993</v>
      </c>
      <c r="U75" s="89">
        <f>全车数据表!O76</f>
        <v>0</v>
      </c>
      <c r="V75" s="89">
        <f>全车数据表!AL76</f>
        <v>0</v>
      </c>
      <c r="W75" s="89">
        <f>全车数据表!AM76</f>
        <v>0</v>
      </c>
      <c r="X75" s="89">
        <f>全车数据表!AU76</f>
        <v>0</v>
      </c>
      <c r="Y75" s="89">
        <f>全车数据表!AV76</f>
        <v>0</v>
      </c>
      <c r="Z75" s="89">
        <f>全车数据表!AN76</f>
        <v>0</v>
      </c>
      <c r="AA75" s="89">
        <f>全车数据表!AP76</f>
        <v>0</v>
      </c>
      <c r="AB75" s="89">
        <f>全车数据表!AR76</f>
        <v>0</v>
      </c>
      <c r="AC75" s="89">
        <f>全车数据表!AW76</f>
        <v>349</v>
      </c>
      <c r="AD75" s="89">
        <f>全车数据表!AX76</f>
        <v>0</v>
      </c>
      <c r="AE75" s="89">
        <f>全车数据表!AY76</f>
        <v>452</v>
      </c>
      <c r="AF75" s="89" t="str">
        <f>IF(全车数据表!BA76="","",全车数据表!BA76)</f>
        <v>通行证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 t="str">
        <f>IF(全车数据表!BE76="","",全车数据表!BE76)</f>
        <v/>
      </c>
      <c r="AK75" s="89" t="str">
        <f>IF(全车数据表!BF76="","",全车数据表!BF76)</f>
        <v/>
      </c>
      <c r="AL75" s="89" t="str">
        <f>IF(全车数据表!BG76="","",全车数据表!BG76)</f>
        <v/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/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 t="str">
        <f>IF(全车数据表!BU76="","",全车数据表!BU76)</f>
        <v/>
      </c>
      <c r="BA75" s="89" t="str">
        <f>IF(全车数据表!BV76="","",全车数据表!BV76)</f>
        <v>福特</v>
      </c>
      <c r="BB75" s="92" t="str">
        <f>IF(全车数据表!AZ76="","",全车数据表!AZ76)</f>
        <v/>
      </c>
    </row>
    <row r="76" spans="1:54">
      <c r="A76" s="89">
        <f>全车数据表!A77</f>
        <v>75</v>
      </c>
      <c r="B76" s="89" t="str">
        <f>全车数据表!B77</f>
        <v>Pininfarina H2 Speed</v>
      </c>
      <c r="C76" s="90" t="str">
        <f>全车数据表!E77</f>
        <v>h2</v>
      </c>
      <c r="D76" s="89" t="str">
        <f>IF(全车数据表!D77="","",全车数据表!D77)</f>
        <v>Pininfarina</v>
      </c>
      <c r="E76" s="90" t="str">
        <f>全车数据表!H77</f>
        <v>1.3</v>
      </c>
      <c r="F76" s="90" t="str">
        <f>全车数据表!C77</f>
        <v>H2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40</v>
      </c>
      <c r="K76" s="89">
        <f>全车数据表!R77</f>
        <v>18</v>
      </c>
      <c r="L76" s="89">
        <f>全车数据表!S77</f>
        <v>24</v>
      </c>
      <c r="M76" s="89">
        <f>全车数据表!T77</f>
        <v>36</v>
      </c>
      <c r="N76" s="89">
        <f>全车数据表!U77</f>
        <v>0</v>
      </c>
      <c r="O76" s="89">
        <f>全车数据表!V77</f>
        <v>0</v>
      </c>
      <c r="P76" s="89">
        <f>全车数据表!J77</f>
        <v>3026</v>
      </c>
      <c r="Q76" s="89">
        <f>全车数据表!K77</f>
        <v>318</v>
      </c>
      <c r="R76" s="89">
        <f>全车数据表!L77</f>
        <v>78.22</v>
      </c>
      <c r="S76" s="89">
        <f>全车数据表!M77</f>
        <v>86.5</v>
      </c>
      <c r="T76" s="89">
        <f>全车数据表!N77</f>
        <v>60.57</v>
      </c>
      <c r="U76" s="89">
        <f>全车数据表!O77</f>
        <v>6.7160000000000002</v>
      </c>
      <c r="V76" s="89">
        <f>全车数据表!AL77</f>
        <v>2800000</v>
      </c>
      <c r="W76" s="89">
        <f>全车数据表!AM77</f>
        <v>17500</v>
      </c>
      <c r="X76" s="89">
        <f>全车数据表!AU77</f>
        <v>1820000</v>
      </c>
      <c r="Y76" s="89">
        <f>全车数据表!AV77</f>
        <v>4620000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331</v>
      </c>
      <c r="AD76" s="89">
        <f>全车数据表!AX77</f>
        <v>0</v>
      </c>
      <c r="AE76" s="89">
        <f>全车数据表!AY77</f>
        <v>422</v>
      </c>
      <c r="AF76" s="89" t="str">
        <f>IF(全车数据表!BA77="","",全车数据表!BA77)</f>
        <v>级别杯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>
        <f>IF(全车数据表!BE77="","",全车数据表!BE77)</f>
        <v>1</v>
      </c>
      <c r="AK76" s="89" t="str">
        <f>IF(全车数据表!BF77="","",全车数据表!BF77)</f>
        <v/>
      </c>
      <c r="AL76" s="89">
        <f>IF(全车数据表!BG77="","",全车数据表!BG77)</f>
        <v>1</v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>1款</v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>
        <f>IF(全车数据表!BU77="","",全车数据表!BU77)</f>
        <v>1</v>
      </c>
      <c r="BA76" s="89" t="str">
        <f>IF(全车数据表!BV77="","",全车数据表!BV77)</f>
        <v>氢</v>
      </c>
      <c r="BB76" s="92">
        <f>IF(全车数据表!AZ77="","",全车数据表!AZ77)</f>
        <v>1</v>
      </c>
    </row>
    <row r="77" spans="1:54">
      <c r="A77" s="89">
        <f>全车数据表!A78</f>
        <v>76</v>
      </c>
      <c r="B77" s="89" t="str">
        <f>全车数据表!B78</f>
        <v>Porsche 911 GT1 Evolution</v>
      </c>
      <c r="C77" s="90" t="str">
        <f>全车数据表!E78</f>
        <v>911gt1</v>
      </c>
      <c r="D77" s="89" t="str">
        <f>IF(全车数据表!D78="","",全车数据表!D78)</f>
        <v>Porsche</v>
      </c>
      <c r="E77" s="90" t="str">
        <f>全车数据表!H78</f>
        <v>2.3</v>
      </c>
      <c r="F77" s="90" t="str">
        <f>全车数据表!C78</f>
        <v>911GT1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25</v>
      </c>
      <c r="K77" s="89">
        <f>全车数据表!R78</f>
        <v>30</v>
      </c>
      <c r="L77" s="89">
        <f>全车数据表!S78</f>
        <v>35</v>
      </c>
      <c r="M77" s="89">
        <f>全车数据表!T78</f>
        <v>40</v>
      </c>
      <c r="N77" s="89">
        <f>全车数据表!U78</f>
        <v>0</v>
      </c>
      <c r="O77" s="89">
        <f>全车数据表!V78</f>
        <v>0</v>
      </c>
      <c r="P77" s="89">
        <f>全车数据表!J78</f>
        <v>3049</v>
      </c>
      <c r="Q77" s="89">
        <f>全车数据表!K78</f>
        <v>343.2</v>
      </c>
      <c r="R77" s="89">
        <f>全车数据表!L78</f>
        <v>75.150000000000006</v>
      </c>
      <c r="S77" s="89">
        <f>全车数据表!M78</f>
        <v>53.67</v>
      </c>
      <c r="T77" s="89">
        <f>全车数据表!N78</f>
        <v>68.89</v>
      </c>
      <c r="U77" s="89">
        <f>全车数据表!O78</f>
        <v>0</v>
      </c>
      <c r="V77" s="89">
        <f>全车数据表!AL78</f>
        <v>2900600</v>
      </c>
      <c r="W77" s="89">
        <f>全车数据表!AM78</f>
        <v>17500</v>
      </c>
      <c r="X77" s="89">
        <f>全车数据表!AU78</f>
        <v>1820000</v>
      </c>
      <c r="Y77" s="89">
        <f>全车数据表!AV78</f>
        <v>4720600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357</v>
      </c>
      <c r="AD77" s="89">
        <f>全车数据表!AX78</f>
        <v>0</v>
      </c>
      <c r="AE77" s="89">
        <f>全车数据表!AY78</f>
        <v>467</v>
      </c>
      <c r="AF77" s="89" t="str">
        <f>IF(全车数据表!BA78="","",全车数据表!BA78)</f>
        <v>寻车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 t="str">
        <f>IF(全车数据表!BE78="","",全车数据表!BE78)</f>
        <v/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/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 t="str">
        <f>IF(全车数据表!BU78="","",全车数据表!BU78)</f>
        <v/>
      </c>
      <c r="BA77" s="89" t="str">
        <f>IF(全车数据表!BV78="","",全车数据表!BV78)</f>
        <v>保时捷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Ferrari Roma</v>
      </c>
      <c r="C78" s="90" t="str">
        <f>全车数据表!E79</f>
        <v>roma</v>
      </c>
      <c r="D78" s="89" t="str">
        <f>IF(全车数据表!D79="","",全车数据表!D79)</f>
        <v>Ferrari</v>
      </c>
      <c r="E78" s="90" t="str">
        <f>全车数据表!H79</f>
        <v>2.9</v>
      </c>
      <c r="F78" s="90" t="str">
        <f>全车数据表!C79</f>
        <v>罗马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40</v>
      </c>
      <c r="K78" s="89">
        <f>全车数据表!R79</f>
        <v>45</v>
      </c>
      <c r="L78" s="89">
        <f>全车数据表!S79</f>
        <v>52</v>
      </c>
      <c r="M78" s="89">
        <f>全车数据表!T79</f>
        <v>63</v>
      </c>
      <c r="N78" s="89">
        <f>全车数据表!U79</f>
        <v>0</v>
      </c>
      <c r="O78" s="89">
        <f>全车数据表!V79</f>
        <v>0</v>
      </c>
      <c r="P78" s="89">
        <f>全车数据表!J79</f>
        <v>3061</v>
      </c>
      <c r="Q78" s="89">
        <f>全车数据表!K79</f>
        <v>331.9</v>
      </c>
      <c r="R78" s="89">
        <f>全车数据表!L79</f>
        <v>77.459999999999994</v>
      </c>
      <c r="S78" s="89">
        <f>全车数据表!M79</f>
        <v>60.47</v>
      </c>
      <c r="T78" s="89">
        <f>全车数据表!N79</f>
        <v>66.78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345</v>
      </c>
      <c r="AD78" s="89">
        <f>全车数据表!AX79</f>
        <v>0</v>
      </c>
      <c r="AE78" s="89">
        <f>全车数据表!AY79</f>
        <v>447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>
        <f>IF(全车数据表!BU79="","",全车数据表!BU79)</f>
        <v>1</v>
      </c>
      <c r="BA78" s="89" t="str">
        <f>IF(全车数据表!BV79="","",全车数据表!BV79)</f>
        <v>法拉利 罗马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Artega Scalo SuperErelletra</v>
      </c>
      <c r="C79" s="90" t="str">
        <f>全车数据表!E80</f>
        <v>ass</v>
      </c>
      <c r="D79" s="89" t="str">
        <f>IF(全车数据表!D80="","",全车数据表!D80)</f>
        <v>Artega</v>
      </c>
      <c r="E79" s="90" t="str">
        <f>全车数据表!H80</f>
        <v>1.8</v>
      </c>
      <c r="F79" s="90" t="str">
        <f>全车数据表!C80</f>
        <v>ASS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18</v>
      </c>
      <c r="L79" s="89">
        <f>全车数据表!S80</f>
        <v>24</v>
      </c>
      <c r="M79" s="89">
        <f>全车数据表!T80</f>
        <v>36</v>
      </c>
      <c r="N79" s="89">
        <f>全车数据表!U80</f>
        <v>0</v>
      </c>
      <c r="O79" s="89">
        <f>全车数据表!V80</f>
        <v>0</v>
      </c>
      <c r="P79" s="89">
        <f>全车数据表!J80</f>
        <v>3093</v>
      </c>
      <c r="Q79" s="89">
        <f>全车数据表!K80</f>
        <v>316.3</v>
      </c>
      <c r="R79" s="89">
        <f>全车数据表!L80</f>
        <v>85.72</v>
      </c>
      <c r="S79" s="89">
        <f>全车数据表!M80</f>
        <v>57.94</v>
      </c>
      <c r="T79" s="89">
        <f>全车数据表!N80</f>
        <v>71.91</v>
      </c>
      <c r="U79" s="89">
        <f>全车数据表!O80</f>
        <v>9.06</v>
      </c>
      <c r="V79" s="89">
        <f>全车数据表!AL80</f>
        <v>2190000</v>
      </c>
      <c r="W79" s="89">
        <f>全车数据表!AM80</f>
        <v>17500</v>
      </c>
      <c r="X79" s="89">
        <f>全车数据表!AU80</f>
        <v>1820000</v>
      </c>
      <c r="Y79" s="89">
        <f>全车数据表!AV80</f>
        <v>4010000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329</v>
      </c>
      <c r="AD79" s="89">
        <f>全车数据表!AX80</f>
        <v>0</v>
      </c>
      <c r="AE79" s="89">
        <f>全车数据表!AY80</f>
        <v>420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>
        <f>IF(全车数据表!BD80="","",全车数据表!BD80)</f>
        <v>1</v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 t="str">
        <f>IF(全车数据表!BU80="","",全车数据表!BU80)</f>
        <v/>
      </c>
      <c r="BA79" s="89" t="str">
        <f>IF(全车数据表!BV80="","",全车数据表!BV80)</f>
        <v>ass 斯卡洛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Nissan GT-R Nismo</v>
      </c>
      <c r="C80" s="90" t="str">
        <f>全车数据表!E81</f>
        <v>gtr</v>
      </c>
      <c r="D80" s="89" t="str">
        <f>IF(全车数据表!D81="","",全车数据表!D81)</f>
        <v>Nissan</v>
      </c>
      <c r="E80" s="90" t="str">
        <f>全车数据表!H81</f>
        <v>1.4</v>
      </c>
      <c r="F80" s="90" t="str">
        <f>全车数据表!C81</f>
        <v>GTR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3144</v>
      </c>
      <c r="Q80" s="89">
        <f>全车数据表!K81</f>
        <v>329.9</v>
      </c>
      <c r="R80" s="89">
        <f>全车数据表!L81</f>
        <v>84.83</v>
      </c>
      <c r="S80" s="89">
        <f>全车数据表!M81</f>
        <v>60.69</v>
      </c>
      <c r="T80" s="89">
        <f>全车数据表!N81</f>
        <v>60.6</v>
      </c>
      <c r="U80" s="89">
        <f>全车数据表!O81</f>
        <v>6.4829999999999997</v>
      </c>
      <c r="V80" s="89">
        <f>全车数据表!AL81</f>
        <v>2800000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4620000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343</v>
      </c>
      <c r="AD80" s="89">
        <f>全车数据表!AX81</f>
        <v>0</v>
      </c>
      <c r="AE80" s="89">
        <f>全车数据表!AY81</f>
        <v>443</v>
      </c>
      <c r="AF80" s="89" t="str">
        <f>IF(全车数据表!BA81="","",全车数据表!BA81)</f>
        <v>级别杯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 t="str">
        <f>IF(全车数据表!BD81="","",全车数据表!BD81)</f>
        <v/>
      </c>
      <c r="AJ80" s="89">
        <f>IF(全车数据表!BE81="","",全车数据表!BE81)</f>
        <v>1</v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>3款</v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GTR 日产 尼桑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Cadillac Cien Concept</v>
      </c>
      <c r="C81" s="90" t="str">
        <f>全车数据表!E82</f>
        <v>cien</v>
      </c>
      <c r="D81" s="89" t="str">
        <f>IF(全车数据表!D82="","",全车数据表!D82)</f>
        <v>Cadillac</v>
      </c>
      <c r="E81" s="90" t="str">
        <f>全车数据表!H82</f>
        <v>1.3</v>
      </c>
      <c r="F81" s="90" t="str">
        <f>全车数据表!C82</f>
        <v>塞恩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3155</v>
      </c>
      <c r="Q81" s="89">
        <f>全车数据表!K82</f>
        <v>368</v>
      </c>
      <c r="R81" s="89">
        <f>全车数据表!L82</f>
        <v>76.55</v>
      </c>
      <c r="S81" s="89">
        <f>全车数据表!M82</f>
        <v>36.14</v>
      </c>
      <c r="T81" s="89">
        <f>全车数据表!N82</f>
        <v>61.1</v>
      </c>
      <c r="U81" s="89">
        <f>全车数据表!O82</f>
        <v>5.9329999999999998</v>
      </c>
      <c r="V81" s="89">
        <f>全车数据表!AL82</f>
        <v>0</v>
      </c>
      <c r="W81" s="89">
        <f>全车数据表!AM82</f>
        <v>17500</v>
      </c>
      <c r="X81" s="89">
        <f>全车数据表!AU82</f>
        <v>1820000</v>
      </c>
      <c r="Y81" s="89">
        <f>全车数据表!AV82</f>
        <v>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383</v>
      </c>
      <c r="AD81" s="89">
        <f>全车数据表!AX82</f>
        <v>0</v>
      </c>
      <c r="AE81" s="89">
        <f>全车数据表!AY82</f>
        <v>509</v>
      </c>
      <c r="AF81" s="89" t="str">
        <f>IF(全车数据表!BA82="","",全车数据表!BA82)</f>
        <v>独家赛事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 t="str">
        <f>IF(全车数据表!BE82="","",全车数据表!BE82)</f>
        <v/>
      </c>
      <c r="AK81" s="89">
        <f>IF(全车数据表!BF82="","",全车数据表!BF82)</f>
        <v>1</v>
      </c>
      <c r="AL81" s="89" t="str">
        <f>IF(全车数据表!BG82="","",全车数据表!BG82)</f>
        <v/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/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凯迪拉克 棺材 塞恩</v>
      </c>
      <c r="BB81" s="92" t="str">
        <f>IF(全车数据表!AZ82="","",全车数据表!AZ82)</f>
        <v/>
      </c>
    </row>
    <row r="82" spans="1:54">
      <c r="A82" s="89">
        <f>全车数据表!A83</f>
        <v>81</v>
      </c>
      <c r="B82" s="89" t="str">
        <f>全车数据表!B83</f>
        <v>Ford GT MKII🔑</v>
      </c>
      <c r="C82" s="90" t="str">
        <f>全车数据表!E83</f>
        <v>mk2</v>
      </c>
      <c r="D82" s="89" t="str">
        <f>IF(全车数据表!D83="","",全车数据表!D83)</f>
        <v>Ford</v>
      </c>
      <c r="E82" s="90" t="str">
        <f>全车数据表!H83</f>
        <v>2.8</v>
      </c>
      <c r="F82" s="90" t="str">
        <f>全车数据表!C83</f>
        <v>MK2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 t="str">
        <f>全车数据表!Q83</f>
        <v>🔑</v>
      </c>
      <c r="K82" s="89">
        <f>全车数据表!R83</f>
        <v>35</v>
      </c>
      <c r="L82" s="89">
        <f>全车数据表!S83</f>
        <v>55</v>
      </c>
      <c r="M82" s="89">
        <f>全车数据表!T83</f>
        <v>85</v>
      </c>
      <c r="N82" s="89">
        <f>全车数据表!U83</f>
        <v>0</v>
      </c>
      <c r="O82" s="89">
        <f>全车数据表!V83</f>
        <v>0</v>
      </c>
      <c r="P82" s="89">
        <f>全车数据表!J83</f>
        <v>3198</v>
      </c>
      <c r="Q82" s="89">
        <f>全车数据表!K83</f>
        <v>315.2</v>
      </c>
      <c r="R82" s="89">
        <f>全车数据表!L83</f>
        <v>86.25</v>
      </c>
      <c r="S82" s="89">
        <f>全车数据表!M83</f>
        <v>78.97</v>
      </c>
      <c r="T82" s="89">
        <f>全车数据表!N83</f>
        <v>67.89</v>
      </c>
      <c r="U82" s="89">
        <f>全车数据表!O83</f>
        <v>6.2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335</v>
      </c>
      <c r="AD82" s="89">
        <f>全车数据表!AX83</f>
        <v>0</v>
      </c>
      <c r="AE82" s="89">
        <f>全车数据表!AY83</f>
        <v>429</v>
      </c>
      <c r="AF82" s="89" t="str">
        <f>IF(全车数据表!BA83="","",全车数据表!BA83)</f>
        <v>大奖赛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 t="str">
        <f>IF(全车数据表!BF83="","",全车数据表!BF83)</f>
        <v/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>
        <f>IF(全车数据表!BM83="","",全车数据表!BM83)</f>
        <v>1</v>
      </c>
      <c r="AS82" s="89" t="str">
        <f>IF(全车数据表!BN83="","",全车数据表!BN83)</f>
        <v/>
      </c>
      <c r="AT82" s="89">
        <f>IF(全车数据表!BO83="","",全车数据表!BO83)</f>
        <v>1</v>
      </c>
      <c r="AU82" s="89">
        <f>IF(全车数据表!BP83="","",全车数据表!BP83)</f>
        <v>1</v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福特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Acura 2017 NSX</v>
      </c>
      <c r="C83" s="90" t="str">
        <f>全车数据表!E84</f>
        <v>nsx</v>
      </c>
      <c r="D83" s="89" t="str">
        <f>IF(全车数据表!D84="","",全车数据表!D84)</f>
        <v>Acura</v>
      </c>
      <c r="E83" s="90" t="str">
        <f>全车数据表!H84</f>
        <v>1.3</v>
      </c>
      <c r="F83" s="90" t="str">
        <f>全车数据表!C84</f>
        <v>讴歌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>
        <f>全车数据表!Q84</f>
        <v>40</v>
      </c>
      <c r="K83" s="89">
        <f>全车数据表!R84</f>
        <v>18</v>
      </c>
      <c r="L83" s="89">
        <f>全车数据表!S84</f>
        <v>24</v>
      </c>
      <c r="M83" s="89">
        <f>全车数据表!T84</f>
        <v>36</v>
      </c>
      <c r="N83" s="89">
        <f>全车数据表!U84</f>
        <v>0</v>
      </c>
      <c r="O83" s="89">
        <f>全车数据表!V84</f>
        <v>0</v>
      </c>
      <c r="P83" s="89">
        <f>全车数据表!J84</f>
        <v>3208</v>
      </c>
      <c r="Q83" s="89">
        <f>全车数据表!K84</f>
        <v>323.8</v>
      </c>
      <c r="R83" s="89">
        <f>全车数据表!L84</f>
        <v>84.32</v>
      </c>
      <c r="S83" s="89">
        <f>全车数据表!M84</f>
        <v>63.02</v>
      </c>
      <c r="T83" s="89">
        <f>全车数据表!N84</f>
        <v>54.67</v>
      </c>
      <c r="U83" s="89">
        <f>全车数据表!O84</f>
        <v>5.8490000000000002</v>
      </c>
      <c r="V83" s="89">
        <f>全车数据表!AL84</f>
        <v>3560000</v>
      </c>
      <c r="W83" s="89">
        <f>全车数据表!AM84</f>
        <v>20000</v>
      </c>
      <c r="X83" s="89">
        <f>全车数据表!AU84</f>
        <v>2080000</v>
      </c>
      <c r="Y83" s="89">
        <f>全车数据表!AV84</f>
        <v>5640000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337</v>
      </c>
      <c r="AD83" s="89">
        <f>全车数据表!AX84</f>
        <v>0</v>
      </c>
      <c r="AE83" s="89">
        <f>全车数据表!AY84</f>
        <v>433</v>
      </c>
      <c r="AF83" s="89" t="str">
        <f>IF(全车数据表!BA84="","",全车数据表!BA84)</f>
        <v>旧版寻车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>
        <f>IF(全车数据表!BG84="","",全车数据表!BG84)</f>
        <v>1</v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>
        <f>IF(全车数据表!BU84="","",全车数据表!BU84)</f>
        <v>1</v>
      </c>
      <c r="BA83" s="89" t="str">
        <f>IF(全车数据表!BV84="","",全车数据表!BV84)</f>
        <v>讴歌</v>
      </c>
      <c r="BB83" s="92">
        <f>IF(全车数据表!AZ84="","",全车数据表!AZ84)</f>
        <v>11</v>
      </c>
    </row>
    <row r="84" spans="1:54">
      <c r="A84" s="89">
        <f>全车数据表!A85</f>
        <v>83</v>
      </c>
      <c r="B84" s="89" t="str">
        <f>全车数据表!B85</f>
        <v>Maserati Alfieri</v>
      </c>
      <c r="C84" s="90" t="str">
        <f>全车数据表!E85</f>
        <v>alfieri</v>
      </c>
      <c r="D84" s="89" t="str">
        <f>IF(全车数据表!D85="","",全车数据表!D85)</f>
        <v>Maserati</v>
      </c>
      <c r="E84" s="90" t="str">
        <f>全车数据表!H85</f>
        <v>1.4</v>
      </c>
      <c r="F84" s="90" t="str">
        <f>全车数据表!C85</f>
        <v>玛莎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>
        <f>全车数据表!Q85</f>
        <v>40</v>
      </c>
      <c r="K84" s="89">
        <f>全车数据表!R85</f>
        <v>18</v>
      </c>
      <c r="L84" s="89">
        <f>全车数据表!S85</f>
        <v>24</v>
      </c>
      <c r="M84" s="89">
        <f>全车数据表!T85</f>
        <v>36</v>
      </c>
      <c r="N84" s="89">
        <f>全车数据表!U85</f>
        <v>0</v>
      </c>
      <c r="O84" s="89">
        <f>全车数据表!V85</f>
        <v>0</v>
      </c>
      <c r="P84" s="89">
        <f>全车数据表!J85</f>
        <v>3209</v>
      </c>
      <c r="Q84" s="89">
        <f>全车数据表!K85</f>
        <v>335.9</v>
      </c>
      <c r="R84" s="89">
        <f>全车数据表!L85</f>
        <v>74.42</v>
      </c>
      <c r="S84" s="89">
        <f>全车数据表!M85</f>
        <v>41.44</v>
      </c>
      <c r="T84" s="89">
        <f>全车数据表!N85</f>
        <v>72.91</v>
      </c>
      <c r="U84" s="89">
        <f>全车数据表!O85</f>
        <v>8.6829999999999998</v>
      </c>
      <c r="V84" s="89">
        <f>全车数据表!AL85</f>
        <v>3627000</v>
      </c>
      <c r="W84" s="89">
        <f>全车数据表!AM85</f>
        <v>20000</v>
      </c>
      <c r="X84" s="89">
        <f>全车数据表!AU85</f>
        <v>2080000</v>
      </c>
      <c r="Y84" s="89">
        <f>全车数据表!AV85</f>
        <v>5707000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350</v>
      </c>
      <c r="AD84" s="89">
        <f>全车数据表!AX85</f>
        <v>0</v>
      </c>
      <c r="AE84" s="89">
        <f>全车数据表!AY85</f>
        <v>454</v>
      </c>
      <c r="AF84" s="89" t="str">
        <f>IF(全车数据表!BA85="","",全车数据表!BA85)</f>
        <v>寻车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>
        <f>IF(全车数据表!BD85="","",全车数据表!BD85)</f>
        <v>1</v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>
        <f>IF(全车数据表!BG85="","",全车数据表!BG85)</f>
        <v>1</v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 t="str">
        <f>IF(全车数据表!BM85="","",全车数据表!BM85)</f>
        <v/>
      </c>
      <c r="AS84" s="89" t="str">
        <f>IF(全车数据表!BN85="","",全车数据表!BN85)</f>
        <v/>
      </c>
      <c r="AT84" s="89" t="str">
        <f>IF(全车数据表!BO85="","",全车数据表!BO85)</f>
        <v/>
      </c>
      <c r="AU84" s="89" t="str">
        <f>IF(全车数据表!BP85="","",全车数据表!BP85)</f>
        <v/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>
        <f>IF(全车数据表!BU85="","",全车数据表!BU85)</f>
        <v>1</v>
      </c>
      <c r="BA84" s="89" t="str">
        <f>IF(全车数据表!BV85="","",全车数据表!BV85)</f>
        <v>玛莎拉蒂</v>
      </c>
      <c r="BB84" s="92">
        <f>IF(全车数据表!AZ85="","",全车数据表!AZ85)</f>
        <v>1</v>
      </c>
    </row>
    <row r="85" spans="1:54">
      <c r="A85" s="89">
        <f>全车数据表!A86</f>
        <v>84</v>
      </c>
      <c r="B85" s="89" t="str">
        <f>全车数据表!B86</f>
        <v>Ferrari J50</v>
      </c>
      <c r="C85" s="90" t="str">
        <f>全车数据表!E86</f>
        <v>j50</v>
      </c>
      <c r="D85" s="89" t="str">
        <f>IF(全车数据表!D86="","",全车数据表!D86)</f>
        <v>Ferrari</v>
      </c>
      <c r="E85" s="90" t="str">
        <f>全车数据表!H86</f>
        <v>1.3</v>
      </c>
      <c r="F85" s="90" t="str">
        <f>全车数据表!C86</f>
        <v>J50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35</v>
      </c>
      <c r="L85" s="89">
        <f>全车数据表!S86</f>
        <v>42</v>
      </c>
      <c r="M85" s="89">
        <f>全车数据表!T86</f>
        <v>58</v>
      </c>
      <c r="N85" s="89">
        <f>全车数据表!U86</f>
        <v>0</v>
      </c>
      <c r="O85" s="89">
        <f>全车数据表!V86</f>
        <v>0</v>
      </c>
      <c r="P85" s="89">
        <f>全车数据表!J86</f>
        <v>3229</v>
      </c>
      <c r="Q85" s="89">
        <f>全车数据表!K86</f>
        <v>350.5</v>
      </c>
      <c r="R85" s="89">
        <f>全车数据表!L86</f>
        <v>80.41</v>
      </c>
      <c r="S85" s="89">
        <f>全车数据表!M86</f>
        <v>48.37</v>
      </c>
      <c r="T85" s="89">
        <f>全车数据表!N86</f>
        <v>64.650000000000006</v>
      </c>
      <c r="U85" s="89">
        <f>全车数据表!O86</f>
        <v>6.6820000000000004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365</v>
      </c>
      <c r="AD85" s="89">
        <f>全车数据表!AX86</f>
        <v>0</v>
      </c>
      <c r="AE85" s="89">
        <f>全车数据表!AY86</f>
        <v>479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 t="str">
        <f>IF(全车数据表!BG86="","",全车数据表!BG86)</f>
        <v/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>无顶</v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法拉利 勾</v>
      </c>
      <c r="BB85" s="92" t="str">
        <f>IF(全车数据表!AZ86="","",全车数据表!AZ86)</f>
        <v/>
      </c>
    </row>
    <row r="86" spans="1:54">
      <c r="A86" s="89">
        <f>全车数据表!A87</f>
        <v>85</v>
      </c>
      <c r="B86" s="89" t="str">
        <f>全车数据表!B87</f>
        <v>Lamborghini Huracan STO</v>
      </c>
      <c r="C86" s="90" t="str">
        <f>全车数据表!E87</f>
        <v>huracansto</v>
      </c>
      <c r="D86" s="89" t="str">
        <f>IF(全车数据表!D87="","",全车数据表!D87)</f>
        <v>Lamborghini</v>
      </c>
      <c r="E86" s="90" t="str">
        <f>全车数据表!H87</f>
        <v>4.5</v>
      </c>
      <c r="F86" s="90" t="str">
        <f>全车数据表!C87</f>
        <v>STO</v>
      </c>
      <c r="G86" s="90" t="str">
        <f>全车数据表!F87</f>
        <v>B</v>
      </c>
      <c r="H86" s="89">
        <f>LEN(全车数据表!G87)</f>
        <v>5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30</v>
      </c>
      <c r="L86" s="89">
        <f>全车数据表!S87</f>
        <v>36</v>
      </c>
      <c r="M86" s="89">
        <f>全车数据表!T87</f>
        <v>42</v>
      </c>
      <c r="N86" s="89">
        <f>全车数据表!U87</f>
        <v>52</v>
      </c>
      <c r="O86" s="89">
        <f>全车数据表!V87</f>
        <v>0</v>
      </c>
      <c r="P86" s="89">
        <f>全车数据表!J87</f>
        <v>3236</v>
      </c>
      <c r="Q86" s="89">
        <f>全车数据表!K87</f>
        <v>320.39999999999998</v>
      </c>
      <c r="R86" s="89">
        <f>全车数据表!L87</f>
        <v>86.02</v>
      </c>
      <c r="S86" s="89">
        <f>全车数据表!M87</f>
        <v>73.3</v>
      </c>
      <c r="T86" s="89">
        <f>全车数据表!N87</f>
        <v>57.28</v>
      </c>
      <c r="U86" s="89">
        <f>全车数据表!O87</f>
        <v>0</v>
      </c>
      <c r="V86" s="89">
        <f>全车数据表!AL87</f>
        <v>0</v>
      </c>
      <c r="W86" s="89">
        <f>全车数据表!AM87</f>
        <v>0</v>
      </c>
      <c r="X86" s="89">
        <f>全车数据表!AU87</f>
        <v>0</v>
      </c>
      <c r="Y86" s="89">
        <f>全车数据表!AV87</f>
        <v>0</v>
      </c>
      <c r="Z86" s="89">
        <f>全车数据表!AN87</f>
        <v>0</v>
      </c>
      <c r="AA86" s="89">
        <f>全车数据表!AP87</f>
        <v>0</v>
      </c>
      <c r="AB86" s="89">
        <f>全车数据表!AR87</f>
        <v>0</v>
      </c>
      <c r="AC86" s="89">
        <f>全车数据表!AW87</f>
        <v>0</v>
      </c>
      <c r="AD86" s="89">
        <f>全车数据表!AX87</f>
        <v>0</v>
      </c>
      <c r="AE86" s="89">
        <f>全车数据表!AY87</f>
        <v>0</v>
      </c>
      <c r="AF86" s="89" t="str">
        <f>IF(全车数据表!BA87="","",全车数据表!BA87)</f>
        <v>通行证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 t="str">
        <f>IF(全车数据表!BD87="","",全车数据表!BD87)</f>
        <v/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 t="str">
        <f>IF(全车数据表!BG87="","",全车数据表!BG87)</f>
        <v/>
      </c>
      <c r="AM86" s="89">
        <f>IF(全车数据表!BH87="","",全车数据表!BH87)</f>
        <v>1</v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 t="str">
        <f>IF(全车数据表!BU87="","",全车数据表!BU87)</f>
        <v/>
      </c>
      <c r="BA86" s="89" t="str">
        <f>IF(全车数据表!BV87="","",全车数据表!BV87)</f>
        <v>兰博基尼飓风小牛</v>
      </c>
      <c r="BB86" s="92" t="str">
        <f>IF(全车数据表!AZ87="","",全车数据表!AZ87)</f>
        <v/>
      </c>
    </row>
    <row r="87" spans="1:54">
      <c r="A87" s="89">
        <f>全车数据表!A88</f>
        <v>86</v>
      </c>
      <c r="B87" s="89" t="str">
        <f>全车数据表!B88</f>
        <v>Lamborghini Huracan Super Trofeo Evo🔑</v>
      </c>
      <c r="C87" s="90" t="str">
        <f>全车数据表!E88</f>
        <v>huracanste</v>
      </c>
      <c r="D87" s="89" t="str">
        <f>IF(全车数据表!D88="","",全车数据表!D88)</f>
        <v>Lamborghini</v>
      </c>
      <c r="E87" s="90" t="str">
        <f>全车数据表!H88</f>
        <v>2.7</v>
      </c>
      <c r="F87" s="90" t="str">
        <f>全车数据表!C88</f>
        <v>小小牛</v>
      </c>
      <c r="G87" s="90" t="str">
        <f>全车数据表!F88</f>
        <v>B</v>
      </c>
      <c r="H87" s="89">
        <f>LEN(全车数据表!G88)</f>
        <v>5</v>
      </c>
      <c r="I87" s="89" t="str">
        <f>VLOOKUP(全车数据表!P88,辅助计算!A:B,2,FALSE)</f>
        <v>rare</v>
      </c>
      <c r="J87" s="89" t="str">
        <f>全车数据表!Q88</f>
        <v>🔑</v>
      </c>
      <c r="K87" s="89">
        <f>全车数据表!R88</f>
        <v>30</v>
      </c>
      <c r="L87" s="89">
        <f>全车数据表!S88</f>
        <v>40</v>
      </c>
      <c r="M87" s="89">
        <f>全车数据表!T88</f>
        <v>50</v>
      </c>
      <c r="N87" s="89">
        <f>全车数据表!U88</f>
        <v>60</v>
      </c>
      <c r="O87" s="89">
        <f>全车数据表!V88</f>
        <v>0</v>
      </c>
      <c r="P87" s="89">
        <f>全车数据表!J88</f>
        <v>3256</v>
      </c>
      <c r="Q87" s="89">
        <f>全车数据表!K88</f>
        <v>311.60000000000002</v>
      </c>
      <c r="R87" s="89">
        <f>全车数据表!L88</f>
        <v>82.63</v>
      </c>
      <c r="S87" s="89">
        <f>全车数据表!M88</f>
        <v>63.62</v>
      </c>
      <c r="T87" s="89">
        <f>全车数据表!N88</f>
        <v>54.57</v>
      </c>
      <c r="U87" s="89">
        <f>全车数据表!O88</f>
        <v>0</v>
      </c>
      <c r="V87" s="89">
        <f>全车数据表!AL88</f>
        <v>3628000</v>
      </c>
      <c r="W87" s="89">
        <f>全车数据表!AM88</f>
        <v>20000</v>
      </c>
      <c r="X87" s="89">
        <f>全车数据表!AU88</f>
        <v>2400000</v>
      </c>
      <c r="Y87" s="89">
        <f>全车数据表!AV88</f>
        <v>6028000</v>
      </c>
      <c r="Z87" s="89">
        <f>全车数据表!AN88</f>
        <v>8</v>
      </c>
      <c r="AA87" s="89">
        <f>全车数据表!AP88</f>
        <v>5</v>
      </c>
      <c r="AB87" s="89">
        <f>全车数据表!AR88</f>
        <v>2</v>
      </c>
      <c r="AC87" s="89">
        <f>全车数据表!AW88</f>
        <v>325</v>
      </c>
      <c r="AD87" s="89">
        <f>全车数据表!AX88</f>
        <v>0</v>
      </c>
      <c r="AE87" s="89">
        <f>全车数据表!AY88</f>
        <v>414</v>
      </c>
      <c r="AF87" s="89" t="str">
        <f>IF(全车数据表!BA88="","",全车数据表!BA88)</f>
        <v>大奖赛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>
        <f>IF(全车数据表!BG88="","",全车数据表!BG88)</f>
        <v>1</v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>
        <f>IF(全车数据表!BM88="","",全车数据表!BM88)</f>
        <v>1</v>
      </c>
      <c r="AS87" s="89" t="str">
        <f>IF(全车数据表!BN88="","",全车数据表!BN88)</f>
        <v/>
      </c>
      <c r="AT87" s="89">
        <f>IF(全车数据表!BO88="","",全车数据表!BO88)</f>
        <v>1</v>
      </c>
      <c r="AU87" s="89">
        <f>IF(全车数据表!BP88="","",全车数据表!BP88)</f>
        <v>1</v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/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兰博基尼 飓风 小小牛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McLaren Artura</v>
      </c>
      <c r="C88" s="90" t="str">
        <f>全车数据表!E89</f>
        <v>artura</v>
      </c>
      <c r="D88" s="89" t="str">
        <f>IF(全车数据表!D89="","",全车数据表!D89)</f>
        <v>McLaren</v>
      </c>
      <c r="E88" s="90" t="str">
        <f>全车数据表!H89</f>
        <v>4.4</v>
      </c>
      <c r="F88" s="90" t="str">
        <f>全车数据表!C89</f>
        <v>Artura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epic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3280</v>
      </c>
      <c r="Q88" s="89">
        <f>全车数据表!K89</f>
        <v>337.8</v>
      </c>
      <c r="R88" s="89">
        <f>全车数据表!L89</f>
        <v>81.14</v>
      </c>
      <c r="S88" s="89">
        <f>全车数据表!M89</f>
        <v>68.52</v>
      </c>
      <c r="T88" s="89">
        <f>全车数据表!N89</f>
        <v>47.54</v>
      </c>
      <c r="U88" s="89">
        <f>全车数据表!O89</f>
        <v>0</v>
      </c>
      <c r="V88" s="89">
        <f>全车数据表!AL89</f>
        <v>0</v>
      </c>
      <c r="W88" s="89">
        <f>全车数据表!AM89</f>
        <v>40000</v>
      </c>
      <c r="X88" s="89">
        <f>全车数据表!AU89</f>
        <v>4800000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351</v>
      </c>
      <c r="AD88" s="89">
        <f>全车数据表!AX89</f>
        <v>0</v>
      </c>
      <c r="AE88" s="89">
        <f>全车数据表!AY89</f>
        <v>457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迈凯伦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Vencer Sarthe</v>
      </c>
      <c r="C89" s="90" t="str">
        <f>全车数据表!E90</f>
        <v>sarthe</v>
      </c>
      <c r="D89" s="89" t="str">
        <f>IF(全车数据表!D90="","",全车数据表!D90)</f>
        <v>Vencer</v>
      </c>
      <c r="E89" s="90" t="str">
        <f>全车数据表!H90</f>
        <v>1.7</v>
      </c>
      <c r="F89" s="90" t="str">
        <f>全车数据表!C90</f>
        <v>剃刀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>
        <f>全车数据表!Q90</f>
        <v>40</v>
      </c>
      <c r="K89" s="89">
        <f>全车数据表!R90</f>
        <v>12</v>
      </c>
      <c r="L89" s="89">
        <f>全车数据表!S90</f>
        <v>15</v>
      </c>
      <c r="M89" s="89">
        <f>全车数据表!T90</f>
        <v>21</v>
      </c>
      <c r="N89" s="89">
        <f>全车数据表!U90</f>
        <v>32</v>
      </c>
      <c r="O89" s="89">
        <f>全车数据表!V90</f>
        <v>0</v>
      </c>
      <c r="P89" s="89">
        <f>全车数据表!J90</f>
        <v>3290</v>
      </c>
      <c r="Q89" s="89">
        <f>全车数据表!K90</f>
        <v>350.1</v>
      </c>
      <c r="R89" s="89">
        <f>全车数据表!L90</f>
        <v>74.12</v>
      </c>
      <c r="S89" s="89">
        <f>全车数据表!M90</f>
        <v>62.87</v>
      </c>
      <c r="T89" s="89">
        <f>全车数据表!N90</f>
        <v>46.83</v>
      </c>
      <c r="U89" s="89">
        <f>全车数据表!O90</f>
        <v>5.0670000000000002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364</v>
      </c>
      <c r="AD89" s="89">
        <f>全车数据表!AX90</f>
        <v>0</v>
      </c>
      <c r="AE89" s="89">
        <f>全车数据表!AY90</f>
        <v>478</v>
      </c>
      <c r="AF89" s="89" t="str">
        <f>IF(全车数据表!BA90="","",全车数据表!BA90)</f>
        <v>寻车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>
        <f>IF(全车数据表!BD90="","",全车数据表!BD90)</f>
        <v>1</v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 t="str">
        <f>IF(全车数据表!BM90="","",全车数据表!BM90)</f>
        <v/>
      </c>
      <c r="AS89" s="89" t="str">
        <f>IF(全车数据表!BN90="","",全车数据表!BN90)</f>
        <v/>
      </c>
      <c r="AT89" s="89" t="str">
        <f>IF(全车数据表!BO90="","",全车数据表!BO90)</f>
        <v/>
      </c>
      <c r="AU89" s="89" t="str">
        <f>IF(全车数据表!BP90="","",全车数据表!BP90)</f>
        <v/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剃刀</v>
      </c>
      <c r="BB89" s="92">
        <f>IF(全车数据表!AZ90="","",全车数据表!AZ90)</f>
        <v>8</v>
      </c>
    </row>
    <row r="90" spans="1:54">
      <c r="A90" s="89">
        <f>全车数据表!A91</f>
        <v>89</v>
      </c>
      <c r="B90" s="89" t="str">
        <f>全车数据表!B91</f>
        <v>ItalDesign Zerouno</v>
      </c>
      <c r="C90" s="90" t="str">
        <f>全车数据表!E91</f>
        <v>zerouno</v>
      </c>
      <c r="D90" s="89" t="str">
        <f>IF(全车数据表!D91="","",全车数据表!D91)</f>
        <v>Italdesign</v>
      </c>
      <c r="E90" s="90" t="str">
        <f>全车数据表!H91</f>
        <v>2.1</v>
      </c>
      <c r="F90" s="90" t="str">
        <f>全车数据表!C91</f>
        <v>假牛</v>
      </c>
      <c r="G90" s="90" t="str">
        <f>全车数据表!F91</f>
        <v>B</v>
      </c>
      <c r="H90" s="89">
        <f>LEN(全车数据表!G91)</f>
        <v>4</v>
      </c>
      <c r="I90" s="89" t="str">
        <f>VLOOKUP(全车数据表!P91,辅助计算!A:B,2,FALSE)</f>
        <v>rare</v>
      </c>
      <c r="J90" s="89">
        <f>全车数据表!Q91</f>
        <v>40</v>
      </c>
      <c r="K90" s="89">
        <f>全车数据表!R91</f>
        <v>18</v>
      </c>
      <c r="L90" s="89">
        <f>全车数据表!S91</f>
        <v>24</v>
      </c>
      <c r="M90" s="89">
        <f>全车数据表!T91</f>
        <v>36</v>
      </c>
      <c r="N90" s="89">
        <f>全车数据表!U91</f>
        <v>0</v>
      </c>
      <c r="O90" s="89">
        <f>全车数据表!V91</f>
        <v>0</v>
      </c>
      <c r="P90" s="89">
        <f>全车数据表!J91</f>
        <v>3295</v>
      </c>
      <c r="Q90" s="89">
        <f>全车数据表!K91</f>
        <v>340.9</v>
      </c>
      <c r="R90" s="89">
        <f>全车数据表!L91</f>
        <v>79.25</v>
      </c>
      <c r="S90" s="89">
        <f>全车数据表!M91</f>
        <v>58.34</v>
      </c>
      <c r="T90" s="89">
        <f>全车数据表!N91</f>
        <v>54.1</v>
      </c>
      <c r="U90" s="89">
        <f>全车数据表!O91</f>
        <v>5.54</v>
      </c>
      <c r="V90" s="89">
        <f>全车数据表!AL91</f>
        <v>2190000</v>
      </c>
      <c r="W90" s="89">
        <f>全车数据表!AM91</f>
        <v>20000</v>
      </c>
      <c r="X90" s="89">
        <f>全车数据表!AU91</f>
        <v>2080000</v>
      </c>
      <c r="Y90" s="89">
        <f>全车数据表!AV91</f>
        <v>4270000</v>
      </c>
      <c r="Z90" s="89">
        <f>全车数据表!AN91</f>
        <v>6</v>
      </c>
      <c r="AA90" s="89">
        <f>全车数据表!AP91</f>
        <v>4</v>
      </c>
      <c r="AB90" s="89">
        <f>全车数据表!AR91</f>
        <v>2</v>
      </c>
      <c r="AC90" s="89">
        <f>全车数据表!AW91</f>
        <v>355</v>
      </c>
      <c r="AD90" s="89">
        <f>全车数据表!AX91</f>
        <v>0</v>
      </c>
      <c r="AE90" s="89">
        <f>全车数据表!AY91</f>
        <v>462</v>
      </c>
      <c r="AF90" s="89" t="str">
        <f>IF(全车数据表!BA91="","",全车数据表!BA91)</f>
        <v>寻车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>
        <f>IF(全车数据表!BD91="","",全车数据表!BD91)</f>
        <v>1</v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>
        <f>IF(全车数据表!BG91="","",全车数据表!BG91)</f>
        <v>1</v>
      </c>
      <c r="AM90" s="89" t="str">
        <f>IF(全车数据表!BH91="","",全车数据表!BH91)</f>
        <v/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>
        <f>IF(全车数据表!BU91="","",全车数据表!BU91)</f>
        <v>1</v>
      </c>
      <c r="BA90" s="89" t="str">
        <f>IF(全车数据表!BV91="","",全车数据表!BV91)</f>
        <v>假牛 id</v>
      </c>
      <c r="BB90" s="92">
        <f>IF(全车数据表!AZ91="","",全车数据表!AZ91)</f>
        <v>10</v>
      </c>
    </row>
    <row r="91" spans="1:54">
      <c r="A91" s="89">
        <f>全车数据表!A92</f>
        <v>90</v>
      </c>
      <c r="B91" s="89" t="str">
        <f>全车数据表!B92</f>
        <v>Dodge Viper GTS</v>
      </c>
      <c r="C91" s="90" t="str">
        <f>全车数据表!E92</f>
        <v>vipergts</v>
      </c>
      <c r="D91" s="89" t="str">
        <f>IF(全车数据表!D92="","",全车数据表!D92)</f>
        <v>Dodge</v>
      </c>
      <c r="E91" s="90" t="str">
        <f>全车数据表!H92</f>
        <v>1.5</v>
      </c>
      <c r="F91" s="90" t="str">
        <f>全车数据表!C92</f>
        <v>A蛇</v>
      </c>
      <c r="G91" s="90" t="str">
        <f>全车数据表!F92</f>
        <v>B</v>
      </c>
      <c r="H91" s="89">
        <f>LEN(全车数据表!G92)</f>
        <v>4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18</v>
      </c>
      <c r="L91" s="89">
        <f>全车数据表!S92</f>
        <v>24</v>
      </c>
      <c r="M91" s="89">
        <f>全车数据表!T92</f>
        <v>36</v>
      </c>
      <c r="N91" s="89">
        <f>全车数据表!U92</f>
        <v>0</v>
      </c>
      <c r="O91" s="89">
        <f>全车数据表!V92</f>
        <v>0</v>
      </c>
      <c r="P91" s="89">
        <f>全车数据表!J92</f>
        <v>3295</v>
      </c>
      <c r="Q91" s="89">
        <f>全车数据表!K92</f>
        <v>353.4</v>
      </c>
      <c r="R91" s="89">
        <f>全车数据表!L92</f>
        <v>80.33</v>
      </c>
      <c r="S91" s="89">
        <f>全车数据表!M92</f>
        <v>45.29</v>
      </c>
      <c r="T91" s="89">
        <f>全车数据表!N92</f>
        <v>67.55</v>
      </c>
      <c r="U91" s="89">
        <f>全车数据表!O92</f>
        <v>7.0659999999999998</v>
      </c>
      <c r="V91" s="89">
        <f>全车数据表!AL92</f>
        <v>3627000</v>
      </c>
      <c r="W91" s="89">
        <f>全车数据表!AM92</f>
        <v>20000</v>
      </c>
      <c r="X91" s="89">
        <f>全车数据表!AU92</f>
        <v>2080000</v>
      </c>
      <c r="Y91" s="89">
        <f>全车数据表!AV92</f>
        <v>5707000</v>
      </c>
      <c r="Z91" s="89">
        <f>全车数据表!AN92</f>
        <v>6</v>
      </c>
      <c r="AA91" s="89">
        <f>全车数据表!AP92</f>
        <v>4</v>
      </c>
      <c r="AB91" s="89">
        <f>全车数据表!AR92</f>
        <v>2</v>
      </c>
      <c r="AC91" s="89">
        <f>全车数据表!AW92</f>
        <v>368</v>
      </c>
      <c r="AD91" s="89">
        <f>全车数据表!AX92</f>
        <v>0</v>
      </c>
      <c r="AE91" s="89">
        <f>全车数据表!AY92</f>
        <v>484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 t="str">
        <f>IF(全车数据表!BD92="","",全车数据表!BD92)</f>
        <v/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蝰蛇 紫蛇 道奇 A蛇 B蛇</v>
      </c>
      <c r="BB91" s="92" t="str">
        <f>IF(全车数据表!AZ92="","",全车数据表!AZ92)</f>
        <v/>
      </c>
    </row>
    <row r="92" spans="1:54">
      <c r="A92" s="89">
        <f>全车数据表!A93</f>
        <v>91</v>
      </c>
      <c r="B92" s="89" t="str">
        <f>全车数据表!B93</f>
        <v>Bentley Continental GT Speed</v>
      </c>
      <c r="C92" s="90" t="str">
        <f>全车数据表!E93</f>
        <v>continentalgt</v>
      </c>
      <c r="D92" s="89" t="str">
        <f>IF(全车数据表!D93="","",全车数据表!D93)</f>
        <v>Bentley</v>
      </c>
      <c r="E92" s="90" t="str">
        <f>全车数据表!H93</f>
        <v>3.6</v>
      </c>
      <c r="F92" s="90" t="str">
        <f>全车数据表!C93</f>
        <v>欧陆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35</v>
      </c>
      <c r="L92" s="89">
        <f>全车数据表!S93</f>
        <v>42</v>
      </c>
      <c r="M92" s="89">
        <f>全车数据表!T93</f>
        <v>58</v>
      </c>
      <c r="N92" s="89">
        <f>全车数据表!U93</f>
        <v>0</v>
      </c>
      <c r="O92" s="89">
        <f>全车数据表!V93</f>
        <v>0</v>
      </c>
      <c r="P92" s="89">
        <f>全车数据表!J93</f>
        <v>3330</v>
      </c>
      <c r="Q92" s="89">
        <f>全车数据表!K93</f>
        <v>348.1</v>
      </c>
      <c r="R92" s="89">
        <f>全车数据表!L93</f>
        <v>76.45</v>
      </c>
      <c r="S92" s="89">
        <f>全车数据表!M93</f>
        <v>74.06</v>
      </c>
      <c r="T92" s="89">
        <f>全车数据表!N93</f>
        <v>59.19</v>
      </c>
      <c r="U92" s="89">
        <f>全车数据表!O93</f>
        <v>0</v>
      </c>
      <c r="V92" s="89">
        <f>全车数据表!AL93</f>
        <v>0</v>
      </c>
      <c r="W92" s="89">
        <f>全车数据表!AM93</f>
        <v>20000</v>
      </c>
      <c r="X92" s="89">
        <f>全车数据表!AU93</f>
        <v>2080000</v>
      </c>
      <c r="Y92" s="89">
        <f>全车数据表!AV93</f>
        <v>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362</v>
      </c>
      <c r="AD92" s="89">
        <f>全车数据表!AX93</f>
        <v>0</v>
      </c>
      <c r="AE92" s="89">
        <f>全车数据表!AY93</f>
        <v>475</v>
      </c>
      <c r="AF92" s="89" t="str">
        <f>IF(全车数据表!BA93="","",全车数据表!BA93)</f>
        <v>通行证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 t="str">
        <f>IF(全车数据表!BD93="","",全车数据表!BD93)</f>
        <v/>
      </c>
      <c r="AJ92" s="89">
        <f>IF(全车数据表!BE93="","",全车数据表!BE93)</f>
        <v>1</v>
      </c>
      <c r="AK92" s="89" t="str">
        <f>IF(全车数据表!BF93="","",全车数据表!BF93)</f>
        <v/>
      </c>
      <c r="AL92" s="89" t="str">
        <f>IF(全车数据表!BG93="","",全车数据表!BG93)</f>
        <v/>
      </c>
      <c r="AM92" s="89">
        <f>IF(全车数据表!BH93="","",全车数据表!BH93)</f>
        <v>1</v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>
        <f>IF(全车数据表!BP93="","",全车数据表!BP93)</f>
        <v>1</v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宾利 欧陆</v>
      </c>
      <c r="BB92" s="92" t="str">
        <f>IF(全车数据表!AZ93="","",全车数据表!AZ93)</f>
        <v/>
      </c>
    </row>
    <row r="93" spans="1:54">
      <c r="A93" s="89">
        <f>全车数据表!A94</f>
        <v>92</v>
      </c>
      <c r="B93" s="89" t="str">
        <f>全车数据表!B94</f>
        <v>Ferrari 488 GTB</v>
      </c>
      <c r="C93" s="90" t="str">
        <f>全车数据表!E94</f>
        <v>488</v>
      </c>
      <c r="D93" s="89" t="str">
        <f>IF(全车数据表!D94="","",全车数据表!D94)</f>
        <v>Ferrari</v>
      </c>
      <c r="E93" s="90" t="str">
        <f>全车数据表!H94</f>
        <v>1.6</v>
      </c>
      <c r="F93" s="90" t="str">
        <f>全车数据表!C94</f>
        <v>488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35</v>
      </c>
      <c r="L93" s="89">
        <f>全车数据表!S94</f>
        <v>42</v>
      </c>
      <c r="M93" s="89">
        <f>全车数据表!T94</f>
        <v>58</v>
      </c>
      <c r="N93" s="89">
        <f>全车数据表!U94</f>
        <v>0</v>
      </c>
      <c r="O93" s="89">
        <f>全车数据表!V94</f>
        <v>0</v>
      </c>
      <c r="P93" s="89">
        <f>全车数据表!J94</f>
        <v>3334</v>
      </c>
      <c r="Q93" s="89">
        <f>全车数据表!K94</f>
        <v>347.6</v>
      </c>
      <c r="R93" s="89">
        <f>全车数据表!L94</f>
        <v>80.239999999999995</v>
      </c>
      <c r="S93" s="89">
        <f>全车数据表!M94</f>
        <v>48.38</v>
      </c>
      <c r="T93" s="89">
        <f>全车数据表!N94</f>
        <v>65.84</v>
      </c>
      <c r="U93" s="89">
        <f>全车数据表!O94</f>
        <v>6.5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362</v>
      </c>
      <c r="AD93" s="89">
        <f>全车数据表!AX94</f>
        <v>0</v>
      </c>
      <c r="AE93" s="89">
        <f>全车数据表!AY94</f>
        <v>474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>
        <f>IF(全车数据表!BJ94="","",全车数据表!BJ94)</f>
        <v>1</v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法拉利</v>
      </c>
      <c r="BB93" s="92">
        <f>IF(全车数据表!AZ94="","",全车数据表!AZ94)</f>
        <v>1</v>
      </c>
    </row>
    <row r="94" spans="1:54">
      <c r="A94" s="89">
        <f>全车数据表!A95</f>
        <v>93</v>
      </c>
      <c r="B94" s="89" t="str">
        <f>全车数据表!B95</f>
        <v>Bentley Mulliner Bacalar</v>
      </c>
      <c r="C94" s="90" t="str">
        <f>全车数据表!E95</f>
        <v>bacalar</v>
      </c>
      <c r="D94" s="89" t="str">
        <f>IF(全车数据表!D95="","",全车数据表!D95)</f>
        <v>Bentley</v>
      </c>
      <c r="E94" s="90" t="str">
        <f>全车数据表!H95</f>
        <v>2.5</v>
      </c>
      <c r="F94" s="90" t="str">
        <f>全车数据表!C95</f>
        <v>Bacalar</v>
      </c>
      <c r="G94" s="90" t="str">
        <f>全车数据表!F95</f>
        <v>B</v>
      </c>
      <c r="H94" s="89">
        <f>LEN(全车数据表!G95)</f>
        <v>5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12</v>
      </c>
      <c r="L94" s="89">
        <f>全车数据表!S95</f>
        <v>15</v>
      </c>
      <c r="M94" s="89">
        <f>全车数据表!T95</f>
        <v>21</v>
      </c>
      <c r="N94" s="89">
        <f>全车数据表!U95</f>
        <v>32</v>
      </c>
      <c r="O94" s="89">
        <f>全车数据表!V95</f>
        <v>0</v>
      </c>
      <c r="P94" s="89">
        <f>全车数据表!J95</f>
        <v>3340</v>
      </c>
      <c r="Q94" s="89">
        <f>全车数据表!K95</f>
        <v>329.6</v>
      </c>
      <c r="R94" s="89">
        <f>全车数据表!L95</f>
        <v>77.37</v>
      </c>
      <c r="S94" s="89">
        <f>全车数据表!M95</f>
        <v>67.2</v>
      </c>
      <c r="T94" s="89">
        <f>全车数据表!N95</f>
        <v>55.81</v>
      </c>
      <c r="U94" s="89">
        <f>全车数据表!O95</f>
        <v>0</v>
      </c>
      <c r="V94" s="89">
        <f>全车数据表!AL95</f>
        <v>3628000</v>
      </c>
      <c r="W94" s="89">
        <f>全车数据表!AM95</f>
        <v>20000</v>
      </c>
      <c r="X94" s="89">
        <f>全车数据表!AU95</f>
        <v>2400000</v>
      </c>
      <c r="Y94" s="89">
        <f>全车数据表!AV95</f>
        <v>6028000</v>
      </c>
      <c r="Z94" s="89">
        <f>全车数据表!AN95</f>
        <v>8</v>
      </c>
      <c r="AA94" s="89">
        <f>全车数据表!AP95</f>
        <v>5</v>
      </c>
      <c r="AB94" s="89">
        <f>全车数据表!AR95</f>
        <v>2</v>
      </c>
      <c r="AC94" s="89">
        <f>全车数据表!AW95</f>
        <v>343</v>
      </c>
      <c r="AD94" s="89">
        <f>全车数据表!AX95</f>
        <v>0</v>
      </c>
      <c r="AE94" s="89">
        <f>全车数据表!AY95</f>
        <v>442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 t="str">
        <f>IF(全车数据表!BE95="","",全车数据表!BE95)</f>
        <v/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>
        <f>IF(全车数据表!BJ95="","",全车数据表!BJ95)</f>
        <v>1</v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>无顶</v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F40</v>
      </c>
      <c r="C95" s="90" t="str">
        <f>全车数据表!E96</f>
        <v>f40</v>
      </c>
      <c r="D95" s="89" t="str">
        <f>IF(全车数据表!D96="","",全车数据表!D96)</f>
        <v>Ferrari</v>
      </c>
      <c r="E95" s="90" t="str">
        <f>全车数据表!H96</f>
        <v>2.6</v>
      </c>
      <c r="F95" s="90" t="str">
        <f>全车数据表!C96</f>
        <v>F40</v>
      </c>
      <c r="G95" s="90" t="str">
        <f>全车数据表!F96</f>
        <v>B</v>
      </c>
      <c r="H95" s="89">
        <f>LEN(全车数据表!G96)</f>
        <v>5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12</v>
      </c>
      <c r="L95" s="89">
        <f>全车数据表!S96</f>
        <v>15</v>
      </c>
      <c r="M95" s="89">
        <f>全车数据表!T96</f>
        <v>21</v>
      </c>
      <c r="N95" s="89">
        <f>全车数据表!U96</f>
        <v>32</v>
      </c>
      <c r="O95" s="89">
        <f>全车数据表!V96</f>
        <v>0</v>
      </c>
      <c r="P95" s="89">
        <f>全车数据表!J96</f>
        <v>3343</v>
      </c>
      <c r="Q95" s="89">
        <f>全车数据表!K96</f>
        <v>334.1</v>
      </c>
      <c r="R95" s="89">
        <f>全车数据表!L96</f>
        <v>72.87</v>
      </c>
      <c r="S95" s="89">
        <f>全车数据表!M96</f>
        <v>69.3</v>
      </c>
      <c r="T95" s="89">
        <f>全车数据表!N96</f>
        <v>63.45</v>
      </c>
      <c r="U95" s="89">
        <f>全车数据表!O96</f>
        <v>0</v>
      </c>
      <c r="V95" s="89">
        <f>全车数据表!AL96</f>
        <v>3628000</v>
      </c>
      <c r="W95" s="89">
        <f>全车数据表!AM96</f>
        <v>20000</v>
      </c>
      <c r="X95" s="89">
        <f>全车数据表!AU96</f>
        <v>2400000</v>
      </c>
      <c r="Y95" s="89">
        <f>全车数据表!AV96</f>
        <v>6028000</v>
      </c>
      <c r="Z95" s="89">
        <f>全车数据表!AN96</f>
        <v>8</v>
      </c>
      <c r="AA95" s="89">
        <f>全车数据表!AP96</f>
        <v>5</v>
      </c>
      <c r="AB95" s="89">
        <f>全车数据表!AR96</f>
        <v>2</v>
      </c>
      <c r="AC95" s="89">
        <f>全车数据表!AW96</f>
        <v>348</v>
      </c>
      <c r="AD95" s="89">
        <f>全车数据表!AX96</f>
        <v>0</v>
      </c>
      <c r="AE95" s="89">
        <f>全车数据表!AY96</f>
        <v>450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 t="str">
        <f>IF(全车数据表!BU96="","",全车数据表!BU96)</f>
        <v/>
      </c>
      <c r="BA95" s="89" t="str">
        <f>IF(全车数据表!BV96="","",全车数据表!BV96)</f>
        <v>法拉利</v>
      </c>
      <c r="BB95" s="92" t="str">
        <f>IF(全车数据表!AZ96="","",全车数据表!AZ96)</f>
        <v/>
      </c>
    </row>
    <row r="96" spans="1:54">
      <c r="A96" s="89">
        <f>全车数据表!A97</f>
        <v>95</v>
      </c>
      <c r="B96" s="89" t="str">
        <f>全车数据表!B97</f>
        <v>ATS Automobili Corsa RRTurbo🔑</v>
      </c>
      <c r="C96" s="90" t="str">
        <f>全车数据表!E97</f>
        <v>rrturbo</v>
      </c>
      <c r="D96" s="89" t="str">
        <f>IF(全车数据表!D97="","",全车数据表!D97)</f>
        <v>ATS Automobili</v>
      </c>
      <c r="E96" s="90" t="str">
        <f>全车数据表!H97</f>
        <v>2.9</v>
      </c>
      <c r="F96" s="90" t="str">
        <f>全车数据表!C97</f>
        <v>RRTurbo</v>
      </c>
      <c r="G96" s="90" t="str">
        <f>全车数据表!F97</f>
        <v>B</v>
      </c>
      <c r="H96" s="89">
        <f>LEN(全车数据表!G97)</f>
        <v>4</v>
      </c>
      <c r="I96" s="89" t="str">
        <f>VLOOKUP(全车数据表!P97,辅助计算!A:B,2,FALSE)</f>
        <v>rare</v>
      </c>
      <c r="J96" s="89" t="str">
        <f>全车数据表!Q97</f>
        <v>🔑</v>
      </c>
      <c r="K96" s="89">
        <f>全车数据表!R97</f>
        <v>38</v>
      </c>
      <c r="L96" s="89">
        <f>全车数据表!S97</f>
        <v>48</v>
      </c>
      <c r="M96" s="89">
        <f>全车数据表!T97</f>
        <v>58</v>
      </c>
      <c r="N96" s="89">
        <f>全车数据表!U97</f>
        <v>0</v>
      </c>
      <c r="O96" s="89">
        <f>全车数据表!V97</f>
        <v>0</v>
      </c>
      <c r="P96" s="89">
        <f>全车数据表!J97</f>
        <v>3389</v>
      </c>
      <c r="Q96" s="89">
        <f>全车数据表!K97</f>
        <v>322.3</v>
      </c>
      <c r="R96" s="89">
        <f>全车数据表!L97</f>
        <v>87.54</v>
      </c>
      <c r="S96" s="89">
        <f>全车数据表!M97</f>
        <v>68.39</v>
      </c>
      <c r="T96" s="89">
        <f>全车数据表!N97</f>
        <v>45.94</v>
      </c>
      <c r="U96" s="89">
        <f>全车数据表!O97</f>
        <v>0</v>
      </c>
      <c r="V96" s="89">
        <f>全车数据表!AL97</f>
        <v>3627000</v>
      </c>
      <c r="W96" s="89">
        <f>全车数据表!AM97</f>
        <v>20000</v>
      </c>
      <c r="X96" s="89">
        <f>全车数据表!AU97</f>
        <v>2080000</v>
      </c>
      <c r="Y96" s="89">
        <f>全车数据表!AV97</f>
        <v>5707000</v>
      </c>
      <c r="Z96" s="89">
        <f>全车数据表!AN97</f>
        <v>6</v>
      </c>
      <c r="AA96" s="89">
        <f>全车数据表!AP97</f>
        <v>4</v>
      </c>
      <c r="AB96" s="89">
        <f>全车数据表!AR97</f>
        <v>2</v>
      </c>
      <c r="AC96" s="89">
        <f>全车数据表!AW97</f>
        <v>336</v>
      </c>
      <c r="AD96" s="89">
        <f>全车数据表!AX97</f>
        <v>0</v>
      </c>
      <c r="AE96" s="89">
        <f>全车数据表!AY97</f>
        <v>430</v>
      </c>
      <c r="AF96" s="89" t="str">
        <f>IF(全车数据表!BA97="","",全车数据表!BA97)</f>
        <v>惊艳亮相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 t="str">
        <f>IF(全车数据表!BH97="","",全车数据表!BH97)</f>
        <v/>
      </c>
      <c r="AN96" s="89">
        <f>IF(全车数据表!BI97="","",全车数据表!BI97)</f>
        <v>1</v>
      </c>
      <c r="AO96" s="89" t="str">
        <f>IF(全车数据表!BJ97="","",全车数据表!BJ97)</f>
        <v/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>
        <f>IF(全车数据表!BO97="","",全车数据表!BO97)</f>
        <v>1</v>
      </c>
      <c r="AU96" s="89" t="str">
        <f>IF(全车数据表!BP97="","",全车数据表!BP97)</f>
        <v/>
      </c>
      <c r="AV96" s="89" t="str">
        <f>IF(全车数据表!BQ97="","",全车数据表!BQ97)</f>
        <v>1款</v>
      </c>
      <c r="AW96" s="89" t="str">
        <f>IF(全车数据表!BR97="","",全车数据表!BR97)</f>
        <v/>
      </c>
      <c r="AX96" s="89" t="str">
        <f>IF(全车数据表!BS97="","",全车数据表!BS97)</f>
        <v/>
      </c>
      <c r="AY96" s="89" t="str">
        <f>IF(全车数据表!BT97="","",全车数据表!BT97)</f>
        <v/>
      </c>
      <c r="AZ96" s="89" t="str">
        <f>IF(全车数据表!BU97="","",全车数据表!BU97)</f>
        <v/>
      </c>
      <c r="BA96" s="89" t="str">
        <f>IF(全车数据表!BV97="","",全车数据表!BV97)</f>
        <v/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Mercedes-Benz SLR McLaren</v>
      </c>
      <c r="C97" s="90" t="str">
        <f>全车数据表!E98</f>
        <v>slr</v>
      </c>
      <c r="D97" s="89" t="str">
        <f>IF(全车数据表!D98="","",全车数据表!D98)</f>
        <v>Mercedes-Benz</v>
      </c>
      <c r="E97" s="90" t="str">
        <f>全车数据表!H98</f>
        <v>1.7</v>
      </c>
      <c r="F97" s="90" t="str">
        <f>全车数据表!C98</f>
        <v>SLR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3389</v>
      </c>
      <c r="Q97" s="89">
        <f>全车数据表!K98</f>
        <v>352.9</v>
      </c>
      <c r="R97" s="89">
        <f>全车数据表!L98</f>
        <v>78.180000000000007</v>
      </c>
      <c r="S97" s="89">
        <f>全车数据表!M98</f>
        <v>66.59</v>
      </c>
      <c r="T97" s="89">
        <f>全车数据表!N98</f>
        <v>79.56</v>
      </c>
      <c r="U97" s="89">
        <f>全车数据表!O98</f>
        <v>9.8170000000000002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367</v>
      </c>
      <c r="AD97" s="89">
        <f>全车数据表!AX98</f>
        <v>0</v>
      </c>
      <c r="AE97" s="89">
        <f>全车数据表!AY98</f>
        <v>483</v>
      </c>
      <c r="AF97" s="89" t="str">
        <f>IF(全车数据表!BA98="","",全车数据表!BA98)</f>
        <v>旧版寻车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 t="str">
        <f>IF(全车数据表!BG98="","",全车数据表!BG98)</f>
        <v/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 t="str">
        <f>IF(全车数据表!BJ98="","",全车数据表!BJ98)</f>
        <v/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>
        <f>IF(全车数据表!BP98="","",全车数据表!BP98)</f>
        <v>1</v>
      </c>
      <c r="AV97" s="89" t="str">
        <f>IF(全车数据表!BQ98="","",全车数据表!BQ98)</f>
        <v>2款</v>
      </c>
      <c r="AW97" s="89" t="str">
        <f>IF(全车数据表!BR98="","",全车数据表!BR98)</f>
        <v/>
      </c>
      <c r="AX97" s="89" t="str">
        <f>IF(全车数据表!BS98="","",全车数据表!BS98)</f>
        <v>可开合</v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奔驰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Kepler Motion</v>
      </c>
      <c r="C98" s="90" t="str">
        <f>全车数据表!E99</f>
        <v>motion</v>
      </c>
      <c r="D98" s="89" t="str">
        <f>IF(全车数据表!D99="","",全车数据表!D99)</f>
        <v>Kepler</v>
      </c>
      <c r="E98" s="90" t="str">
        <f>全车数据表!H99</f>
        <v>4.1</v>
      </c>
      <c r="F98" s="90" t="str">
        <f>全车数据表!C99</f>
        <v>开普勒</v>
      </c>
      <c r="G98" s="90" t="str">
        <f>全车数据表!F99</f>
        <v>B</v>
      </c>
      <c r="H98" s="89">
        <f>LEN(全车数据表!G99)</f>
        <v>5</v>
      </c>
      <c r="I98" s="89" t="str">
        <f>VLOOKUP(全车数据表!P99,辅助计算!A:B,2,FALSE)</f>
        <v>epic</v>
      </c>
      <c r="J98" s="89">
        <f>全车数据表!Q99</f>
        <v>40</v>
      </c>
      <c r="K98" s="89">
        <f>全车数据表!R99</f>
        <v>30</v>
      </c>
      <c r="L98" s="89">
        <f>全车数据表!S99</f>
        <v>36</v>
      </c>
      <c r="M98" s="89">
        <f>全车数据表!T99</f>
        <v>40</v>
      </c>
      <c r="N98" s="89">
        <f>全车数据表!U99</f>
        <v>43</v>
      </c>
      <c r="O98" s="89">
        <f>全车数据表!V99</f>
        <v>0</v>
      </c>
      <c r="P98" s="89">
        <f>全车数据表!J99</f>
        <v>3393</v>
      </c>
      <c r="Q98" s="89">
        <f>全车数据表!K99</f>
        <v>338.7</v>
      </c>
      <c r="R98" s="89">
        <f>全车数据表!L99</f>
        <v>86.54</v>
      </c>
      <c r="S98" s="89">
        <f>全车数据表!M99</f>
        <v>48.81</v>
      </c>
      <c r="T98" s="89">
        <f>全车数据表!N99</f>
        <v>61.41</v>
      </c>
      <c r="U98" s="89">
        <f>全车数据表!O99</f>
        <v>0</v>
      </c>
      <c r="V98" s="89">
        <f>全车数据表!AL99</f>
        <v>4804000</v>
      </c>
      <c r="W98" s="89">
        <f>全车数据表!AM99</f>
        <v>24000</v>
      </c>
      <c r="X98" s="89">
        <f>全车数据表!AU99</f>
        <v>2880000</v>
      </c>
      <c r="Y98" s="89">
        <f>全车数据表!AV99</f>
        <v>0</v>
      </c>
      <c r="Z98" s="89">
        <f>全车数据表!AN99</f>
        <v>8</v>
      </c>
      <c r="AA98" s="89">
        <f>全车数据表!AP99</f>
        <v>5</v>
      </c>
      <c r="AB98" s="89">
        <f>全车数据表!AR99</f>
        <v>2</v>
      </c>
      <c r="AC98" s="89">
        <f>全车数据表!AW99</f>
        <v>352</v>
      </c>
      <c r="AD98" s="89">
        <f>全车数据表!AX99</f>
        <v>0</v>
      </c>
      <c r="AE98" s="89">
        <f>全车数据表!AY99</f>
        <v>458</v>
      </c>
      <c r="AF98" s="89" t="str">
        <f>IF(全车数据表!BA99="","",全车数据表!BA99)</f>
        <v>通行证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>
        <f>IF(全车数据表!BH99="","",全车数据表!BH99)</f>
        <v>1</v>
      </c>
      <c r="AN98" s="89" t="str">
        <f>IF(全车数据表!BI99="","",全车数据表!BI99)</f>
        <v/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 t="str">
        <f>IF(全车数据表!BO99="","",全车数据表!BO99)</f>
        <v/>
      </c>
      <c r="AU98" s="89" t="str">
        <f>IF(全车数据表!BP99="","",全车数据表!BP99)</f>
        <v/>
      </c>
      <c r="AV98" s="89" t="str">
        <f>IF(全车数据表!BQ99="","",全车数据表!BQ99)</f>
        <v/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Mazda Furai</v>
      </c>
      <c r="C99" s="90" t="str">
        <f>全车数据表!E100</f>
        <v>furai</v>
      </c>
      <c r="D99" s="89" t="str">
        <f>IF(全车数据表!D100="","",全车数据表!D100)</f>
        <v>Mazda</v>
      </c>
      <c r="E99" s="90" t="str">
        <f>全车数据表!H100</f>
        <v>2.1</v>
      </c>
      <c r="F99" s="90" t="str">
        <f>全车数据表!C100</f>
        <v>风籁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3408</v>
      </c>
      <c r="Q99" s="89">
        <f>全车数据表!K100</f>
        <v>305.5</v>
      </c>
      <c r="R99" s="89">
        <f>全车数据表!L100</f>
        <v>80.95</v>
      </c>
      <c r="S99" s="89">
        <f>全车数据表!M100</f>
        <v>57.23</v>
      </c>
      <c r="T99" s="89">
        <f>全车数据表!N100</f>
        <v>49.67</v>
      </c>
      <c r="U99" s="89">
        <f>全车数据表!O100</f>
        <v>5.5</v>
      </c>
      <c r="V99" s="89">
        <f>全车数据表!AL100</f>
        <v>4648400</v>
      </c>
      <c r="W99" s="89">
        <f>全车数据表!AM100</f>
        <v>22500</v>
      </c>
      <c r="X99" s="89">
        <f>全车数据表!AU100</f>
        <v>2700000</v>
      </c>
      <c r="Y99" s="89">
        <f>全车数据表!AV100</f>
        <v>7348400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318</v>
      </c>
      <c r="AD99" s="89">
        <f>全车数据表!AX100</f>
        <v>0</v>
      </c>
      <c r="AE99" s="89">
        <f>全车数据表!AY100</f>
        <v>406</v>
      </c>
      <c r="AF99" s="89" t="str">
        <f>IF(全车数据表!BA100="","",全车数据表!BA100)</f>
        <v>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>
        <f>IF(全车数据表!BG100="","",全车数据表!BG100)</f>
        <v>1</v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 t="str">
        <f>IF(全车数据表!BP100="","",全车数据表!BP100)</f>
        <v/>
      </c>
      <c r="AV99" s="89" t="str">
        <f>IF(全车数据表!BQ100="","",全车数据表!BQ100)</f>
        <v/>
      </c>
      <c r="AW99" s="89" t="str">
        <f>IF(全车数据表!BR100="","",全车数据表!BR100)</f>
        <v/>
      </c>
      <c r="AX99" s="89" t="str">
        <f>IF(全车数据表!BS100="","",全车数据表!BS100)</f>
        <v/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马自达 风籁 B霸</v>
      </c>
      <c r="BB99" s="92">
        <f>IF(全车数据表!AZ100="","",全车数据表!AZ100)</f>
        <v>8</v>
      </c>
    </row>
    <row r="100" spans="1:54">
      <c r="A100" s="89">
        <f>全车数据表!A101</f>
        <v>99</v>
      </c>
      <c r="B100" s="89" t="str">
        <f>全车数据表!B101</f>
        <v>Porsche 718 Cayman GT4 ClubSport🔑</v>
      </c>
      <c r="C100" s="90" t="str">
        <f>全车数据表!E101</f>
        <v>718gt4</v>
      </c>
      <c r="D100" s="89" t="str">
        <f>IF(全车数据表!D101="","",全车数据表!D101)</f>
        <v>Porsche</v>
      </c>
      <c r="E100" s="90" t="str">
        <f>全车数据表!H101</f>
        <v>2.3</v>
      </c>
      <c r="F100" s="90" t="str">
        <f>全车数据表!C101</f>
        <v>718GT4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rare</v>
      </c>
      <c r="J100" s="89" t="str">
        <f>全车数据表!Q101</f>
        <v>🔑</v>
      </c>
      <c r="K100" s="89">
        <f>全车数据表!R101</f>
        <v>25</v>
      </c>
      <c r="L100" s="89">
        <f>全车数据表!S101</f>
        <v>32</v>
      </c>
      <c r="M100" s="89">
        <f>全车数据表!T101</f>
        <v>36</v>
      </c>
      <c r="N100" s="89">
        <f>全车数据表!U101</f>
        <v>40</v>
      </c>
      <c r="O100" s="89">
        <f>全车数据表!V101</f>
        <v>0</v>
      </c>
      <c r="P100" s="89">
        <f>全车数据表!J101</f>
        <v>3415</v>
      </c>
      <c r="Q100" s="89">
        <f>全车数据表!K101</f>
        <v>314.7</v>
      </c>
      <c r="R100" s="89">
        <f>全车数据表!L101</f>
        <v>73.44</v>
      </c>
      <c r="S100" s="89">
        <f>全车数据表!M101</f>
        <v>87.23</v>
      </c>
      <c r="T100" s="89">
        <f>全车数据表!N101</f>
        <v>70.53</v>
      </c>
      <c r="U100" s="89">
        <f>全车数据表!O101</f>
        <v>0</v>
      </c>
      <c r="V100" s="89">
        <f>全车数据表!AL101</f>
        <v>4648400</v>
      </c>
      <c r="W100" s="89">
        <f>全车数据表!AM101</f>
        <v>22500</v>
      </c>
      <c r="X100" s="89">
        <f>全车数据表!AU101</f>
        <v>2700000</v>
      </c>
      <c r="Y100" s="89">
        <f>全车数据表!AV101</f>
        <v>7348400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328</v>
      </c>
      <c r="AD100" s="89">
        <f>全车数据表!AX101</f>
        <v>0</v>
      </c>
      <c r="AE100" s="89">
        <f>全车数据表!AY101</f>
        <v>418</v>
      </c>
      <c r="AF100" s="89" t="str">
        <f>IF(全车数据表!BA101="","",全车数据表!BA101)</f>
        <v>大奖赛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 t="str">
        <f>IF(全车数据表!BH101="","",全车数据表!BH101)</f>
        <v/>
      </c>
      <c r="AN100" s="89">
        <f>IF(全车数据表!BI101="","",全车数据表!BI101)</f>
        <v>1</v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>
        <f>IF(全车数据表!BM101="","",全车数据表!BM101)</f>
        <v>1</v>
      </c>
      <c r="AS100" s="89" t="str">
        <f>IF(全车数据表!BN101="","",全车数据表!BN101)</f>
        <v/>
      </c>
      <c r="AT100" s="89">
        <f>IF(全车数据表!BO101="","",全车数据表!BO101)</f>
        <v>1</v>
      </c>
      <c r="AU100" s="89">
        <f>IF(全车数据表!BP101="","",全车数据表!BP101)</f>
        <v>1</v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>保时捷</v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Aston Martin DBS SuperLeggera</v>
      </c>
      <c r="C101" s="90" t="str">
        <f>全车数据表!E102</f>
        <v>dbs</v>
      </c>
      <c r="D101" s="89" t="str">
        <f>IF(全车数据表!D102="","",全车数据表!D102)</f>
        <v>Aston Martin</v>
      </c>
      <c r="E101" s="90" t="str">
        <f>全车数据表!H102</f>
        <v>2.2</v>
      </c>
      <c r="F101" s="90" t="str">
        <f>全车数据表!C102</f>
        <v>DBS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3423</v>
      </c>
      <c r="Q101" s="89">
        <f>全车数据表!K102</f>
        <v>355.4</v>
      </c>
      <c r="R101" s="89">
        <f>全车数据表!L102</f>
        <v>79.16</v>
      </c>
      <c r="S101" s="89">
        <f>全车数据表!M102</f>
        <v>70.739999999999995</v>
      </c>
      <c r="T101" s="89">
        <f>全车数据表!N102</f>
        <v>73.88</v>
      </c>
      <c r="U101" s="89">
        <f>全车数据表!O102</f>
        <v>8</v>
      </c>
      <c r="V101" s="89">
        <f>全车数据表!AL102</f>
        <v>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370</v>
      </c>
      <c r="AD101" s="89">
        <f>全车数据表!AX102</f>
        <v>0</v>
      </c>
      <c r="AE101" s="89">
        <f>全车数据表!AY102</f>
        <v>487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>1款</v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大鼻屎 阿斯顿马丁</v>
      </c>
      <c r="BB101" s="92" t="str">
        <f>IF(全车数据表!AZ102="","",全车数据表!AZ102)</f>
        <v/>
      </c>
    </row>
    <row r="102" spans="1:54">
      <c r="A102" s="89">
        <f>全车数据表!A103</f>
        <v>101</v>
      </c>
      <c r="B102" s="89" t="str">
        <f>全车数据表!B103</f>
        <v>McLaren GT🔑</v>
      </c>
      <c r="C102" s="90" t="str">
        <f>全车数据表!E103</f>
        <v>mclarengt</v>
      </c>
      <c r="D102" s="89" t="str">
        <f>IF(全车数据表!D103="","",全车数据表!D103)</f>
        <v>McLaren</v>
      </c>
      <c r="E102" s="90" t="str">
        <f>全车数据表!H103</f>
        <v>3.4</v>
      </c>
      <c r="F102" s="90" t="str">
        <f>全车数据表!C103</f>
        <v>迈凯伦GT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35</v>
      </c>
      <c r="L102" s="89">
        <f>全车数据表!S103</f>
        <v>40</v>
      </c>
      <c r="M102" s="89">
        <f>全车数据表!T103</f>
        <v>52</v>
      </c>
      <c r="N102" s="89">
        <f>全车数据表!U103</f>
        <v>70</v>
      </c>
      <c r="O102" s="89">
        <f>全车数据表!V103</f>
        <v>0</v>
      </c>
      <c r="P102" s="89">
        <f>全车数据表!J103</f>
        <v>3432</v>
      </c>
      <c r="Q102" s="89">
        <f>全车数据表!K103</f>
        <v>339.2</v>
      </c>
      <c r="R102" s="89">
        <f>全车数据表!L103</f>
        <v>80.97</v>
      </c>
      <c r="S102" s="89">
        <f>全车数据表!M103</f>
        <v>69.06</v>
      </c>
      <c r="T102" s="89">
        <f>全车数据表!N103</f>
        <v>57.25</v>
      </c>
      <c r="U102" s="89">
        <f>全车数据表!O103</f>
        <v>0</v>
      </c>
      <c r="V102" s="89">
        <f>全车数据表!AL103</f>
        <v>0</v>
      </c>
      <c r="W102" s="89">
        <f>全车数据表!AM103</f>
        <v>15000</v>
      </c>
      <c r="X102" s="89">
        <f>全车数据表!AU103</f>
        <v>1800000</v>
      </c>
      <c r="Y102" s="89">
        <f>全车数据表!AV103</f>
        <v>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353</v>
      </c>
      <c r="AD102" s="89">
        <f>全车数据表!AX103</f>
        <v>0</v>
      </c>
      <c r="AE102" s="89">
        <f>全车数据表!AY103</f>
        <v>459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 t="str">
        <f>IF(全车数据表!BI103="","",全车数据表!BI103)</f>
        <v/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 t="str">
        <f>IF(全车数据表!BP103="","",全车数据表!BP103)</f>
        <v/>
      </c>
      <c r="AV102" s="89" t="str">
        <f>IF(全车数据表!BQ103="","",全车数据表!BQ103)</f>
        <v>3款大奖赛贴纸</v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迈凯伦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Ferrari 599XX EVO🔑</v>
      </c>
      <c r="C103" s="90" t="str">
        <f>全车数据表!E104</f>
        <v>xxe</v>
      </c>
      <c r="D103" s="89" t="str">
        <f>IF(全车数据表!D104="","",全车数据表!D104)</f>
        <v>Ferrari</v>
      </c>
      <c r="E103" s="90" t="str">
        <f>全车数据表!H104</f>
        <v>2.6</v>
      </c>
      <c r="F103" s="90" t="str">
        <f>全车数据表!C104</f>
        <v>XXE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 t="str">
        <f>全车数据表!Q104</f>
        <v>🔑</v>
      </c>
      <c r="K103" s="89">
        <f>全车数据表!R104</f>
        <v>30</v>
      </c>
      <c r="L103" s="89">
        <f>全车数据表!S104</f>
        <v>40</v>
      </c>
      <c r="M103" s="89">
        <f>全车数据表!T104</f>
        <v>50</v>
      </c>
      <c r="N103" s="89">
        <f>全车数据表!U104</f>
        <v>60</v>
      </c>
      <c r="O103" s="89">
        <f>全车数据表!V104</f>
        <v>0</v>
      </c>
      <c r="P103" s="89">
        <f>全车数据表!J104</f>
        <v>3433</v>
      </c>
      <c r="Q103" s="89">
        <f>全车数据表!K104</f>
        <v>310.10000000000002</v>
      </c>
      <c r="R103" s="89">
        <f>全车数据表!L104</f>
        <v>80.97</v>
      </c>
      <c r="S103" s="89">
        <f>全车数据表!M104</f>
        <v>83.61</v>
      </c>
      <c r="T103" s="89">
        <f>全车数据表!N104</f>
        <v>70.81</v>
      </c>
      <c r="U103" s="89">
        <f>全车数据表!O104</f>
        <v>0</v>
      </c>
      <c r="V103" s="89">
        <f>全车数据表!AL104</f>
        <v>4648400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7348400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323</v>
      </c>
      <c r="AD103" s="89">
        <f>全车数据表!AX104</f>
        <v>0</v>
      </c>
      <c r="AE103" s="89">
        <f>全车数据表!AY104</f>
        <v>412</v>
      </c>
      <c r="AF103" s="89" t="str">
        <f>IF(全车数据表!BA104="","",全车数据表!BA104)</f>
        <v>大奖赛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 t="str">
        <f>IF(全车数据表!BG104="","",全车数据表!BG104)</f>
        <v/>
      </c>
      <c r="AM103" s="89" t="str">
        <f>IF(全车数据表!BH104="","",全车数据表!BH104)</f>
        <v/>
      </c>
      <c r="AN103" s="89">
        <f>IF(全车数据表!BI104="","",全车数据表!BI104)</f>
        <v>1</v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>
        <f>IF(全车数据表!BM104="","",全车数据表!BM104)</f>
        <v>1</v>
      </c>
      <c r="AS103" s="89" t="str">
        <f>IF(全车数据表!BN104="","",全车数据表!BN104)</f>
        <v/>
      </c>
      <c r="AT103" s="89">
        <f>IF(全车数据表!BO104="","",全车数据表!BO104)</f>
        <v>1</v>
      </c>
      <c r="AU103" s="89">
        <f>IF(全车数据表!BP104="","",全车数据表!BP104)</f>
        <v>1</v>
      </c>
      <c r="AV103" s="89" t="str">
        <f>IF(全车数据表!BQ104="","",全车数据表!BQ104)</f>
        <v/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法拉利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Drako GTE</v>
      </c>
      <c r="C104" s="90" t="str">
        <f>全车数据表!E105</f>
        <v>drakogte</v>
      </c>
      <c r="D104" s="89" t="str">
        <f>IF(全车数据表!D105="","",全车数据表!D105)</f>
        <v>Drako</v>
      </c>
      <c r="E104" s="90" t="str">
        <f>全车数据表!H105</f>
        <v>3.1</v>
      </c>
      <c r="F104" s="90" t="str">
        <f>全车数据表!C105</f>
        <v>德拉科GTE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>
        <f>全车数据表!Q105</f>
        <v>40</v>
      </c>
      <c r="K104" s="89">
        <f>全车数据表!R105</f>
        <v>30</v>
      </c>
      <c r="L104" s="89">
        <f>全车数据表!S105</f>
        <v>36</v>
      </c>
      <c r="M104" s="89">
        <f>全车数据表!T105</f>
        <v>39</v>
      </c>
      <c r="N104" s="89">
        <f>全车数据表!U105</f>
        <v>43</v>
      </c>
      <c r="O104" s="89">
        <f>全车数据表!V105</f>
        <v>0</v>
      </c>
      <c r="P104" s="89">
        <f>全车数据表!J105</f>
        <v>3434</v>
      </c>
      <c r="Q104" s="89">
        <f>全车数据表!K105</f>
        <v>346.3</v>
      </c>
      <c r="R104" s="89">
        <f>全车数据表!L105</f>
        <v>81.97</v>
      </c>
      <c r="S104" s="89">
        <f>全车数据表!M105</f>
        <v>47.38</v>
      </c>
      <c r="T104" s="89">
        <f>全车数据表!N105</f>
        <v>61.36</v>
      </c>
      <c r="U104" s="89">
        <f>全车数据表!O105</f>
        <v>0</v>
      </c>
      <c r="V104" s="89">
        <f>全车数据表!AL105</f>
        <v>4648400</v>
      </c>
      <c r="W104" s="89">
        <f>全车数据表!AM105</f>
        <v>22500</v>
      </c>
      <c r="X104" s="89">
        <f>全车数据表!AU105</f>
        <v>2700000</v>
      </c>
      <c r="Y104" s="89">
        <f>全车数据表!AV105</f>
        <v>7348400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360</v>
      </c>
      <c r="AD104" s="89">
        <f>全车数据表!AX105</f>
        <v>0</v>
      </c>
      <c r="AE104" s="89">
        <f>全车数据表!AY105</f>
        <v>471</v>
      </c>
      <c r="AF104" s="89" t="str">
        <f>IF(全车数据表!BA105="","",全车数据表!BA105)</f>
        <v>寻车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>
        <f>IF(全车数据表!BG105="","",全车数据表!BG105)</f>
        <v>1</v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>
        <f>IF(全车数据表!BJ105="","",全车数据表!BJ105)</f>
        <v>1</v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 t="str">
        <f>IF(全车数据表!BM105="","",全车数据表!BM105)</f>
        <v/>
      </c>
      <c r="AS104" s="89" t="str">
        <f>IF(全车数据表!BN105="","",全车数据表!BN105)</f>
        <v/>
      </c>
      <c r="AT104" s="89" t="str">
        <f>IF(全车数据表!BO105="","",全车数据表!BO105)</f>
        <v/>
      </c>
      <c r="AU104" s="89" t="str">
        <f>IF(全车数据表!BP105="","",全车数据表!BP105)</f>
        <v/>
      </c>
      <c r="AV104" s="89" t="str">
        <f>IF(全车数据表!BQ105="","",全车数据表!BQ105)</f>
        <v>1款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/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Brabham BT62🔑</v>
      </c>
      <c r="C105" s="90" t="str">
        <f>全车数据表!E106</f>
        <v>bt62</v>
      </c>
      <c r="D105" s="89" t="str">
        <f>IF(全车数据表!D106="","",全车数据表!D106)</f>
        <v>Brabham</v>
      </c>
      <c r="E105" s="90" t="str">
        <f>全车数据表!H106</f>
        <v>3.5</v>
      </c>
      <c r="F105" s="90" t="str">
        <f>全车数据表!C106</f>
        <v>BT62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epic</v>
      </c>
      <c r="J105" s="89" t="str">
        <f>全车数据表!Q106</f>
        <v>🔑</v>
      </c>
      <c r="K105" s="89">
        <f>全车数据表!R106</f>
        <v>35</v>
      </c>
      <c r="L105" s="89">
        <f>全车数据表!S106</f>
        <v>40</v>
      </c>
      <c r="M105" s="89">
        <f>全车数据表!T106</f>
        <v>52</v>
      </c>
      <c r="N105" s="89">
        <f>全车数据表!U106</f>
        <v>70</v>
      </c>
      <c r="O105" s="89">
        <f>全车数据表!V106</f>
        <v>0</v>
      </c>
      <c r="P105" s="89">
        <f>全车数据表!J106</f>
        <v>3489</v>
      </c>
      <c r="Q105" s="89">
        <f>全车数据表!K106</f>
        <v>322.39999999999998</v>
      </c>
      <c r="R105" s="89">
        <f>全车数据表!L106</f>
        <v>83.88</v>
      </c>
      <c r="S105" s="89">
        <f>全车数据表!M106</f>
        <v>76.06</v>
      </c>
      <c r="T105" s="89">
        <f>全车数据表!N106</f>
        <v>75.650000000000006</v>
      </c>
      <c r="U105" s="89">
        <f>全车数据表!O106</f>
        <v>0</v>
      </c>
      <c r="V105" s="89">
        <f>全车数据表!AL106</f>
        <v>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336</v>
      </c>
      <c r="AD105" s="89">
        <f>全车数据表!AX106</f>
        <v>0</v>
      </c>
      <c r="AE105" s="89">
        <f>全车数据表!AY106</f>
        <v>430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 t="str">
        <f>IF(全车数据表!BI106="","",全车数据表!BI106)</f>
        <v/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/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McLaren Elva</v>
      </c>
      <c r="C106" s="90" t="str">
        <f>全车数据表!E107</f>
        <v>elva</v>
      </c>
      <c r="D106" s="89" t="str">
        <f>IF(全车数据表!D107="","",全车数据表!D107)</f>
        <v>McLaren</v>
      </c>
      <c r="E106" s="90" t="str">
        <f>全车数据表!H107</f>
        <v>3.2</v>
      </c>
      <c r="F106" s="90" t="str">
        <f>全车数据表!C107</f>
        <v>Elva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epic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40</v>
      </c>
      <c r="N106" s="89">
        <f>全车数据表!U107</f>
        <v>43</v>
      </c>
      <c r="O106" s="89">
        <f>全车数据表!V107</f>
        <v>0</v>
      </c>
      <c r="P106" s="89">
        <f>全车数据表!J107</f>
        <v>3530</v>
      </c>
      <c r="Q106" s="89">
        <f>全车数据表!K107</f>
        <v>339.2</v>
      </c>
      <c r="R106" s="89">
        <f>全车数据表!L107</f>
        <v>81.3</v>
      </c>
      <c r="S106" s="89">
        <f>全车数据表!M107</f>
        <v>75.510000000000005</v>
      </c>
      <c r="T106" s="89">
        <f>全车数据表!N107</f>
        <v>65.91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353</v>
      </c>
      <c r="AD106" s="89">
        <f>全车数据表!AX107</f>
        <v>0</v>
      </c>
      <c r="AE106" s="89">
        <f>全车数据表!AY107</f>
        <v>459</v>
      </c>
      <c r="AF106" s="89" t="str">
        <f>IF(全车数据表!BA107="","",全车数据表!BA107)</f>
        <v>通行证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 t="str">
        <f>IF(全车数据表!BG107="","",全车数据表!BG107)</f>
        <v/>
      </c>
      <c r="AM106" s="89">
        <f>IF(全车数据表!BH107="","",全车数据表!BH107)</f>
        <v>1</v>
      </c>
      <c r="AN106" s="89" t="str">
        <f>IF(全车数据表!BI107="","",全车数据表!BI107)</f>
        <v/>
      </c>
      <c r="AO106" s="89" t="str">
        <f>IF(全车数据表!BJ107="","",全车数据表!BJ107)</f>
        <v/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>
        <f>IF(全车数据表!BP107="","",全车数据表!BP107)</f>
        <v>1</v>
      </c>
      <c r="AV106" s="89" t="str">
        <f>IF(全车数据表!BQ107="","",全车数据表!BQ107)</f>
        <v/>
      </c>
      <c r="AW106" s="89" t="str">
        <f>IF(全车数据表!BR107="","",全车数据表!BR107)</f>
        <v/>
      </c>
      <c r="AX106" s="89" t="str">
        <f>IF(全车数据表!BS107="","",全车数据表!BS107)</f>
        <v>无顶</v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>迈凯伦</v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Renault R.S. 01🔑</v>
      </c>
      <c r="C107" s="90" t="str">
        <f>全车数据表!E108</f>
        <v>rs01</v>
      </c>
      <c r="D107" s="89" t="str">
        <f>IF(全车数据表!D108="","",全车数据表!D108)</f>
        <v>Renault</v>
      </c>
      <c r="E107" s="90" t="str">
        <f>全车数据表!H108</f>
        <v>3.0</v>
      </c>
      <c r="F107" s="90" t="str">
        <f>全车数据表!C108</f>
        <v>雷诺RS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rare</v>
      </c>
      <c r="J107" s="89" t="str">
        <f>全车数据表!Q108</f>
        <v>🔑</v>
      </c>
      <c r="K107" s="89">
        <f>全车数据表!R108</f>
        <v>30</v>
      </c>
      <c r="L107" s="89">
        <f>全车数据表!S108</f>
        <v>40</v>
      </c>
      <c r="M107" s="89">
        <f>全车数据表!T108</f>
        <v>50</v>
      </c>
      <c r="N107" s="89">
        <f>全车数据表!U108</f>
        <v>60</v>
      </c>
      <c r="O107" s="89">
        <f>全车数据表!V108</f>
        <v>0</v>
      </c>
      <c r="P107" s="89">
        <f>全车数据表!J108</f>
        <v>3571</v>
      </c>
      <c r="Q107" s="89">
        <f>全车数据表!K108</f>
        <v>321</v>
      </c>
      <c r="R107" s="89">
        <f>全车数据表!L108</f>
        <v>83.67</v>
      </c>
      <c r="S107" s="89">
        <f>全车数据表!M108</f>
        <v>61.35</v>
      </c>
      <c r="T107" s="89">
        <f>全车数据表!N108</f>
        <v>71.97</v>
      </c>
      <c r="U107" s="89">
        <f>全车数据表!O108</f>
        <v>0</v>
      </c>
      <c r="V107" s="89">
        <f>全车数据表!AL108</f>
        <v>4648400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334</v>
      </c>
      <c r="AD107" s="89">
        <f>全车数据表!AX108</f>
        <v>0</v>
      </c>
      <c r="AE107" s="89">
        <f>全车数据表!AY108</f>
        <v>428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>雷诺</v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Aston Martin DB12</v>
      </c>
      <c r="C108" s="90" t="str">
        <f>全车数据表!E109</f>
        <v>db12</v>
      </c>
      <c r="D108" s="89" t="str">
        <f>IF(全车数据表!D109="","",全车数据表!D109)</f>
        <v>Aston Martin</v>
      </c>
      <c r="E108" s="90" t="str">
        <f>全车数据表!H109</f>
        <v>4.9</v>
      </c>
      <c r="F108" s="90" t="str">
        <f>全车数据表!C109</f>
        <v>DB12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3580</v>
      </c>
      <c r="Q108" s="89">
        <f>全车数据表!K109</f>
        <v>343.2</v>
      </c>
      <c r="R108" s="89">
        <f>全车数据表!L109</f>
        <v>74.11</v>
      </c>
      <c r="S108" s="89">
        <f>全车数据表!M109</f>
        <v>69.680000000000007</v>
      </c>
      <c r="T108" s="89">
        <f>全车数据表!N109</f>
        <v>77.89</v>
      </c>
      <c r="U108" s="89">
        <f>全车数据表!O109</f>
        <v>0</v>
      </c>
      <c r="V108" s="89">
        <f>全车数据表!AL109</f>
        <v>0</v>
      </c>
      <c r="W108" s="89">
        <f>全车数据表!AM109</f>
        <v>0</v>
      </c>
      <c r="X108" s="89">
        <f>全车数据表!AU109</f>
        <v>0</v>
      </c>
      <c r="Y108" s="89">
        <f>全车数据表!AV109</f>
        <v>0</v>
      </c>
      <c r="Z108" s="89">
        <f>全车数据表!AN109</f>
        <v>0</v>
      </c>
      <c r="AA108" s="89">
        <f>全车数据表!AP109</f>
        <v>0</v>
      </c>
      <c r="AB108" s="89">
        <f>全车数据表!AR109</f>
        <v>0</v>
      </c>
      <c r="AC108" s="89">
        <f>全车数据表!AW109</f>
        <v>357</v>
      </c>
      <c r="AD108" s="89">
        <f>全车数据表!AX109</f>
        <v>0</v>
      </c>
      <c r="AE108" s="89">
        <f>全车数据表!AY109</f>
        <v>466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 t="str">
        <f>IF(全车数据表!BP109="","",全车数据表!BP109)</f>
        <v/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/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阿斯顿马丁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Acura NSX GT3 EVO🔑</v>
      </c>
      <c r="C109" s="90" t="str">
        <f>全车数据表!E110</f>
        <v>nsxgt3</v>
      </c>
      <c r="D109" s="89" t="str">
        <f>IF(全车数据表!D110="","",全车数据表!D110)</f>
        <v>Acura</v>
      </c>
      <c r="E109" s="90" t="str">
        <f>全车数据表!H110</f>
        <v>2.8</v>
      </c>
      <c r="F109" s="90" t="str">
        <f>全车数据表!C110</f>
        <v>NSX GT3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epic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3585</v>
      </c>
      <c r="Q109" s="89">
        <f>全车数据表!K110</f>
        <v>313.89999999999998</v>
      </c>
      <c r="R109" s="89">
        <f>全车数据表!L110</f>
        <v>74.31</v>
      </c>
      <c r="S109" s="89">
        <f>全车数据表!M110</f>
        <v>86.11</v>
      </c>
      <c r="T109" s="89">
        <f>全车数据表!N110</f>
        <v>73.78</v>
      </c>
      <c r="U109" s="89">
        <f>全车数据表!O110</f>
        <v>0</v>
      </c>
      <c r="V109" s="89">
        <f>全车数据表!AL110</f>
        <v>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327</v>
      </c>
      <c r="AD109" s="89">
        <f>全车数据表!AX110</f>
        <v>345</v>
      </c>
      <c r="AE109" s="89">
        <f>全车数据表!AY110</f>
        <v>442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讴歌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Nissan R390 GT1🔑</v>
      </c>
      <c r="C110" s="90" t="str">
        <f>全车数据表!E111</f>
        <v>r390</v>
      </c>
      <c r="D110" s="89" t="str">
        <f>IF(全车数据表!D111="","",全车数据表!D111)</f>
        <v>Nissan</v>
      </c>
      <c r="E110" s="90" t="str">
        <f>全车数据表!H111</f>
        <v>3.8</v>
      </c>
      <c r="F110" s="90" t="str">
        <f>全车数据表!C111</f>
        <v>R390</v>
      </c>
      <c r="G110" s="90" t="str">
        <f>全车数据表!F111</f>
        <v>B</v>
      </c>
      <c r="H110" s="89">
        <f>LEN(全车数据表!G111)</f>
        <v>6</v>
      </c>
      <c r="I110" s="89" t="str">
        <f>VLOOKUP(全车数据表!P111,辅助计算!A:B,2,FALSE)</f>
        <v>epic</v>
      </c>
      <c r="J110" s="89" t="str">
        <f>全车数据表!Q111</f>
        <v>🔑</v>
      </c>
      <c r="K110" s="89">
        <f>全车数据表!R111</f>
        <v>35</v>
      </c>
      <c r="L110" s="89">
        <f>全车数据表!S111</f>
        <v>38</v>
      </c>
      <c r="M110" s="89">
        <f>全车数据表!T111</f>
        <v>42</v>
      </c>
      <c r="N110" s="89">
        <f>全车数据表!U111</f>
        <v>48</v>
      </c>
      <c r="O110" s="89">
        <f>全车数据表!V111</f>
        <v>52</v>
      </c>
      <c r="P110" s="89">
        <f>全车数据表!J111</f>
        <v>3627</v>
      </c>
      <c r="Q110" s="89">
        <f>全车数据表!K111</f>
        <v>373.5</v>
      </c>
      <c r="R110" s="89">
        <f>全车数据表!L111</f>
        <v>76.72</v>
      </c>
      <c r="S110" s="89">
        <f>全车数据表!M111</f>
        <v>52.63</v>
      </c>
      <c r="T110" s="89">
        <f>全车数据表!N111</f>
        <v>55.45</v>
      </c>
      <c r="U110" s="89">
        <f>全车数据表!O111</f>
        <v>5.15</v>
      </c>
      <c r="V110" s="89">
        <f>全车数据表!AL111</f>
        <v>0</v>
      </c>
      <c r="W110" s="89">
        <f>全车数据表!AM111</f>
        <v>45000</v>
      </c>
      <c r="X110" s="89">
        <f>全车数据表!AU111</f>
        <v>6480000</v>
      </c>
      <c r="Y110" s="89">
        <f>全车数据表!AV111</f>
        <v>0</v>
      </c>
      <c r="Z110" s="89">
        <f>全车数据表!AN111</f>
        <v>8</v>
      </c>
      <c r="AA110" s="89">
        <f>全车数据表!AP111</f>
        <v>5</v>
      </c>
      <c r="AB110" s="89">
        <f>全车数据表!AR111</f>
        <v>3</v>
      </c>
      <c r="AC110" s="89">
        <f>全车数据表!AW111</f>
        <v>388</v>
      </c>
      <c r="AD110" s="89">
        <f>全车数据表!AX111</f>
        <v>0</v>
      </c>
      <c r="AE110" s="89">
        <f>全车数据表!AY111</f>
        <v>519</v>
      </c>
      <c r="AF110" s="89" t="str">
        <f>IF(全车数据表!BA111="","",全车数据表!BA111)</f>
        <v>大奖赛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 t="str">
        <f>IF(全车数据表!BH111="","",全车数据表!BH111)</f>
        <v/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>
        <f>IF(全车数据表!BM111="","",全车数据表!BM111)</f>
        <v>1</v>
      </c>
      <c r="AS110" s="89" t="str">
        <f>IF(全车数据表!BN111="","",全车数据表!BN111)</f>
        <v/>
      </c>
      <c r="AT110" s="89">
        <f>IF(全车数据表!BO111="","",全车数据表!BO111)</f>
        <v>1</v>
      </c>
      <c r="AU110" s="89">
        <f>IF(全车数据表!BP111="","",全车数据表!BP111)</f>
        <v>1</v>
      </c>
      <c r="AV110" s="89" t="str">
        <f>IF(全车数据表!BQ111="","",全车数据表!BQ111)</f>
        <v>1款</v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日产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McLaren 765LT</v>
      </c>
      <c r="C111" s="90" t="str">
        <f>全车数据表!E112</f>
        <v>765lt</v>
      </c>
      <c r="D111" s="89" t="str">
        <f>IF(全车数据表!D112="","",全车数据表!D112)</f>
        <v>McLaren</v>
      </c>
      <c r="E111" s="90" t="str">
        <f>全车数据表!H112</f>
        <v>3.6</v>
      </c>
      <c r="F111" s="90" t="str">
        <f>全车数据表!C112</f>
        <v>765LT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>
        <f>全车数据表!Q112</f>
        <v>40</v>
      </c>
      <c r="K111" s="89">
        <f>全车数据表!R112</f>
        <v>30</v>
      </c>
      <c r="L111" s="89">
        <f>全车数据表!S112</f>
        <v>36</v>
      </c>
      <c r="M111" s="89">
        <f>全车数据表!T112</f>
        <v>40</v>
      </c>
      <c r="N111" s="89">
        <f>全车数据表!U112</f>
        <v>43</v>
      </c>
      <c r="O111" s="89">
        <f>全车数据表!V112</f>
        <v>0</v>
      </c>
      <c r="P111" s="89">
        <f>全车数据表!J112</f>
        <v>3651</v>
      </c>
      <c r="Q111" s="89">
        <f>全车数据表!K112</f>
        <v>349.5</v>
      </c>
      <c r="R111" s="89">
        <f>全车数据表!L112</f>
        <v>80.5</v>
      </c>
      <c r="S111" s="89">
        <f>全车数据表!M112</f>
        <v>70.61</v>
      </c>
      <c r="T111" s="89">
        <f>全车数据表!N112</f>
        <v>62.26</v>
      </c>
      <c r="U111" s="89">
        <f>全车数据表!O112</f>
        <v>0</v>
      </c>
      <c r="V111" s="89">
        <f>全车数据表!AL112</f>
        <v>5950600</v>
      </c>
      <c r="W111" s="89">
        <f>全车数据表!AM112</f>
        <v>25000</v>
      </c>
      <c r="X111" s="89">
        <f>全车数据表!AU112</f>
        <v>3000000</v>
      </c>
      <c r="Y111" s="89">
        <f>全车数据表!AV112</f>
        <v>8950600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363</v>
      </c>
      <c r="AD111" s="89">
        <f>全车数据表!AX112</f>
        <v>0</v>
      </c>
      <c r="AE111" s="89">
        <f>全车数据表!AY112</f>
        <v>477</v>
      </c>
      <c r="AF111" s="89" t="str">
        <f>IF(全车数据表!BA112="","",全车数据表!BA112)</f>
        <v>通行证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>
        <f>IF(全车数据表!BH112="","",全车数据表!BH112)</f>
        <v>1</v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 t="str">
        <f>IF(全车数据表!BM112="","",全车数据表!BM112)</f>
        <v/>
      </c>
      <c r="AS111" s="89" t="str">
        <f>IF(全车数据表!BN112="","",全车数据表!BN112)</f>
        <v/>
      </c>
      <c r="AT111" s="89" t="str">
        <f>IF(全车数据表!BO112="","",全车数据表!BO112)</f>
        <v/>
      </c>
      <c r="AU111" s="89" t="str">
        <f>IF(全车数据表!BP112="","",全车数据表!BP112)</f>
        <v/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迈凯伦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BMW M4 GT3</v>
      </c>
      <c r="C112" s="90" t="str">
        <f>全车数据表!E113</f>
        <v>m4gt3</v>
      </c>
      <c r="D112" s="89" t="str">
        <f>IF(全车数据表!D113="","",全车数据表!D113)</f>
        <v>BMW</v>
      </c>
      <c r="E112" s="90" t="str">
        <f>全车数据表!H113</f>
        <v>4.2</v>
      </c>
      <c r="F112" s="90" t="str">
        <f>全车数据表!C113</f>
        <v>M4 GT3</v>
      </c>
      <c r="G112" s="90" t="str">
        <f>全车数据表!F113</f>
        <v>B</v>
      </c>
      <c r="H112" s="89">
        <f>LEN(全车数据表!G113)</f>
        <v>5</v>
      </c>
      <c r="I112" s="89" t="str">
        <f>VLOOKUP(全车数据表!P113,辅助计算!A:B,2,FALSE)</f>
        <v>epic</v>
      </c>
      <c r="J112" s="89">
        <f>全车数据表!Q113</f>
        <v>40</v>
      </c>
      <c r="K112" s="89">
        <f>全车数据表!R113</f>
        <v>42</v>
      </c>
      <c r="L112" s="89">
        <f>全车数据表!S113</f>
        <v>42</v>
      </c>
      <c r="M112" s="89">
        <f>全车数据表!T113</f>
        <v>45</v>
      </c>
      <c r="N112" s="89">
        <f>全车数据表!U113</f>
        <v>46</v>
      </c>
      <c r="O112" s="89">
        <f>全车数据表!V113</f>
        <v>0</v>
      </c>
      <c r="P112" s="89">
        <f>全车数据表!J113</f>
        <v>3665</v>
      </c>
      <c r="Q112" s="89">
        <f>全车数据表!K113</f>
        <v>346.9</v>
      </c>
      <c r="R112" s="89">
        <f>全车数据表!L113</f>
        <v>79.569999999999993</v>
      </c>
      <c r="S112" s="89">
        <f>全车数据表!M113</f>
        <v>69.5</v>
      </c>
      <c r="T112" s="89">
        <f>全车数据表!N113</f>
        <v>65.650000000000006</v>
      </c>
      <c r="U112" s="89">
        <f>全车数据表!O113</f>
        <v>0</v>
      </c>
      <c r="V112" s="89">
        <f>全车数据表!AL113</f>
        <v>0</v>
      </c>
      <c r="W112" s="89">
        <f>全车数据表!AM113</f>
        <v>40000</v>
      </c>
      <c r="X112" s="89">
        <f>全车数据表!AU113</f>
        <v>4800000</v>
      </c>
      <c r="Y112" s="89">
        <f>全车数据表!AV113</f>
        <v>0</v>
      </c>
      <c r="Z112" s="89">
        <f>全车数据表!AN113</f>
        <v>8</v>
      </c>
      <c r="AA112" s="89">
        <f>全车数据表!AP113</f>
        <v>5</v>
      </c>
      <c r="AB112" s="89">
        <f>全车数据表!AR113</f>
        <v>2</v>
      </c>
      <c r="AC112" s="89">
        <f>全车数据表!AW113</f>
        <v>0</v>
      </c>
      <c r="AD112" s="89">
        <f>全车数据表!AX113</f>
        <v>0</v>
      </c>
      <c r="AE112" s="89">
        <f>全车数据表!AY113</f>
        <v>0</v>
      </c>
      <c r="AF112" s="89" t="str">
        <f>IF(全车数据表!BA113="","",全车数据表!BA113)</f>
        <v>通行证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>
        <f>IF(全车数据表!BH113="","",全车数据表!BH113)</f>
        <v>1</v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 t="str">
        <f>IF(全车数据表!BM113="","",全车数据表!BM113)</f>
        <v/>
      </c>
      <c r="AS112" s="89" t="str">
        <f>IF(全车数据表!BN113="","",全车数据表!BN113)</f>
        <v/>
      </c>
      <c r="AT112" s="89" t="str">
        <f>IF(全车数据表!BO113="","",全车数据表!BO113)</f>
        <v/>
      </c>
      <c r="AU112" s="89" t="str">
        <f>IF(全车数据表!BP113="","",全车数据表!BP113)</f>
        <v/>
      </c>
      <c r="AV112" s="89" t="str">
        <f>IF(全车数据表!BQ113="","",全车数据表!BQ113)</f>
        <v/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宝马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Lamborghini Miura Concept🔑</v>
      </c>
      <c r="C113" s="90" t="str">
        <f>全车数据表!E114</f>
        <v>miura</v>
      </c>
      <c r="D113" s="89" t="str">
        <f>IF(全车数据表!D114="","",全车数据表!D114)</f>
        <v>Lamborghini</v>
      </c>
      <c r="E113" s="90" t="str">
        <f>全车数据表!H114</f>
        <v>3.7</v>
      </c>
      <c r="F113" s="90" t="str">
        <f>全车数据表!C114</f>
        <v>Miura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 t="str">
        <f>全车数据表!Q114</f>
        <v>🔑</v>
      </c>
      <c r="K113" s="89">
        <f>全车数据表!R114</f>
        <v>35</v>
      </c>
      <c r="L113" s="89">
        <f>全车数据表!S114</f>
        <v>40</v>
      </c>
      <c r="M113" s="89">
        <f>全车数据表!T114</f>
        <v>52</v>
      </c>
      <c r="N113" s="89">
        <f>全车数据表!U114</f>
        <v>70</v>
      </c>
      <c r="O113" s="89">
        <f>全车数据表!V114</f>
        <v>0</v>
      </c>
      <c r="P113" s="89">
        <f>全车数据表!J114</f>
        <v>3688</v>
      </c>
      <c r="Q113" s="89">
        <f>全车数据表!K114</f>
        <v>346.7</v>
      </c>
      <c r="R113" s="89">
        <f>全车数据表!L114</f>
        <v>73.39</v>
      </c>
      <c r="S113" s="89">
        <f>全车数据表!M114</f>
        <v>56.22</v>
      </c>
      <c r="T113" s="89">
        <f>全车数据表!N114</f>
        <v>60.53</v>
      </c>
      <c r="U113" s="89">
        <f>全车数据表!O114</f>
        <v>0</v>
      </c>
      <c r="V113" s="89">
        <f>全车数据表!AL114</f>
        <v>5950600</v>
      </c>
      <c r="W113" s="89">
        <f>全车数据表!AM114</f>
        <v>32500</v>
      </c>
      <c r="X113" s="89">
        <f>全车数据表!AU114</f>
        <v>3900000</v>
      </c>
      <c r="Y113" s="89">
        <f>全车数据表!AV114</f>
        <v>9850600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361</v>
      </c>
      <c r="AD113" s="89">
        <f>全车数据表!AX114</f>
        <v>0</v>
      </c>
      <c r="AE113" s="89">
        <f>全车数据表!AY114</f>
        <v>474</v>
      </c>
      <c r="AF113" s="89" t="str">
        <f>IF(全车数据表!BA114="","",全车数据表!BA114)</f>
        <v>大奖赛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 t="str">
        <f>IF(全车数据表!BH114="","",全车数据表!BH114)</f>
        <v/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>
        <f>IF(全车数据表!BM114="","",全车数据表!BM114)</f>
        <v>1</v>
      </c>
      <c r="AS113" s="89" t="str">
        <f>IF(全车数据表!BN114="","",全车数据表!BN114)</f>
        <v/>
      </c>
      <c r="AT113" s="89">
        <f>IF(全车数据表!BO114="","",全车数据表!BO114)</f>
        <v>1</v>
      </c>
      <c r="AU113" s="89">
        <f>IF(全车数据表!BP114="","",全车数据表!BP114)</f>
        <v>1</v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兰博基尼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Bugatti EB110🔑</v>
      </c>
      <c r="C114" s="90" t="str">
        <f>全车数据表!E115</f>
        <v>eb110</v>
      </c>
      <c r="D114" s="89" t="str">
        <f>IF(全车数据表!D115="","",全车数据表!D115)</f>
        <v>Bugatti</v>
      </c>
      <c r="E114" s="90" t="str">
        <f>全车数据表!H115</f>
        <v>3.6</v>
      </c>
      <c r="F114" s="90" t="str">
        <f>全车数据表!C115</f>
        <v>EB110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 t="str">
        <f>全车数据表!Q115</f>
        <v>🔑</v>
      </c>
      <c r="K114" s="89">
        <f>全车数据表!R115</f>
        <v>35</v>
      </c>
      <c r="L114" s="89">
        <f>全车数据表!S115</f>
        <v>40</v>
      </c>
      <c r="M114" s="89">
        <f>全车数据表!T115</f>
        <v>52</v>
      </c>
      <c r="N114" s="89">
        <f>全车数据表!U115</f>
        <v>70</v>
      </c>
      <c r="O114" s="89">
        <f>全车数据表!V115</f>
        <v>0</v>
      </c>
      <c r="P114" s="89">
        <f>全车数据表!J115</f>
        <v>3766</v>
      </c>
      <c r="Q114" s="89">
        <f>全车数据表!K115</f>
        <v>348.4</v>
      </c>
      <c r="R114" s="89">
        <f>全车数据表!L115</f>
        <v>74.11</v>
      </c>
      <c r="S114" s="89">
        <f>全车数据表!M115</f>
        <v>66.05</v>
      </c>
      <c r="T114" s="89">
        <f>全车数据表!N115</f>
        <v>58.11</v>
      </c>
      <c r="U114" s="89">
        <f>全车数据表!O115</f>
        <v>0</v>
      </c>
      <c r="V114" s="89">
        <f>全车数据表!AL115</f>
        <v>0</v>
      </c>
      <c r="W114" s="89">
        <f>全车数据表!AM115</f>
        <v>25000</v>
      </c>
      <c r="X114" s="89">
        <f>全车数据表!AU115</f>
        <v>3000000</v>
      </c>
      <c r="Y114" s="89">
        <f>全车数据表!AV115</f>
        <v>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362</v>
      </c>
      <c r="AD114" s="89">
        <f>全车数据表!AX115</f>
        <v>0</v>
      </c>
      <c r="AE114" s="89">
        <f>全车数据表!AY115</f>
        <v>475</v>
      </c>
      <c r="AF114" s="89" t="str">
        <f>IF(全车数据表!BA115="","",全车数据表!BA115)</f>
        <v>大奖赛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 t="str">
        <f>IF(全车数据表!BH115="","",全车数据表!BH115)</f>
        <v/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>
        <f>IF(全车数据表!BM115="","",全车数据表!BM115)</f>
        <v>1</v>
      </c>
      <c r="AS114" s="89" t="str">
        <f>IF(全车数据表!BN115="","",全车数据表!BN115)</f>
        <v/>
      </c>
      <c r="AT114" s="89">
        <f>IF(全车数据表!BO115="","",全车数据表!BO115)</f>
        <v>1</v>
      </c>
      <c r="AU114" s="89">
        <f>IF(全车数据表!BP115="","",全车数据表!BP115)</f>
        <v>1</v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布加迪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Aston Martin One77</v>
      </c>
      <c r="C115" s="90" t="str">
        <f>全车数据表!E116</f>
        <v>one77</v>
      </c>
      <c r="D115" s="89" t="str">
        <f>IF(全车数据表!D116="","",全车数据表!D116)</f>
        <v>Aston Martin</v>
      </c>
      <c r="E115" s="90" t="str">
        <f>全车数据表!H116</f>
        <v>3.4</v>
      </c>
      <c r="F115" s="90" t="str">
        <f>全车数据表!C116</f>
        <v>One77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30</v>
      </c>
      <c r="L115" s="89">
        <f>全车数据表!S116</f>
        <v>36</v>
      </c>
      <c r="M115" s="89">
        <f>全车数据表!T116</f>
        <v>42</v>
      </c>
      <c r="N115" s="89">
        <f>全车数据表!U116</f>
        <v>52</v>
      </c>
      <c r="O115" s="89">
        <f>全车数据表!V116</f>
        <v>0</v>
      </c>
      <c r="P115" s="89">
        <f>全车数据表!J116</f>
        <v>3771</v>
      </c>
      <c r="Q115" s="89">
        <f>全车数据表!K116</f>
        <v>363.4</v>
      </c>
      <c r="R115" s="89">
        <f>全车数据表!L116</f>
        <v>79.319999999999993</v>
      </c>
      <c r="S115" s="89">
        <f>全车数据表!M116</f>
        <v>68.72</v>
      </c>
      <c r="T115" s="89">
        <f>全车数据表!N116</f>
        <v>56.56</v>
      </c>
      <c r="U115" s="89">
        <f>全车数据表!O116</f>
        <v>0</v>
      </c>
      <c r="V115" s="89">
        <f>全车数据表!AL116</f>
        <v>5950600</v>
      </c>
      <c r="W115" s="89">
        <f>全车数据表!AM116</f>
        <v>25000</v>
      </c>
      <c r="X115" s="89">
        <f>全车数据表!AU116</f>
        <v>3000000</v>
      </c>
      <c r="Y115" s="89">
        <f>全车数据表!AV116</f>
        <v>8950600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378</v>
      </c>
      <c r="AD115" s="89">
        <f>全车数据表!AX116</f>
        <v>0</v>
      </c>
      <c r="AE115" s="89">
        <f>全车数据表!AY116</f>
        <v>501</v>
      </c>
      <c r="AF115" s="89" t="str">
        <f>IF(全车数据表!BA116="","",全车数据表!BA116)</f>
        <v>通行证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>
        <f>IF(全车数据表!BH116="","",全车数据表!BH116)</f>
        <v>1</v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 t="str">
        <f>IF(全车数据表!BM116="","",全车数据表!BM116)</f>
        <v/>
      </c>
      <c r="AS115" s="89" t="str">
        <f>IF(全车数据表!BN116="","",全车数据表!BN116)</f>
        <v/>
      </c>
      <c r="AT115" s="89" t="str">
        <f>IF(全车数据表!BO116="","",全车数据表!BO116)</f>
        <v/>
      </c>
      <c r="AU115" s="89" t="str">
        <f>IF(全车数据表!BP116="","",全车数据表!BP116)</f>
        <v/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阿斯顿马丁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Maserati MC20🔑</v>
      </c>
      <c r="C116" s="90" t="str">
        <f>全车数据表!E117</f>
        <v>mc20</v>
      </c>
      <c r="D116" s="89" t="str">
        <f>IF(全车数据表!D117="","",全车数据表!D117)</f>
        <v>Maserati</v>
      </c>
      <c r="E116" s="90" t="str">
        <f>全车数据表!H117</f>
        <v>4.4</v>
      </c>
      <c r="F116" s="90" t="str">
        <f>全车数据表!C117</f>
        <v>MC20</v>
      </c>
      <c r="G116" s="90" t="str">
        <f>全车数据表!F117</f>
        <v>B</v>
      </c>
      <c r="H116" s="89">
        <f>LEN(全车数据表!G117)</f>
        <v>6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38</v>
      </c>
      <c r="M116" s="89">
        <f>全车数据表!T117</f>
        <v>42</v>
      </c>
      <c r="N116" s="89">
        <f>全车数据表!U117</f>
        <v>48</v>
      </c>
      <c r="O116" s="89">
        <f>全车数据表!V117</f>
        <v>52</v>
      </c>
      <c r="P116" s="89">
        <f>全车数据表!J117</f>
        <v>3772</v>
      </c>
      <c r="Q116" s="89">
        <f>全车数据表!K117</f>
        <v>335.7</v>
      </c>
      <c r="R116" s="89">
        <f>全车数据表!L117</f>
        <v>81.63</v>
      </c>
      <c r="S116" s="89">
        <f>全车数据表!M117</f>
        <v>90.78</v>
      </c>
      <c r="T116" s="89">
        <f>全车数据表!N117</f>
        <v>75.84</v>
      </c>
      <c r="U116" s="89">
        <f>全车数据表!O117</f>
        <v>0</v>
      </c>
      <c r="V116" s="89">
        <f>全车数据表!AL117</f>
        <v>6716000</v>
      </c>
      <c r="W116" s="89">
        <f>全车数据表!AM117</f>
        <v>50000</v>
      </c>
      <c r="X116" s="89">
        <f>全车数据表!AU117</f>
        <v>7200000</v>
      </c>
      <c r="Y116" s="89">
        <f>全车数据表!AV117</f>
        <v>13916000</v>
      </c>
      <c r="Z116" s="89">
        <f>全车数据表!AN117</f>
        <v>8</v>
      </c>
      <c r="AA116" s="89">
        <f>全车数据表!AP117</f>
        <v>5</v>
      </c>
      <c r="AB116" s="89">
        <f>全车数据表!AR117</f>
        <v>3</v>
      </c>
      <c r="AC116" s="89">
        <f>全车数据表!AW117</f>
        <v>0</v>
      </c>
      <c r="AD116" s="89">
        <f>全车数据表!AX117</f>
        <v>0</v>
      </c>
      <c r="AE116" s="89">
        <f>全车数据表!AY117</f>
        <v>0</v>
      </c>
      <c r="AF116" s="89" t="str">
        <f>IF(全车数据表!BA117="","",全车数据表!BA117)</f>
        <v>大奖赛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 t="str">
        <f>IF(全车数据表!BH117="","",全车数据表!BH117)</f>
        <v/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>
        <f>IF(全车数据表!BM117="","",全车数据表!BM117)</f>
        <v>1</v>
      </c>
      <c r="AS116" s="89" t="str">
        <f>IF(全车数据表!BN117="","",全车数据表!BN117)</f>
        <v/>
      </c>
      <c r="AT116" s="89">
        <f>IF(全车数据表!BO117="","",全车数据表!BO117)</f>
        <v>1</v>
      </c>
      <c r="AU116" s="89" t="str">
        <f>IF(全车数据表!BP117="","",全车数据表!BP117)</f>
        <v/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玛莎拉蒂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Chevrolet Corvette Stingray</v>
      </c>
      <c r="C117" s="90" t="str">
        <f>全车数据表!E118</f>
        <v>stingray</v>
      </c>
      <c r="D117" s="89" t="str">
        <f>IF(全车数据表!D118="","",全车数据表!D118)</f>
        <v>Chevrolet Corvette</v>
      </c>
      <c r="E117" s="90" t="str">
        <f>全车数据表!H118</f>
        <v>2.8</v>
      </c>
      <c r="F117" s="90" t="str">
        <f>全车数据表!C118</f>
        <v>C8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>
        <f>全车数据表!Q118</f>
        <v>40</v>
      </c>
      <c r="K117" s="89">
        <f>全车数据表!R118</f>
        <v>30</v>
      </c>
      <c r="L117" s="89">
        <f>全车数据表!S118</f>
        <v>36</v>
      </c>
      <c r="M117" s="89">
        <f>全车数据表!T118</f>
        <v>40</v>
      </c>
      <c r="N117" s="89">
        <f>全车数据表!U118</f>
        <v>43</v>
      </c>
      <c r="O117" s="89">
        <f>全车数据表!V118</f>
        <v>0</v>
      </c>
      <c r="P117" s="89">
        <f>全车数据表!J118</f>
        <v>3788</v>
      </c>
      <c r="Q117" s="89">
        <f>全车数据表!K118</f>
        <v>327</v>
      </c>
      <c r="R117" s="89">
        <f>全车数据表!L118</f>
        <v>81.52</v>
      </c>
      <c r="S117" s="89">
        <f>全车数据表!M118</f>
        <v>60.15</v>
      </c>
      <c r="T117" s="89">
        <f>全车数据表!N118</f>
        <v>64.47</v>
      </c>
      <c r="U117" s="89">
        <f>全车数据表!O118</f>
        <v>7.1</v>
      </c>
      <c r="V117" s="89">
        <f>全车数据表!AL118</f>
        <v>0</v>
      </c>
      <c r="W117" s="89">
        <f>全车数据表!AM118</f>
        <v>25000</v>
      </c>
      <c r="X117" s="89">
        <f>全车数据表!AU118</f>
        <v>3000000</v>
      </c>
      <c r="Y117" s="89">
        <f>全车数据表!AV118</f>
        <v>0</v>
      </c>
      <c r="Z117" s="89">
        <f>全车数据表!AN118</f>
        <v>8</v>
      </c>
      <c r="AA117" s="89">
        <f>全车数据表!AP118</f>
        <v>5</v>
      </c>
      <c r="AB117" s="89">
        <f>全车数据表!AR118</f>
        <v>2</v>
      </c>
      <c r="AC117" s="89">
        <f>全车数据表!AW118</f>
        <v>340</v>
      </c>
      <c r="AD117" s="89">
        <f>全车数据表!AX118</f>
        <v>0</v>
      </c>
      <c r="AE117" s="89">
        <f>全车数据表!AY118</f>
        <v>438</v>
      </c>
      <c r="AF117" s="89" t="str">
        <f>IF(全车数据表!BA118="","",全车数据表!BA118)</f>
        <v>通行证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>
        <f>IF(全车数据表!BH118="","",全车数据表!BH118)</f>
        <v>1</v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 t="str">
        <f>IF(全车数据表!BM118="","",全车数据表!BM118)</f>
        <v/>
      </c>
      <c r="AS117" s="89" t="str">
        <f>IF(全车数据表!BN118="","",全车数据表!BN118)</f>
        <v/>
      </c>
      <c r="AT117" s="89" t="str">
        <f>IF(全车数据表!BO118="","",全车数据表!BO118)</f>
        <v/>
      </c>
      <c r="AU117" s="89" t="str">
        <f>IF(全车数据表!BP118="","",全车数据表!BP118)</f>
        <v/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雪佛兰 克尔维特 黄貂鱼 C8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Lamborghini Diablo GT</v>
      </c>
      <c r="C118" s="90" t="str">
        <f>全车数据表!E119</f>
        <v>diablo</v>
      </c>
      <c r="D118" s="89" t="str">
        <f>IF(全车数据表!D119="","",全车数据表!D119)</f>
        <v>Lamborghini</v>
      </c>
      <c r="E118" s="90" t="str">
        <f>全车数据表!H119</f>
        <v>3.7</v>
      </c>
      <c r="F118" s="90" t="str">
        <f>全车数据表!C119</f>
        <v>Diablo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3869</v>
      </c>
      <c r="Q118" s="89">
        <f>全车数据表!K119</f>
        <v>349.2</v>
      </c>
      <c r="R118" s="89">
        <f>全车数据表!L119</f>
        <v>74.97</v>
      </c>
      <c r="S118" s="89">
        <f>全车数据表!M119</f>
        <v>63.52</v>
      </c>
      <c r="T118" s="89">
        <f>全车数据表!N119</f>
        <v>58.83</v>
      </c>
      <c r="U118" s="89">
        <f>全车数据表!O119</f>
        <v>0</v>
      </c>
      <c r="V118" s="89">
        <f>全车数据表!AL119</f>
        <v>0</v>
      </c>
      <c r="W118" s="89">
        <f>全车数据表!AM119</f>
        <v>45000</v>
      </c>
      <c r="X118" s="89">
        <f>全车数据表!AU119</f>
        <v>5400000</v>
      </c>
      <c r="Y118" s="89">
        <f>全车数据表!AV119</f>
        <v>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363</v>
      </c>
      <c r="AD118" s="89">
        <f>全车数据表!AX119</f>
        <v>0</v>
      </c>
      <c r="AE118" s="89">
        <f>全车数据表!AY119</f>
        <v>477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>
        <f>IF(全车数据表!BT119="","",全车数据表!BT119)</f>
        <v>1</v>
      </c>
      <c r="AZ118" s="89" t="str">
        <f>IF(全车数据表!BU119="","",全车数据表!BU119)</f>
        <v/>
      </c>
      <c r="BA118" s="89" t="str">
        <f>IF(全车数据表!BV119="","",全车数据表!BV119)</f>
        <v>兰博基尼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Lamborghini Reventon Roadster🔑</v>
      </c>
      <c r="C119" s="90" t="str">
        <f>全车数据表!E120</f>
        <v>reventon</v>
      </c>
      <c r="D119" s="89" t="str">
        <f>IF(全车数据表!D120="","",全车数据表!D120)</f>
        <v>Lamborghini</v>
      </c>
      <c r="E119" s="90" t="str">
        <f>全车数据表!H120</f>
        <v>3.7</v>
      </c>
      <c r="F119" s="90" t="str">
        <f>全车数据表!C120</f>
        <v>雷文顿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28</v>
      </c>
      <c r="L119" s="89">
        <f>全车数据表!S120</f>
        <v>36</v>
      </c>
      <c r="M119" s="89">
        <f>全车数据表!T120</f>
        <v>48</v>
      </c>
      <c r="N119" s="89">
        <f>全车数据表!U120</f>
        <v>58</v>
      </c>
      <c r="O119" s="89">
        <f>全车数据表!V120</f>
        <v>72</v>
      </c>
      <c r="P119" s="89">
        <f>全车数据表!J120</f>
        <v>3983</v>
      </c>
      <c r="Q119" s="89">
        <f>全车数据表!K120</f>
        <v>357</v>
      </c>
      <c r="R119" s="89">
        <f>全车数据表!L120</f>
        <v>79.38</v>
      </c>
      <c r="S119" s="89">
        <f>全车数据表!M120</f>
        <v>69.05</v>
      </c>
      <c r="T119" s="89">
        <f>全车数据表!N120</f>
        <v>74.91</v>
      </c>
      <c r="U119" s="89">
        <f>全车数据表!O120</f>
        <v>0</v>
      </c>
      <c r="V119" s="89">
        <f>全车数据表!AL120</f>
        <v>0</v>
      </c>
      <c r="W119" s="89">
        <f>全车数据表!AM120</f>
        <v>45000</v>
      </c>
      <c r="X119" s="89">
        <f>全车数据表!AU120</f>
        <v>6480000</v>
      </c>
      <c r="Y119" s="89">
        <f>全车数据表!AV120</f>
        <v>0</v>
      </c>
      <c r="Z119" s="89">
        <f>全车数据表!AN120</f>
        <v>8</v>
      </c>
      <c r="AA119" s="89">
        <f>全车数据表!AP120</f>
        <v>5</v>
      </c>
      <c r="AB119" s="89">
        <f>全车数据表!AR120</f>
        <v>3</v>
      </c>
      <c r="AC119" s="89">
        <f>全车数据表!AW120</f>
        <v>371</v>
      </c>
      <c r="AD119" s="89">
        <f>全车数据表!AX120</f>
        <v>0</v>
      </c>
      <c r="AE119" s="89">
        <f>全车数据表!AY120</f>
        <v>490</v>
      </c>
      <c r="AF119" s="89" t="str">
        <f>IF(全车数据表!BA120="","",全车数据表!BA120)</f>
        <v>大奖赛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 t="str">
        <f>IF(全车数据表!BH120="","",全车数据表!BH120)</f>
        <v/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>
        <f>IF(全车数据表!BM120="","",全车数据表!BM120)</f>
        <v>1</v>
      </c>
      <c r="AS119" s="89" t="str">
        <f>IF(全车数据表!BN120="","",全车数据表!BN120)</f>
        <v/>
      </c>
      <c r="AT119" s="89">
        <f>IF(全车数据表!BO120="","",全车数据表!BO120)</f>
        <v>1</v>
      </c>
      <c r="AU119" s="89">
        <f>IF(全车数据表!BP120="","",全车数据表!BP120)</f>
        <v>1</v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 t="str">
        <f>IF(全车数据表!BT120="","",全车数据表!BT120)</f>
        <v/>
      </c>
      <c r="AZ119" s="89" t="str">
        <f>IF(全车数据表!BU120="","",全车数据表!BU120)</f>
        <v/>
      </c>
      <c r="BA119" s="89" t="str">
        <f>IF(全车数据表!BV120="","",全车数据表!BV120)</f>
        <v>兰博基尼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Formula E Gen 2 Asphalt Edition</v>
      </c>
      <c r="C120" s="90" t="str">
        <f>全车数据表!E121</f>
        <v>fegen2</v>
      </c>
      <c r="D120" s="89" t="str">
        <f>IF(全车数据表!D121="","",全车数据表!D121)</f>
        <v>Formula E</v>
      </c>
      <c r="E120" s="90" t="str">
        <f>全车数据表!H121</f>
        <v>4.5</v>
      </c>
      <c r="F120" s="90" t="str">
        <f>全车数据表!C121</f>
        <v>FE二代</v>
      </c>
      <c r="G120" s="90" t="str">
        <f>全车数据表!F121</f>
        <v>B</v>
      </c>
      <c r="H120" s="89">
        <f>LEN(全车数据表!G121)</f>
        <v>6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38</v>
      </c>
      <c r="N120" s="89">
        <f>全车数据表!U121</f>
        <v>46</v>
      </c>
      <c r="O120" s="89">
        <f>全车数据表!V121</f>
        <v>52</v>
      </c>
      <c r="P120" s="89">
        <f>全车数据表!J121</f>
        <v>4019</v>
      </c>
      <c r="Q120" s="89">
        <f>全车数据表!K121</f>
        <v>323.5</v>
      </c>
      <c r="R120" s="89">
        <f>全车数据表!L121</f>
        <v>83.75</v>
      </c>
      <c r="S120" s="89">
        <f>全车数据表!M121</f>
        <v>87.29</v>
      </c>
      <c r="T120" s="89">
        <f>全车数据表!N121</f>
        <v>78.34</v>
      </c>
      <c r="U120" s="89">
        <f>全车数据表!O121</f>
        <v>0</v>
      </c>
      <c r="V120" s="89">
        <f>全车数据表!AL121</f>
        <v>0</v>
      </c>
      <c r="W120" s="89">
        <f>全车数据表!AM121</f>
        <v>56000</v>
      </c>
      <c r="X120" s="89">
        <f>全车数据表!AU121</f>
        <v>8064000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3</v>
      </c>
      <c r="AC120" s="89">
        <f>全车数据表!AW121</f>
        <v>337</v>
      </c>
      <c r="AD120" s="89">
        <f>全车数据表!AX121</f>
        <v>0</v>
      </c>
      <c r="AE120" s="89">
        <f>全车数据表!AY121</f>
        <v>432</v>
      </c>
      <c r="AF120" s="89" t="str">
        <f>IF(全车数据表!BA121="","",全车数据表!BA121)</f>
        <v>特殊赛事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 t="str">
        <f>IF(全车数据表!BH121="","",全车数据表!BH121)</f>
        <v/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>
        <f>IF(全车数据表!BL121="","",全车数据表!BL121)</f>
        <v>1</v>
      </c>
      <c r="AR120" s="89" t="str">
        <f>IF(全车数据表!BM121="","",全车数据表!BM121)</f>
        <v/>
      </c>
      <c r="AS120" s="89" t="str">
        <f>IF(全车数据表!BN121="","",全车数据表!BN121)</f>
        <v/>
      </c>
      <c r="AT120" s="89" t="str">
        <f>IF(全车数据表!BO121="","",全车数据表!BO121)</f>
        <v/>
      </c>
      <c r="AU120" s="89" t="str">
        <f>IF(全车数据表!BP121="","",全车数据表!BP121)</f>
        <v/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电方电动方程式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Lamborghini SC63🔑</v>
      </c>
      <c r="C121" s="90" t="str">
        <f>全车数据表!E122</f>
        <v>sc63</v>
      </c>
      <c r="D121" s="89" t="str">
        <f>IF(全车数据表!D122="","",全车数据表!D122)</f>
        <v>Lamborghini</v>
      </c>
      <c r="E121" s="90" t="str">
        <f>全车数据表!H122</f>
        <v>4.8</v>
      </c>
      <c r="F121" s="90" t="str">
        <f>全车数据表!C122</f>
        <v>SC63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 t="str">
        <f>全车数据表!Q122</f>
        <v>🔑</v>
      </c>
      <c r="K121" s="89">
        <f>全车数据表!R122</f>
        <v>35</v>
      </c>
      <c r="L121" s="89">
        <f>全车数据表!S122</f>
        <v>40</v>
      </c>
      <c r="M121" s="89">
        <f>全车数据表!T122</f>
        <v>52</v>
      </c>
      <c r="N121" s="89">
        <f>全车数据表!U122</f>
        <v>70</v>
      </c>
      <c r="O121" s="89">
        <f>全车数据表!V122</f>
        <v>0</v>
      </c>
      <c r="P121" s="89">
        <f>全车数据表!J122</f>
        <v>4062</v>
      </c>
      <c r="Q121" s="89">
        <f>全车数据表!K122</f>
        <v>353.8</v>
      </c>
      <c r="R121" s="89">
        <f>全车数据表!L122</f>
        <v>85.38</v>
      </c>
      <c r="S121" s="89">
        <f>全车数据表!M122</f>
        <v>70.150000000000006</v>
      </c>
      <c r="T121" s="89">
        <f>全车数据表!N122</f>
        <v>56.43</v>
      </c>
      <c r="U121" s="89">
        <f>全车数据表!O122</f>
        <v>0</v>
      </c>
      <c r="V121" s="89">
        <f>全车数据表!AL122</f>
        <v>0</v>
      </c>
      <c r="W121" s="89">
        <f>全车数据表!AM122</f>
        <v>35000</v>
      </c>
      <c r="X121" s="89">
        <f>全车数据表!AU122</f>
        <v>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2</v>
      </c>
      <c r="AC121" s="89">
        <f>全车数据表!AW122</f>
        <v>0</v>
      </c>
      <c r="AD121" s="89">
        <f>全车数据表!AX122</f>
        <v>0</v>
      </c>
      <c r="AE121" s="89">
        <f>全车数据表!AY122</f>
        <v>0</v>
      </c>
      <c r="AF121" s="89" t="str">
        <f>IF(全车数据表!BA122="","",全车数据表!BA122)</f>
        <v>大奖赛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 t="str">
        <f>IF(全车数据表!BH122="","",全车数据表!BH122)</f>
        <v/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 t="str">
        <f>IF(全车数据表!BL122="","",全车数据表!BL122)</f>
        <v/>
      </c>
      <c r="AR121" s="89">
        <f>IF(全车数据表!BM122="","",全车数据表!BM122)</f>
        <v>1</v>
      </c>
      <c r="AS121" s="89" t="str">
        <f>IF(全车数据表!BN122="","",全车数据表!BN122)</f>
        <v/>
      </c>
      <c r="AT121" s="89">
        <f>IF(全车数据表!BO122="","",全车数据表!BO122)</f>
        <v>1</v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 t="str">
        <f>IF(全车数据表!BT122="","",全车数据表!BT122)</f>
        <v/>
      </c>
      <c r="AZ121" s="89" t="str">
        <f>IF(全车数据表!BU122="","",全车数据表!BU122)</f>
        <v/>
      </c>
      <c r="BA121" s="89" t="str">
        <f>IF(全车数据表!BV122="","",全车数据表!BV122)</f>
        <v/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Aston Martin V12 Vantage 2022</v>
      </c>
      <c r="C122" s="90" t="str">
        <f>全车数据表!E123</f>
        <v>vantage</v>
      </c>
      <c r="D122" s="89" t="str">
        <f>IF(全车数据表!D123="","",全车数据表!D123)</f>
        <v>Aston Martin</v>
      </c>
      <c r="E122" s="90" t="str">
        <f>全车数据表!H123</f>
        <v>4.3</v>
      </c>
      <c r="F122" s="90" t="str">
        <f>全车数据表!C123</f>
        <v>Vantage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>
        <f>全车数据表!Q123</f>
        <v>40</v>
      </c>
      <c r="K122" s="89">
        <f>全车数据表!R123</f>
        <v>30</v>
      </c>
      <c r="L122" s="89">
        <f>全车数据表!S123</f>
        <v>36</v>
      </c>
      <c r="M122" s="89">
        <f>全车数据表!T123</f>
        <v>38</v>
      </c>
      <c r="N122" s="89">
        <f>全车数据表!U123</f>
        <v>46</v>
      </c>
      <c r="O122" s="89">
        <f>全车数据表!V123</f>
        <v>52</v>
      </c>
      <c r="P122" s="89">
        <f>全车数据表!J123</f>
        <v>4072</v>
      </c>
      <c r="Q122" s="89">
        <f>全车数据表!K123</f>
        <v>343.7</v>
      </c>
      <c r="R122" s="89">
        <f>全车数据表!L123</f>
        <v>79.400000000000006</v>
      </c>
      <c r="S122" s="89">
        <f>全车数据表!M123</f>
        <v>88.64</v>
      </c>
      <c r="T122" s="89">
        <f>全车数据表!N123</f>
        <v>79.819999999999993</v>
      </c>
      <c r="U122" s="89">
        <f>全车数据表!O123</f>
        <v>0</v>
      </c>
      <c r="V122" s="89">
        <f>全车数据表!AL123</f>
        <v>12000000</v>
      </c>
      <c r="W122" s="89">
        <f>全车数据表!AM123</f>
        <v>63000</v>
      </c>
      <c r="X122" s="89">
        <f>全车数据表!AU123</f>
        <v>9072000</v>
      </c>
      <c r="Y122" s="89">
        <f>全车数据表!AV123</f>
        <v>21072000</v>
      </c>
      <c r="Z122" s="89">
        <f>全车数据表!AN123</f>
        <v>8</v>
      </c>
      <c r="AA122" s="89">
        <f>全车数据表!AP123</f>
        <v>5</v>
      </c>
      <c r="AB122" s="89">
        <f>全车数据表!AR123</f>
        <v>3</v>
      </c>
      <c r="AC122" s="89">
        <f>全车数据表!AW123</f>
        <v>358</v>
      </c>
      <c r="AD122" s="89">
        <f>全车数据表!AX123</f>
        <v>0</v>
      </c>
      <c r="AE122" s="89">
        <f>全车数据表!AY123</f>
        <v>467</v>
      </c>
      <c r="AF122" s="89" t="str">
        <f>IF(全车数据表!BA123="","",全车数据表!BA123)</f>
        <v>联会赛事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 t="str">
        <f>IF(全车数据表!BM123="","",全车数据表!BM123)</f>
        <v/>
      </c>
      <c r="AS122" s="89">
        <f>IF(全车数据表!BN123="","",全车数据表!BN123)</f>
        <v>1</v>
      </c>
      <c r="AT122" s="89" t="str">
        <f>IF(全车数据表!BO123="","",全车数据表!BO123)</f>
        <v/>
      </c>
      <c r="AU122" s="89" t="str">
        <f>IF(全车数据表!BP123="","",全车数据表!BP123)</f>
        <v/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>阿斯顿马丁</v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McLaren 600LT Spider</v>
      </c>
      <c r="C123" s="90" t="str">
        <f>全车数据表!E124</f>
        <v>600lt</v>
      </c>
      <c r="D123" s="89" t="str">
        <f>IF(全车数据表!D124="","",全车数据表!D124)</f>
        <v>McLaren</v>
      </c>
      <c r="E123" s="90" t="str">
        <f>全车数据表!H124</f>
        <v>4.0</v>
      </c>
      <c r="F123" s="90" t="str">
        <f>全车数据表!C124</f>
        <v>600LT</v>
      </c>
      <c r="G123" s="90" t="str">
        <f>全车数据表!F124</f>
        <v>B</v>
      </c>
      <c r="H123" s="89">
        <f>LEN(全车数据表!G124)</f>
        <v>5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36</v>
      </c>
      <c r="L123" s="89">
        <f>全车数据表!S124</f>
        <v>38</v>
      </c>
      <c r="M123" s="89">
        <f>全车数据表!T124</f>
        <v>42</v>
      </c>
      <c r="N123" s="89">
        <f>全车数据表!U124</f>
        <v>42</v>
      </c>
      <c r="O123" s="89">
        <f>全车数据表!V124</f>
        <v>0</v>
      </c>
      <c r="P123" s="89">
        <f>全车数据表!J124</f>
        <v>4075</v>
      </c>
      <c r="Q123" s="89">
        <f>全车数据表!K124</f>
        <v>340.5</v>
      </c>
      <c r="R123" s="89">
        <f>全车数据表!L124</f>
        <v>86.11</v>
      </c>
      <c r="S123" s="89">
        <f>全车数据表!M124</f>
        <v>83.17</v>
      </c>
      <c r="T123" s="89">
        <f>全车数据表!N124</f>
        <v>74.540000000000006</v>
      </c>
      <c r="U123" s="89">
        <f>全车数据表!O124</f>
        <v>0</v>
      </c>
      <c r="V123" s="89">
        <f>全车数据表!AL124</f>
        <v>7804600</v>
      </c>
      <c r="W123" s="89">
        <f>全车数据表!AM124</f>
        <v>42000</v>
      </c>
      <c r="X123" s="89">
        <f>全车数据表!AU124</f>
        <v>5040000</v>
      </c>
      <c r="Y123" s="89">
        <f>全车数据表!AV124</f>
        <v>12844600</v>
      </c>
      <c r="Z123" s="89">
        <f>全车数据表!AN124</f>
        <v>8</v>
      </c>
      <c r="AA123" s="89">
        <f>全车数据表!AP124</f>
        <v>5</v>
      </c>
      <c r="AB123" s="89">
        <f>全车数据表!AR124</f>
        <v>2</v>
      </c>
      <c r="AC123" s="89">
        <f>全车数据表!AW124</f>
        <v>354</v>
      </c>
      <c r="AD123" s="89">
        <f>全车数据表!AX124</f>
        <v>0</v>
      </c>
      <c r="AE123" s="89">
        <f>全车数据表!AY124</f>
        <v>461</v>
      </c>
      <c r="AF123" s="89" t="str">
        <f>IF(全车数据表!BA124="","",全车数据表!BA124)</f>
        <v>惊艳亮相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>
        <f>IF(全车数据表!BI124="","",全车数据表!BI124)</f>
        <v>1</v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 t="str">
        <f>IF(全车数据表!BL124="","",全车数据表!BL124)</f>
        <v/>
      </c>
      <c r="AR123" s="89" t="str">
        <f>IF(全车数据表!BM124="","",全车数据表!BM124)</f>
        <v/>
      </c>
      <c r="AS123" s="89" t="str">
        <f>IF(全车数据表!BN124="","",全车数据表!BN124)</f>
        <v/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>可开合</v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迈凯伦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Mclaren Solus GT🔑</v>
      </c>
      <c r="C124" s="90" t="str">
        <f>全车数据表!E125</f>
        <v>solus</v>
      </c>
      <c r="D124" s="89" t="str">
        <f>IF(全车数据表!D125="","",全车数据表!D125)</f>
        <v>McLaren</v>
      </c>
      <c r="E124" s="90" t="str">
        <f>全车数据表!H125</f>
        <v>4.3</v>
      </c>
      <c r="F124" s="90" t="str">
        <f>全车数据表!C125</f>
        <v>Solus GT</v>
      </c>
      <c r="G124" s="90" t="str">
        <f>全车数据表!F125</f>
        <v>B</v>
      </c>
      <c r="H124" s="89">
        <f>LEN(全车数据表!G125)</f>
        <v>6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38</v>
      </c>
      <c r="M124" s="89">
        <f>全车数据表!T125</f>
        <v>42</v>
      </c>
      <c r="N124" s="89">
        <f>全车数据表!U125</f>
        <v>48</v>
      </c>
      <c r="O124" s="89">
        <f>全车数据表!V125</f>
        <v>52</v>
      </c>
      <c r="P124" s="89">
        <f>全车数据表!J125</f>
        <v>4075</v>
      </c>
      <c r="Q124" s="89">
        <f>全车数据表!K125</f>
        <v>335.4</v>
      </c>
      <c r="R124" s="89">
        <f>全车数据表!L125</f>
        <v>89.3</v>
      </c>
      <c r="S124" s="89">
        <f>全车数据表!M125</f>
        <v>83.11</v>
      </c>
      <c r="T124" s="89">
        <f>全车数据表!N125</f>
        <v>76.819999999999993</v>
      </c>
      <c r="U124" s="89">
        <f>全车数据表!O125</f>
        <v>0</v>
      </c>
      <c r="V124" s="89">
        <f>全车数据表!AL125</f>
        <v>8004000</v>
      </c>
      <c r="W124" s="89">
        <f>全车数据表!AM125</f>
        <v>49000</v>
      </c>
      <c r="X124" s="89">
        <f>全车数据表!AU125</f>
        <v>7056000</v>
      </c>
      <c r="Y124" s="89">
        <f>全车数据表!AV125</f>
        <v>15060000</v>
      </c>
      <c r="Z124" s="89">
        <f>全车数据表!AN125</f>
        <v>8</v>
      </c>
      <c r="AA124" s="89">
        <f>全车数据表!AP125</f>
        <v>5</v>
      </c>
      <c r="AB124" s="89">
        <f>全车数据表!AR125</f>
        <v>3</v>
      </c>
      <c r="AC124" s="89">
        <f>全车数据表!AW125</f>
        <v>349</v>
      </c>
      <c r="AD124" s="89">
        <f>全车数据表!AX125</f>
        <v>0</v>
      </c>
      <c r="AE124" s="89">
        <f>全车数据表!AY125</f>
        <v>453</v>
      </c>
      <c r="AF124" s="89" t="str">
        <f>IF(全车数据表!BA125="","",全车数据表!BA125)</f>
        <v>大奖赛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 t="str">
        <f>IF(全车数据表!BI125="","",全车数据表!BI125)</f>
        <v/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>
        <f>IF(全车数据表!BM125="","",全车数据表!BM125)</f>
        <v>1</v>
      </c>
      <c r="AS124" s="89" t="str">
        <f>IF(全车数据表!BN125="","",全车数据表!BN125)</f>
        <v/>
      </c>
      <c r="AT124" s="89">
        <f>IF(全车数据表!BO125="","",全车数据表!BO125)</f>
        <v>1</v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/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>迈凯伦</v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Lamborghini Invencible</v>
      </c>
      <c r="C125" s="90" t="str">
        <f>全车数据表!E126</f>
        <v>invencible</v>
      </c>
      <c r="D125" s="89" t="str">
        <f>IF(全车数据表!D126="","",全车数据表!D126)</f>
        <v>Lamborghini</v>
      </c>
      <c r="E125" s="90" t="str">
        <f>全车数据表!H126</f>
        <v>4.6</v>
      </c>
      <c r="F125" s="90" t="str">
        <f>全车数据表!C126</f>
        <v>无敌牛</v>
      </c>
      <c r="G125" s="90" t="str">
        <f>全车数据表!F126</f>
        <v>B</v>
      </c>
      <c r="H125" s="89">
        <f>LEN(全车数据表!G126)</f>
        <v>5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42</v>
      </c>
      <c r="N125" s="89">
        <f>全车数据表!U126</f>
        <v>52</v>
      </c>
      <c r="O125" s="89">
        <f>全车数据表!V126</f>
        <v>0</v>
      </c>
      <c r="P125" s="89">
        <f>全车数据表!J126</f>
        <v>4091</v>
      </c>
      <c r="Q125" s="89">
        <f>全车数据表!K126</f>
        <v>340.4</v>
      </c>
      <c r="R125" s="89">
        <f>全车数据表!L126</f>
        <v>88.49</v>
      </c>
      <c r="S125" s="89">
        <f>全车数据表!M126</f>
        <v>75.739999999999995</v>
      </c>
      <c r="T125" s="89">
        <f>全车数据表!N126</f>
        <v>67.64</v>
      </c>
      <c r="U125" s="89">
        <f>全车数据表!O126</f>
        <v>0</v>
      </c>
      <c r="V125" s="89">
        <f>全车数据表!AL126</f>
        <v>0</v>
      </c>
      <c r="W125" s="89">
        <f>全车数据表!AM126</f>
        <v>56000</v>
      </c>
      <c r="X125" s="89">
        <f>全车数据表!AU126</f>
        <v>0</v>
      </c>
      <c r="Y125" s="89">
        <f>全车数据表!AV126</f>
        <v>0</v>
      </c>
      <c r="Z125" s="89">
        <f>全车数据表!AN126</f>
        <v>8</v>
      </c>
      <c r="AA125" s="89">
        <f>全车数据表!AP126</f>
        <v>5</v>
      </c>
      <c r="AB125" s="89">
        <f>全车数据表!AR126</f>
        <v>2</v>
      </c>
      <c r="AC125" s="89">
        <f>全车数据表!AW126</f>
        <v>0</v>
      </c>
      <c r="AD125" s="89">
        <f>全车数据表!AX126</f>
        <v>0</v>
      </c>
      <c r="AE125" s="89">
        <f>全车数据表!AY126</f>
        <v>0</v>
      </c>
      <c r="AF125" s="89" t="str">
        <f>IF(全车数据表!BA126="","",全车数据表!BA126)</f>
        <v>通行证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>
        <f>IF(全车数据表!BH126="","",全车数据表!BH126)</f>
        <v>1</v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 t="str">
        <f>IF(全车数据表!BM126="","",全车数据表!BM126)</f>
        <v/>
      </c>
      <c r="AS125" s="89" t="str">
        <f>IF(全车数据表!BN126="","",全车数据表!BN126)</f>
        <v/>
      </c>
      <c r="AT125" s="89" t="str">
        <f>IF(全车数据表!BO126="","",全车数据表!BO126)</f>
        <v/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兰博基尼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Lamborghini Huracan EVO Spyder</v>
      </c>
      <c r="C126" s="90" t="str">
        <f>全车数据表!E127</f>
        <v>evo</v>
      </c>
      <c r="D126" s="89" t="str">
        <f>IF(全车数据表!D127="","",全车数据表!D127)</f>
        <v>Lamborghini</v>
      </c>
      <c r="E126" s="90" t="str">
        <f>全车数据表!H127</f>
        <v>1.8</v>
      </c>
      <c r="F126" s="90" t="str">
        <f>全车数据表!C127</f>
        <v>EVO</v>
      </c>
      <c r="G126" s="90" t="str">
        <f>全车数据表!F127</f>
        <v>B</v>
      </c>
      <c r="H126" s="89">
        <f>LEN(全车数据表!G127)</f>
        <v>6</v>
      </c>
      <c r="I126" s="89" t="str">
        <f>VLOOKUP(全车数据表!P127,辅助计算!A:B,2,FALSE)</f>
        <v>rare</v>
      </c>
      <c r="J126" s="89">
        <f>全车数据表!Q127</f>
        <v>40</v>
      </c>
      <c r="K126" s="89">
        <f>全车数据表!R127</f>
        <v>30</v>
      </c>
      <c r="L126" s="89">
        <f>全车数据表!S127</f>
        <v>36</v>
      </c>
      <c r="M126" s="89">
        <f>全车数据表!T127</f>
        <v>38</v>
      </c>
      <c r="N126" s="89">
        <f>全车数据表!U127</f>
        <v>46</v>
      </c>
      <c r="O126" s="89">
        <f>全车数据表!V127</f>
        <v>52</v>
      </c>
      <c r="P126" s="89">
        <f>全车数据表!J127</f>
        <v>4108</v>
      </c>
      <c r="Q126" s="89">
        <f>全车数据表!K127</f>
        <v>344</v>
      </c>
      <c r="R126" s="89">
        <f>全车数据表!L127</f>
        <v>84.31</v>
      </c>
      <c r="S126" s="89">
        <f>全车数据表!M127</f>
        <v>75.97</v>
      </c>
      <c r="T126" s="89">
        <f>全车数据表!N127</f>
        <v>82.43</v>
      </c>
      <c r="U126" s="89">
        <f>全车数据表!O127</f>
        <v>11.516999999999999</v>
      </c>
      <c r="V126" s="89">
        <f>全车数据表!AL127</f>
        <v>10725800</v>
      </c>
      <c r="W126" s="89">
        <f>全车数据表!AM127</f>
        <v>35000</v>
      </c>
      <c r="X126" s="89">
        <f>全车数据表!AU127</f>
        <v>5040000</v>
      </c>
      <c r="Y126" s="89">
        <f>全车数据表!AV127</f>
        <v>15765800</v>
      </c>
      <c r="Z126" s="89">
        <f>全车数据表!AN127</f>
        <v>8</v>
      </c>
      <c r="AA126" s="89">
        <f>全车数据表!AP127</f>
        <v>5</v>
      </c>
      <c r="AB126" s="89">
        <f>全车数据表!AR127</f>
        <v>3</v>
      </c>
      <c r="AC126" s="89">
        <f>全车数据表!AW127</f>
        <v>358</v>
      </c>
      <c r="AD126" s="89">
        <f>全车数据表!AX127</f>
        <v>0</v>
      </c>
      <c r="AE126" s="89">
        <f>全车数据表!AY127</f>
        <v>468</v>
      </c>
      <c r="AF126" s="89" t="str">
        <f>IF(全车数据表!BA127="","",全车数据表!BA127)</f>
        <v>旧版寻车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 t="str">
        <f>IF(全车数据表!BH127="","",全车数据表!BH127)</f>
        <v/>
      </c>
      <c r="AN126" s="89" t="str">
        <f>IF(全车数据表!BI127="","",全车数据表!BI127)</f>
        <v/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>
        <f>IF(全车数据表!BP127="","",全车数据表!BP127)</f>
        <v>1</v>
      </c>
      <c r="AV126" s="89" t="str">
        <f>IF(全车数据表!BQ127="","",全车数据表!BQ127)</f>
        <v>3款</v>
      </c>
      <c r="AW126" s="89">
        <f>IF(全车数据表!BR127="","",全车数据表!BR127)</f>
        <v>1</v>
      </c>
      <c r="AX126" s="89" t="str">
        <f>IF(全车数据表!BS127="","",全车数据表!BS127)</f>
        <v>可开合</v>
      </c>
      <c r="AY126" s="89">
        <f>IF(全车数据表!BT127="","",全车数据表!BT127)</f>
        <v>1</v>
      </c>
      <c r="AZ126" s="89" t="str">
        <f>IF(全车数据表!BU127="","",全车数据表!BU127)</f>
        <v/>
      </c>
      <c r="BA126" s="89" t="str">
        <f>IF(全车数据表!BV127="","",全车数据表!BV127)</f>
        <v>4109 是人都有 飓风 小牛 胡乱砍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Lamborghini Sesto Elemento</v>
      </c>
      <c r="C127" s="90" t="str">
        <f>全车数据表!E128</f>
        <v>sesto</v>
      </c>
      <c r="D127" s="89" t="str">
        <f>IF(全车数据表!D128="","",全车数据表!D128)</f>
        <v>Lamborghini</v>
      </c>
      <c r="E127" s="90" t="str">
        <f>全车数据表!H128</f>
        <v>3.7</v>
      </c>
      <c r="F127" s="90" t="str">
        <f>全车数据表!C128</f>
        <v>第六元素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>
        <f>全车数据表!Q128</f>
        <v>40</v>
      </c>
      <c r="K127" s="89">
        <f>全车数据表!R128</f>
        <v>30</v>
      </c>
      <c r="L127" s="89">
        <f>全车数据表!S128</f>
        <v>36</v>
      </c>
      <c r="M127" s="89">
        <f>全车数据表!T128</f>
        <v>38</v>
      </c>
      <c r="N127" s="89">
        <f>全车数据表!U128</f>
        <v>46</v>
      </c>
      <c r="O127" s="89">
        <f>全车数据表!V128</f>
        <v>52</v>
      </c>
      <c r="P127" s="89">
        <f>全车数据表!J128</f>
        <v>4183</v>
      </c>
      <c r="Q127" s="89">
        <f>全车数据表!K128</f>
        <v>347.2</v>
      </c>
      <c r="R127" s="89">
        <f>全车数据表!L128</f>
        <v>88.16</v>
      </c>
      <c r="S127" s="89">
        <f>全车数据表!M128</f>
        <v>70.97</v>
      </c>
      <c r="T127" s="89">
        <f>全车数据表!N128</f>
        <v>74.78</v>
      </c>
      <c r="U127" s="89">
        <f>全车数据表!O128</f>
        <v>0</v>
      </c>
      <c r="V127" s="89">
        <f>全车数据表!AL128</f>
        <v>8593800</v>
      </c>
      <c r="W127" s="89">
        <f>全车数据表!AM128</f>
        <v>63000</v>
      </c>
      <c r="X127" s="89">
        <f>全车数据表!AU128</f>
        <v>9072000</v>
      </c>
      <c r="Y127" s="89">
        <f>全车数据表!AV128</f>
        <v>17665800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361</v>
      </c>
      <c r="AD127" s="89">
        <f>全车数据表!AX128</f>
        <v>0</v>
      </c>
      <c r="AE127" s="89">
        <f>全车数据表!AY128</f>
        <v>473</v>
      </c>
      <c r="AF127" s="89" t="str">
        <f>IF(全车数据表!BA128="","",全车数据表!BA128)</f>
        <v>特殊赛事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>
        <f>IF(全车数据表!BL128="","",全车数据表!BL128)</f>
        <v>1</v>
      </c>
      <c r="AR127" s="89" t="str">
        <f>IF(全车数据表!BM128="","",全车数据表!BM128)</f>
        <v/>
      </c>
      <c r="AS127" s="89" t="str">
        <f>IF(全车数据表!BN128="","",全车数据表!BN128)</f>
        <v/>
      </c>
      <c r="AT127" s="89" t="str">
        <f>IF(全车数据表!BO128="","",全车数据表!BO128)</f>
        <v/>
      </c>
      <c r="AU127" s="89">
        <f>IF(全车数据表!BP128="","",全车数据表!BP128)</f>
        <v>1</v>
      </c>
      <c r="AV127" s="89" t="str">
        <f>IF(全车数据表!BQ128="","",全车数据表!BQ128)</f>
        <v/>
      </c>
      <c r="AW127" s="89" t="str">
        <f>IF(全车数据表!BR128="","",全车数据表!BR128)</f>
        <v/>
      </c>
      <c r="AX127" s="89" t="str">
        <f>IF(全车数据表!BS128="","",全车数据表!BS128)</f>
        <v/>
      </c>
      <c r="AY127" s="89">
        <f>IF(全车数据表!BT128="","",全车数据表!BT128)</f>
        <v>1</v>
      </c>
      <c r="AZ127" s="89" t="str">
        <f>IF(全车数据表!BU128="","",全车数据表!BU128)</f>
        <v/>
      </c>
      <c r="BA127" s="89" t="str">
        <f>IF(全车数据表!BV128="","",全车数据表!BV128)</f>
        <v>兰博基尼 第六元素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Apollo EVO</v>
      </c>
      <c r="C128" s="90" t="str">
        <f>全车数据表!E129</f>
        <v>apolloevo</v>
      </c>
      <c r="D128" s="89" t="str">
        <f>IF(全车数据表!D129="","",全车数据表!D129)</f>
        <v>Apollo</v>
      </c>
      <c r="E128" s="90" t="str">
        <f>全车数据表!H129</f>
        <v>4.2</v>
      </c>
      <c r="F128" s="90" t="str">
        <f>全车数据表!C129</f>
        <v>菠萝EVO</v>
      </c>
      <c r="G128" s="90" t="str">
        <f>全车数据表!F129</f>
        <v>B</v>
      </c>
      <c r="H128" s="89">
        <f>LEN(全车数据表!G129)</f>
        <v>6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38</v>
      </c>
      <c r="N128" s="89">
        <f>全车数据表!U129</f>
        <v>46</v>
      </c>
      <c r="O128" s="89">
        <f>全车数据表!V129</f>
        <v>52</v>
      </c>
      <c r="P128" s="89">
        <f>全车数据表!J129</f>
        <v>4265</v>
      </c>
      <c r="Q128" s="89">
        <f>全车数据表!K129</f>
        <v>355</v>
      </c>
      <c r="R128" s="89">
        <f>全车数据表!L129</f>
        <v>85.46</v>
      </c>
      <c r="S128" s="89">
        <f>全车数据表!M129</f>
        <v>70.34</v>
      </c>
      <c r="T128" s="89">
        <f>全车数据表!N129</f>
        <v>65.790000000000006</v>
      </c>
      <c r="U128" s="89">
        <f>全车数据表!O129</f>
        <v>0</v>
      </c>
      <c r="V128" s="89">
        <f>全车数据表!AL129</f>
        <v>12000000</v>
      </c>
      <c r="W128" s="89">
        <f>全车数据表!AM129</f>
        <v>63000</v>
      </c>
      <c r="X128" s="89">
        <f>全车数据表!AU129</f>
        <v>9072000</v>
      </c>
      <c r="Y128" s="89">
        <f>全车数据表!AV129</f>
        <v>21072000</v>
      </c>
      <c r="Z128" s="89">
        <f>全车数据表!AN129</f>
        <v>8</v>
      </c>
      <c r="AA128" s="89">
        <f>全车数据表!AP129</f>
        <v>5</v>
      </c>
      <c r="AB128" s="89">
        <f>全车数据表!AR129</f>
        <v>3</v>
      </c>
      <c r="AC128" s="89">
        <f>全车数据表!AW129</f>
        <v>369</v>
      </c>
      <c r="AD128" s="89">
        <f>全车数据表!AX129</f>
        <v>0</v>
      </c>
      <c r="AE128" s="89">
        <f>全车数据表!AY129</f>
        <v>487</v>
      </c>
      <c r="AF128" s="89" t="str">
        <f>IF(全车数据表!BA129="","",全车数据表!BA129)</f>
        <v>特殊赛事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 t="str">
        <f>IF(全车数据表!BH129="","",全车数据表!BH129)</f>
        <v/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>
        <f>IF(全车数据表!BL129="","",全车数据表!BL129)</f>
        <v>1</v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 t="str">
        <f>IF(全车数据表!BP129="","",全车数据表!BP129)</f>
        <v/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 t="str">
        <f>IF(全车数据表!BT129="","",全车数据表!BT129)</f>
        <v/>
      </c>
      <c r="AZ128" s="89" t="str">
        <f>IF(全车数据表!BU129="","",全车数据表!BU129)</f>
        <v/>
      </c>
      <c r="BA128" s="89" t="str">
        <f>IF(全车数据表!BV129="","",全车数据表!BV129)</f>
        <v>阿波罗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Lotus E-R9🔑</v>
      </c>
      <c r="C129" s="90" t="str">
        <f>全车数据表!E130</f>
        <v>er9</v>
      </c>
      <c r="D129" s="89" t="str">
        <f>IF(全车数据表!D130="","",全车数据表!D130)</f>
        <v>Lotus</v>
      </c>
      <c r="E129" s="90" t="str">
        <f>全车数据表!H130</f>
        <v>4.9</v>
      </c>
      <c r="F129" s="90" t="str">
        <f>全车数据表!C130</f>
        <v>ER9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epic</v>
      </c>
      <c r="J129" s="89" t="str">
        <f>全车数据表!Q130</f>
        <v>🔑</v>
      </c>
      <c r="K129" s="89">
        <f>全车数据表!R130</f>
        <v>28</v>
      </c>
      <c r="L129" s="89">
        <f>全车数据表!S130</f>
        <v>36</v>
      </c>
      <c r="M129" s="89">
        <f>全车数据表!T130</f>
        <v>48</v>
      </c>
      <c r="N129" s="89">
        <f>全车数据表!U130</f>
        <v>58</v>
      </c>
      <c r="O129" s="89">
        <f>全车数据表!V130</f>
        <v>72</v>
      </c>
      <c r="P129" s="89">
        <f>全车数据表!J130</f>
        <v>4308</v>
      </c>
      <c r="Q129" s="89">
        <f>全车数据表!K130</f>
        <v>367.5</v>
      </c>
      <c r="R129" s="89">
        <f>全车数据表!L130</f>
        <v>87.44</v>
      </c>
      <c r="S129" s="89">
        <f>全车数据表!M130</f>
        <v>72.33</v>
      </c>
      <c r="T129" s="89">
        <f>全车数据表!N130</f>
        <v>49.35</v>
      </c>
      <c r="U129" s="89">
        <f>全车数据表!O130</f>
        <v>0</v>
      </c>
      <c r="V129" s="89">
        <f>全车数据表!AL130</f>
        <v>12000000</v>
      </c>
      <c r="W129" s="89">
        <f>全车数据表!AM130</f>
        <v>67500</v>
      </c>
      <c r="X129" s="89">
        <f>全车数据表!AU130</f>
        <v>9720000</v>
      </c>
      <c r="Y129" s="89">
        <f>全车数据表!AV130</f>
        <v>21720000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382</v>
      </c>
      <c r="AD129" s="89">
        <f>全车数据表!AX130</f>
        <v>0</v>
      </c>
      <c r="AE129" s="89">
        <f>全车数据表!AY130</f>
        <v>508</v>
      </c>
      <c r="AF129" s="89" t="str">
        <f>IF(全车数据表!BA130="","",全车数据表!BA130)</f>
        <v>特殊赛事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>
        <f>IF(全车数据表!BL130="","",全车数据表!BL130)</f>
        <v>1</v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>
        <f>IF(全车数据表!BO130="","",全车数据表!BO130)</f>
        <v>1</v>
      </c>
      <c r="AU129" s="89" t="str">
        <f>IF(全车数据表!BP130="","",全车数据表!BP130)</f>
        <v/>
      </c>
      <c r="AV129" s="89" t="str">
        <f>IF(全车数据表!BQ130="","",全车数据表!BQ130)</f>
        <v/>
      </c>
      <c r="AW129" s="89" t="str">
        <f>IF(全车数据表!BR130="","",全车数据表!BR130)</f>
        <v/>
      </c>
      <c r="AX129" s="89" t="str">
        <f>IF(全车数据表!BS130="","",全车数据表!BS130)</f>
        <v/>
      </c>
      <c r="AY129" s="89" t="str">
        <f>IF(全车数据表!BT130="","",全车数据表!BT130)</f>
        <v/>
      </c>
      <c r="AZ129" s="89" t="str">
        <f>IF(全车数据表!BU130="","",全车数据表!BU130)</f>
        <v/>
      </c>
      <c r="BA129" s="89" t="str">
        <f>IF(全车数据表!BV130="","",全车数据表!BV130)</f>
        <v>莲花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Lamborghini Revuelto</v>
      </c>
      <c r="C130" s="90" t="str">
        <f>全车数据表!E131</f>
        <v>revuelto</v>
      </c>
      <c r="D130" s="89" t="str">
        <f>IF(全车数据表!D131="","",全车数据表!D131)</f>
        <v>Lamborghini</v>
      </c>
      <c r="E130" s="90" t="str">
        <f>全车数据表!H131</f>
        <v>4.1</v>
      </c>
      <c r="F130" s="90" t="str">
        <f>全车数据表!C131</f>
        <v>R牛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4375</v>
      </c>
      <c r="Q130" s="89">
        <f>全车数据表!K131</f>
        <v>361.5</v>
      </c>
      <c r="R130" s="89">
        <f>全车数据表!L131</f>
        <v>86.36</v>
      </c>
      <c r="S130" s="89">
        <f>全车数据表!M131</f>
        <v>76.33</v>
      </c>
      <c r="T130" s="89">
        <f>全车数据表!N131</f>
        <v>54.22</v>
      </c>
      <c r="U130" s="89">
        <f>全车数据表!O131</f>
        <v>0</v>
      </c>
      <c r="V130" s="89">
        <f>全车数据表!AL131</f>
        <v>12000000</v>
      </c>
      <c r="W130" s="89">
        <f>全车数据表!AM131</f>
        <v>67500</v>
      </c>
      <c r="X130" s="89">
        <f>全车数据表!AU131</f>
        <v>9720000</v>
      </c>
      <c r="Y130" s="89">
        <f>全车数据表!AV131</f>
        <v>21720000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376</v>
      </c>
      <c r="AD130" s="89">
        <f>全车数据表!AX131</f>
        <v>0</v>
      </c>
      <c r="AE130" s="89">
        <f>全车数据表!AY131</f>
        <v>498</v>
      </c>
      <c r="AF130" s="89" t="str">
        <f>IF(全车数据表!BA131="","",全车数据表!BA131)</f>
        <v>狂飙寻宝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 t="str">
        <f>IF(全车数据表!BL131="","",全车数据表!BL131)</f>
        <v/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 t="str">
        <f>IF(全车数据表!BO131="","",全车数据表!BO131)</f>
        <v/>
      </c>
      <c r="AU130" s="89" t="str">
        <f>IF(全车数据表!BP131="","",全车数据表!BP131)</f>
        <v/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 t="str">
        <f>IF(全车数据表!BT131="","",全车数据表!BT131)</f>
        <v/>
      </c>
      <c r="AZ130" s="89" t="str">
        <f>IF(全车数据表!BU131="","",全车数据表!BU131)</f>
        <v/>
      </c>
      <c r="BA130" s="89" t="str">
        <f>IF(全车数据表!BV131="","",全车数据表!BV131)</f>
        <v>兰博基尼 大牛 橙牛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Ferrari LaFerrari</v>
      </c>
      <c r="C131" s="90" t="str">
        <f>全车数据表!E132</f>
        <v>laferrari</v>
      </c>
      <c r="D131" s="89" t="str">
        <f>IF(全车数据表!D132="","",全车数据表!D132)</f>
        <v>Ferrari</v>
      </c>
      <c r="E131" s="90" t="str">
        <f>全车数据表!H132</f>
        <v>1.3</v>
      </c>
      <c r="F131" s="90" t="str">
        <f>全车数据表!C132</f>
        <v>拉法</v>
      </c>
      <c r="G131" s="90" t="str">
        <f>全车数据表!F132</f>
        <v>A</v>
      </c>
      <c r="H131" s="89">
        <f>LEN(全车数据表!G132)</f>
        <v>5</v>
      </c>
      <c r="I131" s="89" t="str">
        <f>VLOOKUP(全车数据表!P132,辅助计算!A:B,2,FALSE)</f>
        <v>rare</v>
      </c>
      <c r="J131" s="89">
        <f>全车数据表!Q132</f>
        <v>35</v>
      </c>
      <c r="K131" s="89">
        <f>全车数据表!R132</f>
        <v>15</v>
      </c>
      <c r="L131" s="89">
        <f>全车数据表!S132</f>
        <v>21</v>
      </c>
      <c r="M131" s="89">
        <f>全车数据表!T132</f>
        <v>24</v>
      </c>
      <c r="N131" s="89">
        <f>全车数据表!U132</f>
        <v>36</v>
      </c>
      <c r="O131" s="89">
        <f>全车数据表!V132</f>
        <v>0</v>
      </c>
      <c r="P131" s="89">
        <f>全车数据表!J132</f>
        <v>3445</v>
      </c>
      <c r="Q131" s="89">
        <f>全车数据表!K132</f>
        <v>364.6</v>
      </c>
      <c r="R131" s="89">
        <f>全车数据表!L132</f>
        <v>80.23</v>
      </c>
      <c r="S131" s="89">
        <f>全车数据表!M132</f>
        <v>43.06</v>
      </c>
      <c r="T131" s="89">
        <f>全车数据表!N132</f>
        <v>71.400000000000006</v>
      </c>
      <c r="U131" s="89">
        <f>全车数据表!O132</f>
        <v>7.45</v>
      </c>
      <c r="V131" s="89">
        <f>全车数据表!AL132</f>
        <v>4648400</v>
      </c>
      <c r="W131" s="89">
        <f>全车数据表!AM132</f>
        <v>22500</v>
      </c>
      <c r="X131" s="89">
        <f>全车数据表!AU132</f>
        <v>3060000</v>
      </c>
      <c r="Y131" s="89">
        <f>全车数据表!AV132</f>
        <v>7708400</v>
      </c>
      <c r="Z131" s="89">
        <f>全车数据表!AN132</f>
        <v>6</v>
      </c>
      <c r="AA131" s="89">
        <f>全车数据表!AP132</f>
        <v>5</v>
      </c>
      <c r="AB131" s="89">
        <f>全车数据表!AR132</f>
        <v>3</v>
      </c>
      <c r="AC131" s="89">
        <f>全车数据表!AW132</f>
        <v>379</v>
      </c>
      <c r="AD131" s="89">
        <f>全车数据表!AX132</f>
        <v>0</v>
      </c>
      <c r="AE131" s="89">
        <f>全车数据表!AY132</f>
        <v>503</v>
      </c>
      <c r="AF131" s="89" t="str">
        <f>IF(全车数据表!BA132="","",全车数据表!BA132)</f>
        <v>级别杯</v>
      </c>
      <c r="AG131" s="89">
        <f>IF(全车数据表!BB132="","",全车数据表!BB132)</f>
        <v>1</v>
      </c>
      <c r="AH131" s="89" t="str">
        <f>IF(全车数据表!BC132="","",全车数据表!BC132)</f>
        <v/>
      </c>
      <c r="AI131" s="89">
        <f>IF(全车数据表!BD132="","",全车数据表!BD132)</f>
        <v>1</v>
      </c>
      <c r="AJ131" s="89">
        <f>IF(全车数据表!BE132="","",全车数据表!BE132)</f>
        <v>1</v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 t="str">
        <f>IF(全车数据表!BL132="","",全车数据表!BL132)</f>
        <v/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>
        <f>IF(全车数据表!BU132="","",全车数据表!BU132)</f>
        <v>1</v>
      </c>
      <c r="BA131" s="89" t="str">
        <f>IF(全车数据表!BV132="","",全车数据表!BV132)</f>
        <v>法拉利 拉法</v>
      </c>
      <c r="BB131" s="92">
        <f>IF(全车数据表!AZ132="","",全车数据表!AZ132)</f>
        <v>1</v>
      </c>
    </row>
    <row r="132" spans="1:54">
      <c r="A132" s="89">
        <f>全车数据表!A133</f>
        <v>131</v>
      </c>
      <c r="B132" s="89" t="str">
        <f>全车数据表!B133</f>
        <v>Glickenhaus 003S</v>
      </c>
      <c r="C132" s="90" t="str">
        <f>全车数据表!E133</f>
        <v>003</v>
      </c>
      <c r="D132" s="89" t="str">
        <f>IF(全车数据表!D133="","",全车数据表!D133)</f>
        <v>SCG</v>
      </c>
      <c r="E132" s="90" t="str">
        <f>全车数据表!H133</f>
        <v>1.3</v>
      </c>
      <c r="F132" s="90" t="str">
        <f>全车数据表!C133</f>
        <v>003</v>
      </c>
      <c r="G132" s="90" t="str">
        <f>全车数据表!F133</f>
        <v>A</v>
      </c>
      <c r="H132" s="89">
        <f>LEN(全车数据表!G133)</f>
        <v>4</v>
      </c>
      <c r="I132" s="89" t="str">
        <f>VLOOKUP(全车数据表!P133,辅助计算!A:B,2,FALSE)</f>
        <v>rare</v>
      </c>
      <c r="J132" s="89">
        <f>全车数据表!Q133</f>
        <v>35</v>
      </c>
      <c r="K132" s="89">
        <f>全车数据表!R133</f>
        <v>21</v>
      </c>
      <c r="L132" s="89">
        <f>全车数据表!S133</f>
        <v>28</v>
      </c>
      <c r="M132" s="89">
        <f>全车数据表!T133</f>
        <v>42</v>
      </c>
      <c r="N132" s="89">
        <f>全车数据表!U133</f>
        <v>0</v>
      </c>
      <c r="O132" s="89">
        <f>全车数据表!V133</f>
        <v>0</v>
      </c>
      <c r="P132" s="89">
        <f>全车数据表!J133</f>
        <v>3534</v>
      </c>
      <c r="Q132" s="89">
        <f>全车数据表!K133</f>
        <v>369</v>
      </c>
      <c r="R132" s="89">
        <f>全车数据表!L133</f>
        <v>79.44</v>
      </c>
      <c r="S132" s="89">
        <f>全车数据表!M133</f>
        <v>38.58</v>
      </c>
      <c r="T132" s="89">
        <f>全车数据表!N133</f>
        <v>63.11</v>
      </c>
      <c r="U132" s="89">
        <f>全车数据表!O133</f>
        <v>6.1660000000000004</v>
      </c>
      <c r="V132" s="89">
        <f>全车数据表!AL133</f>
        <v>4342000</v>
      </c>
      <c r="W132" s="89">
        <f>全车数据表!AM133</f>
        <v>22500</v>
      </c>
      <c r="X132" s="89">
        <f>全车数据表!AU133</f>
        <v>2430000</v>
      </c>
      <c r="Y132" s="89">
        <f>全车数据表!AV133</f>
        <v>6772000</v>
      </c>
      <c r="Z132" s="89">
        <f>全车数据表!AN133</f>
        <v>5</v>
      </c>
      <c r="AA132" s="89">
        <f>全车数据表!AP133</f>
        <v>5</v>
      </c>
      <c r="AB132" s="89">
        <f>全车数据表!AR133</f>
        <v>2</v>
      </c>
      <c r="AC132" s="89">
        <f>全车数据表!AW133</f>
        <v>384</v>
      </c>
      <c r="AD132" s="89">
        <f>全车数据表!AX133</f>
        <v>0</v>
      </c>
      <c r="AE132" s="89">
        <f>全车数据表!AY133</f>
        <v>511</v>
      </c>
      <c r="AF132" s="89" t="str">
        <f>IF(全车数据表!BA133="","",全车数据表!BA133)</f>
        <v>级别杯</v>
      </c>
      <c r="AG132" s="89" t="str">
        <f>IF(全车数据表!BB133="","",全车数据表!BB133)</f>
        <v/>
      </c>
      <c r="AH132" s="89" t="str">
        <f>IF(全车数据表!BC133="","",全车数据表!BC133)</f>
        <v/>
      </c>
      <c r="AI132" s="89">
        <f>IF(全车数据表!BD133="","",全车数据表!BD133)</f>
        <v>1</v>
      </c>
      <c r="AJ132" s="89">
        <f>IF(全车数据表!BE133="","",全车数据表!BE133)</f>
        <v>1</v>
      </c>
      <c r="AK132" s="89" t="str">
        <f>IF(全车数据表!BF133="","",全车数据表!BF133)</f>
        <v/>
      </c>
      <c r="AL132" s="89">
        <f>IF(全车数据表!BG133="","",全车数据表!BG133)</f>
        <v>1</v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 t="str">
        <f>IF(全车数据表!BL133="","",全车数据表!BL133)</f>
        <v/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 t="str">
        <f>IF(全车数据表!BO133="","",全车数据表!BO133)</f>
        <v/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>
        <f>IF(全车数据表!BU133="","",全车数据表!BU133)</f>
        <v>1</v>
      </c>
      <c r="BA132" s="89" t="str">
        <f>IF(全车数据表!BV133="","",全车数据表!BV133)</f>
        <v/>
      </c>
      <c r="BB132" s="92">
        <f>IF(全车数据表!AZ133="","",全车数据表!AZ133)</f>
        <v>1</v>
      </c>
    </row>
    <row r="133" spans="1:54">
      <c r="A133" s="89">
        <f>全车数据表!A134</f>
        <v>132</v>
      </c>
      <c r="B133" s="89" t="str">
        <f>全车数据表!B134</f>
        <v>Apollo N</v>
      </c>
      <c r="C133" s="90" t="str">
        <f>全车数据表!E134</f>
        <v>n</v>
      </c>
      <c r="D133" s="89" t="str">
        <f>IF(全车数据表!D134="","",全车数据表!D134)</f>
        <v>Apollo</v>
      </c>
      <c r="E133" s="90" t="str">
        <f>全车数据表!H134</f>
        <v>1.3</v>
      </c>
      <c r="F133" s="90" t="str">
        <f>全车数据表!C134</f>
        <v>菠萝</v>
      </c>
      <c r="G133" s="90" t="str">
        <f>全车数据表!F134</f>
        <v>A</v>
      </c>
      <c r="H133" s="89">
        <f>LEN(全车数据表!G134)</f>
        <v>5</v>
      </c>
      <c r="I133" s="89" t="str">
        <f>VLOOKUP(全车数据表!P134,辅助计算!A:B,2,FALSE)</f>
        <v>rare</v>
      </c>
      <c r="J133" s="89">
        <f>全车数据表!Q134</f>
        <v>35</v>
      </c>
      <c r="K133" s="89">
        <f>全车数据表!R134</f>
        <v>15</v>
      </c>
      <c r="L133" s="89">
        <f>全车数据表!S134</f>
        <v>21</v>
      </c>
      <c r="M133" s="89">
        <f>全车数据表!T134</f>
        <v>24</v>
      </c>
      <c r="N133" s="89">
        <f>全车数据表!U134</f>
        <v>36</v>
      </c>
      <c r="O133" s="89">
        <f>全车数据表!V134</f>
        <v>0</v>
      </c>
      <c r="P133" s="89">
        <f>全车数据表!J134</f>
        <v>3548</v>
      </c>
      <c r="Q133" s="89">
        <f>全车数据表!K134</f>
        <v>369.6</v>
      </c>
      <c r="R133" s="89">
        <f>全车数据表!L134</f>
        <v>80.319999999999993</v>
      </c>
      <c r="S133" s="89">
        <f>全车数据表!M134</f>
        <v>58.13</v>
      </c>
      <c r="T133" s="89">
        <f>全车数据表!N134</f>
        <v>60.57</v>
      </c>
      <c r="U133" s="89">
        <f>全车数据表!O134</f>
        <v>5.8159999999999998</v>
      </c>
      <c r="V133" s="89">
        <f>全车数据表!AL134</f>
        <v>4648400</v>
      </c>
      <c r="W133" s="89">
        <f>全车数据表!AM134</f>
        <v>22500</v>
      </c>
      <c r="X133" s="89">
        <f>全车数据表!AU134</f>
        <v>3060000</v>
      </c>
      <c r="Y133" s="89">
        <f>全车数据表!AV134</f>
        <v>7708400</v>
      </c>
      <c r="Z133" s="89">
        <f>全车数据表!AN134</f>
        <v>6</v>
      </c>
      <c r="AA133" s="89">
        <f>全车数据表!AP134</f>
        <v>5</v>
      </c>
      <c r="AB133" s="89">
        <f>全车数据表!AR134</f>
        <v>3</v>
      </c>
      <c r="AC133" s="89">
        <f>全车数据表!AW134</f>
        <v>384</v>
      </c>
      <c r="AD133" s="89">
        <f>全车数据表!AX134</f>
        <v>0</v>
      </c>
      <c r="AE133" s="89">
        <f>全车数据表!AY134</f>
        <v>512</v>
      </c>
      <c r="AF133" s="89" t="str">
        <f>IF(全车数据表!BA134="","",全车数据表!BA134)</f>
        <v>级别杯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>
        <f>IF(全车数据表!BD134="","",全车数据表!BD134)</f>
        <v>1</v>
      </c>
      <c r="AJ133" s="89" t="str">
        <f>IF(全车数据表!BE134="","",全车数据表!BE134)</f>
        <v/>
      </c>
      <c r="AK133" s="89" t="str">
        <f>IF(全车数据表!BF134="","",全车数据表!BF134)</f>
        <v/>
      </c>
      <c r="AL133" s="89">
        <f>IF(全车数据表!BG134="","",全车数据表!BG134)</f>
        <v>1</v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>
        <f>IF(全车数据表!BU134="","",全车数据表!BU134)</f>
        <v>1</v>
      </c>
      <c r="BA133" s="89" t="str">
        <f>IF(全车数据表!BV134="","",全车数据表!BV134)</f>
        <v>阿波罗 菠萝</v>
      </c>
      <c r="BB133" s="92">
        <f>IF(全车数据表!AZ134="","",全车数据表!AZ134)</f>
        <v>12</v>
      </c>
    </row>
    <row r="134" spans="1:54">
      <c r="A134" s="89">
        <f>全车数据表!A135</f>
        <v>133</v>
      </c>
      <c r="B134" s="89" t="str">
        <f>全车数据表!B135</f>
        <v>McLaren P1™</v>
      </c>
      <c r="C134" s="90" t="str">
        <f>全车数据表!E135</f>
        <v>p1</v>
      </c>
      <c r="D134" s="89" t="str">
        <f>IF(全车数据表!D135="","",全车数据表!D135)</f>
        <v>McLaren</v>
      </c>
      <c r="E134" s="90" t="str">
        <f>全车数据表!H135</f>
        <v>1.3</v>
      </c>
      <c r="F134" s="90" t="str">
        <f>全车数据表!C135</f>
        <v>P1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3602</v>
      </c>
      <c r="Q134" s="89">
        <f>全车数据表!K135</f>
        <v>364.6</v>
      </c>
      <c r="R134" s="89">
        <f>全车数据表!L135</f>
        <v>83.64</v>
      </c>
      <c r="S134" s="89">
        <f>全车数据表!M135</f>
        <v>47.54</v>
      </c>
      <c r="T134" s="89">
        <f>全车数据表!N135</f>
        <v>62.89</v>
      </c>
      <c r="U134" s="89">
        <f>全车数据表!O135</f>
        <v>6.02</v>
      </c>
      <c r="V134" s="89">
        <f>全车数据表!AL135</f>
        <v>5950600</v>
      </c>
      <c r="W134" s="89">
        <f>全车数据表!AM135</f>
        <v>25000</v>
      </c>
      <c r="X134" s="89">
        <f>全车数据表!AU135</f>
        <v>3400000</v>
      </c>
      <c r="Y134" s="89">
        <f>全车数据表!AV135</f>
        <v>9350600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379</v>
      </c>
      <c r="AD134" s="89">
        <f>全车数据表!AX135</f>
        <v>0</v>
      </c>
      <c r="AE134" s="89">
        <f>全车数据表!AY135</f>
        <v>503</v>
      </c>
      <c r="AF134" s="89" t="str">
        <f>IF(全车数据表!BA135="","",全车数据表!BA135)</f>
        <v>寻车</v>
      </c>
      <c r="AG134" s="89" t="str">
        <f>IF(全车数据表!BB135="","",全车数据表!BB135)</f>
        <v/>
      </c>
      <c r="AH134" s="89" t="str">
        <f>IF(全车数据表!BC135="","",全车数据表!BC135)</f>
        <v/>
      </c>
      <c r="AI134" s="89" t="str">
        <f>IF(全车数据表!BD135="","",全车数据表!BD135)</f>
        <v/>
      </c>
      <c r="AJ134" s="89" t="str">
        <f>IF(全车数据表!BE135="","",全车数据表!BE135)</f>
        <v/>
      </c>
      <c r="AK134" s="89" t="str">
        <f>IF(全车数据表!BF135="","",全车数据表!BF135)</f>
        <v/>
      </c>
      <c r="AL134" s="89">
        <f>IF(全车数据表!BG135="","",全车数据表!BG135)</f>
        <v>1</v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>1款</v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迈凯伦</v>
      </c>
      <c r="BB134" s="92">
        <f>IF(全车数据表!AZ135="","",全车数据表!AZ135)</f>
        <v>1</v>
      </c>
    </row>
    <row r="135" spans="1:54">
      <c r="A135" s="89">
        <f>全车数据表!A136</f>
        <v>134</v>
      </c>
      <c r="B135" s="89" t="str">
        <f>全车数据表!B136</f>
        <v>Pagani Zonda HP Barchetta🔑</v>
      </c>
      <c r="C135" s="90" t="str">
        <f>全车数据表!E136</f>
        <v>barchetta</v>
      </c>
      <c r="D135" s="89" t="str">
        <f>IF(全车数据表!D136="","",全车数据表!D136)</f>
        <v>Pagani</v>
      </c>
      <c r="E135" s="90" t="str">
        <f>全车数据表!H136</f>
        <v>3.2</v>
      </c>
      <c r="F135" s="90" t="str">
        <f>全车数据表!C136</f>
        <v>Barchetta</v>
      </c>
      <c r="G135" s="90" t="str">
        <f>全车数据表!F136</f>
        <v>A</v>
      </c>
      <c r="H135" s="89">
        <f>LEN(全车数据表!G136)</f>
        <v>5</v>
      </c>
      <c r="I135" s="89" t="str">
        <f>VLOOKUP(全车数据表!P136,辅助计算!A:B,2,FALSE)</f>
        <v>epic</v>
      </c>
      <c r="J135" s="89" t="str">
        <f>全车数据表!Q136</f>
        <v>🔑</v>
      </c>
      <c r="K135" s="89">
        <f>全车数据表!R136</f>
        <v>30</v>
      </c>
      <c r="L135" s="89">
        <f>全车数据表!S136</f>
        <v>38</v>
      </c>
      <c r="M135" s="89">
        <f>全车数据表!T136</f>
        <v>55</v>
      </c>
      <c r="N135" s="89">
        <f>全车数据表!U136</f>
        <v>77</v>
      </c>
      <c r="O135" s="89">
        <f>全车数据表!V136</f>
        <v>0</v>
      </c>
      <c r="P135" s="89">
        <f>全车数据表!J136</f>
        <v>3678</v>
      </c>
      <c r="Q135" s="89">
        <f>全车数据表!K136</f>
        <v>350.1</v>
      </c>
      <c r="R135" s="89">
        <f>全车数据表!L136</f>
        <v>79.44</v>
      </c>
      <c r="S135" s="89">
        <f>全车数据表!M136</f>
        <v>73.510000000000005</v>
      </c>
      <c r="T135" s="89">
        <f>全车数据表!N136</f>
        <v>73.66</v>
      </c>
      <c r="U135" s="89">
        <f>全车数据表!O136</f>
        <v>0</v>
      </c>
      <c r="V135" s="89">
        <f>全车数据表!AL136</f>
        <v>5950600</v>
      </c>
      <c r="W135" s="89">
        <f>全车数据表!AM136</f>
        <v>25000</v>
      </c>
      <c r="X135" s="89">
        <f>全车数据表!AU136</f>
        <v>3400000</v>
      </c>
      <c r="Y135" s="89">
        <f>全车数据表!AV136</f>
        <v>9350600</v>
      </c>
      <c r="Z135" s="89">
        <f>全车数据表!AN136</f>
        <v>6</v>
      </c>
      <c r="AA135" s="89">
        <f>全车数据表!AP136</f>
        <v>5</v>
      </c>
      <c r="AB135" s="89">
        <f>全车数据表!AR136</f>
        <v>3</v>
      </c>
      <c r="AC135" s="89">
        <f>全车数据表!AW136</f>
        <v>364</v>
      </c>
      <c r="AD135" s="89">
        <f>全车数据表!AX136</f>
        <v>0</v>
      </c>
      <c r="AE135" s="89">
        <f>全车数据表!AY136</f>
        <v>478</v>
      </c>
      <c r="AF135" s="89" t="str">
        <f>IF(全车数据表!BA136="","",全车数据表!BA136)</f>
        <v>大奖赛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 t="str">
        <f>IF(全车数据表!BD136="","",全车数据表!BD136)</f>
        <v/>
      </c>
      <c r="AJ135" s="89" t="str">
        <f>IF(全车数据表!BE136="","",全车数据表!BE136)</f>
        <v/>
      </c>
      <c r="AK135" s="89" t="str">
        <f>IF(全车数据表!BF136="","",全车数据表!BF136)</f>
        <v/>
      </c>
      <c r="AL135" s="89" t="str">
        <f>IF(全车数据表!BG136="","",全车数据表!BG136)</f>
        <v/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>
        <f>IF(全车数据表!BM136="","",全车数据表!BM136)</f>
        <v>1</v>
      </c>
      <c r="AS135" s="89" t="str">
        <f>IF(全车数据表!BN136="","",全车数据表!BN136)</f>
        <v/>
      </c>
      <c r="AT135" s="89">
        <f>IF(全车数据表!BO136="","",全车数据表!BO136)</f>
        <v>1</v>
      </c>
      <c r="AU135" s="89">
        <f>IF(全车数据表!BP136="","",全车数据表!BP136)</f>
        <v>1</v>
      </c>
      <c r="AV135" s="89" t="str">
        <f>IF(全车数据表!BQ136="","",全车数据表!BQ136)</f>
        <v/>
      </c>
      <c r="AW135" s="89" t="str">
        <f>IF(全车数据表!BR136="","",全车数据表!BR136)</f>
        <v/>
      </c>
      <c r="AX135" s="89" t="str">
        <f>IF(全车数据表!BS136="","",全车数据表!BS136)</f>
        <v>无顶</v>
      </c>
      <c r="AY135" s="89" t="str">
        <f>IF(全车数据表!BT136="","",全车数据表!BT136)</f>
        <v/>
      </c>
      <c r="AZ135" s="89" t="str">
        <f>IF(全车数据表!BU136="","",全车数据表!BU136)</f>
        <v/>
      </c>
      <c r="BA135" s="89" t="str">
        <f>IF(全车数据表!BV136="","",全车数据表!BV136)</f>
        <v>帕加尼 惠普</v>
      </c>
      <c r="BB135" s="92" t="str">
        <f>IF(全车数据表!AZ136="","",全车数据表!AZ136)</f>
        <v/>
      </c>
    </row>
    <row r="136" spans="1:54">
      <c r="A136" s="89">
        <f>全车数据表!A137</f>
        <v>135</v>
      </c>
      <c r="B136" s="89" t="str">
        <f>全车数据表!B137</f>
        <v>Lamborghini Centenario</v>
      </c>
      <c r="C136" s="90" t="str">
        <f>全车数据表!E137</f>
        <v>centenario</v>
      </c>
      <c r="D136" s="89" t="str">
        <f>IF(全车数据表!D137="","",全车数据表!D137)</f>
        <v>Lamborghini</v>
      </c>
      <c r="E136" s="90" t="str">
        <f>全车数据表!H137</f>
        <v>1.3</v>
      </c>
      <c r="F136" s="90" t="str">
        <f>全车数据表!C137</f>
        <v>百年牛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3696</v>
      </c>
      <c r="Q136" s="89">
        <f>全车数据表!K137</f>
        <v>363.7</v>
      </c>
      <c r="R136" s="89">
        <f>全车数据表!L137</f>
        <v>80.48</v>
      </c>
      <c r="S136" s="89">
        <f>全车数据表!M137</f>
        <v>47.46</v>
      </c>
      <c r="T136" s="89">
        <f>全车数据表!N137</f>
        <v>70.31</v>
      </c>
      <c r="U136" s="89">
        <f>全车数据表!O137</f>
        <v>7.25</v>
      </c>
      <c r="V136" s="89">
        <f>全车数据表!AL137</f>
        <v>5950600</v>
      </c>
      <c r="W136" s="89">
        <f>全车数据表!AM137</f>
        <v>25000</v>
      </c>
      <c r="X136" s="89">
        <f>全车数据表!AU137</f>
        <v>3400000</v>
      </c>
      <c r="Y136" s="89">
        <f>全车数据表!AV137</f>
        <v>9350600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378</v>
      </c>
      <c r="AD136" s="89">
        <f>全车数据表!AX137</f>
        <v>0</v>
      </c>
      <c r="AE136" s="89">
        <f>全车数据表!AY137</f>
        <v>502</v>
      </c>
      <c r="AF136" s="89" t="str">
        <f>IF(全车数据表!BA137="","",全车数据表!BA137)</f>
        <v>寻车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>
        <f>IF(全车数据表!BD137="","",全车数据表!BD137)</f>
        <v>1</v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>
        <f>IF(全车数据表!BG137="","",全车数据表!BG137)</f>
        <v>1</v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 t="str">
        <f>IF(全车数据表!BM137="","",全车数据表!BM137)</f>
        <v/>
      </c>
      <c r="AS136" s="89" t="str">
        <f>IF(全车数据表!BN137="","",全车数据表!BN137)</f>
        <v/>
      </c>
      <c r="AT136" s="89" t="str">
        <f>IF(全车数据表!BO137="","",全车数据表!BO137)</f>
        <v/>
      </c>
      <c r="AU136" s="89" t="str">
        <f>IF(全车数据表!BP137="","",全车数据表!BP137)</f>
        <v/>
      </c>
      <c r="AV136" s="89" t="str">
        <f>IF(全车数据表!BQ137="","",全车数据表!BQ137)</f>
        <v>1款</v>
      </c>
      <c r="AW136" s="89" t="str">
        <f>IF(全车数据表!BR137="","",全车数据表!BR137)</f>
        <v/>
      </c>
      <c r="AX136" s="89" t="str">
        <f>IF(全车数据表!BS137="","",全车数据表!BS137)</f>
        <v/>
      </c>
      <c r="AY136" s="89" t="str">
        <f>IF(全车数据表!BT137="","",全车数据表!BT137)</f>
        <v/>
      </c>
      <c r="AZ136" s="89">
        <f>IF(全车数据表!BU137="","",全车数据表!BU137)</f>
        <v>1</v>
      </c>
      <c r="BA136" s="89" t="str">
        <f>IF(全车数据表!BV137="","",全车数据表!BV137)</f>
        <v>兰博基尼 百年牛</v>
      </c>
      <c r="BB136" s="92">
        <f>IF(全车数据表!AZ137="","",全车数据表!AZ137)</f>
        <v>1</v>
      </c>
    </row>
    <row r="137" spans="1:54">
      <c r="A137" s="89">
        <f>全车数据表!A138</f>
        <v>136</v>
      </c>
      <c r="B137" s="89" t="str">
        <f>全车数据表!B138</f>
        <v>Ferrari F12tdf</v>
      </c>
      <c r="C137" s="90" t="str">
        <f>全车数据表!E138</f>
        <v>f12tdf</v>
      </c>
      <c r="D137" s="89" t="str">
        <f>IF(全车数据表!D138="","",全车数据表!D138)</f>
        <v>Ferrari</v>
      </c>
      <c r="E137" s="90" t="str">
        <f>全车数据表!H138</f>
        <v>1.4</v>
      </c>
      <c r="F137" s="90" t="str">
        <f>全车数据表!C138</f>
        <v>TDF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40</v>
      </c>
      <c r="K137" s="89">
        <f>全车数据表!R138</f>
        <v>18</v>
      </c>
      <c r="L137" s="89">
        <f>全车数据表!S138</f>
        <v>21</v>
      </c>
      <c r="M137" s="89">
        <f>全车数据表!T138</f>
        <v>25</v>
      </c>
      <c r="N137" s="89">
        <f>全车数据表!U138</f>
        <v>36</v>
      </c>
      <c r="O137" s="89">
        <f>全车数据表!V138</f>
        <v>0</v>
      </c>
      <c r="P137" s="89">
        <f>全车数据表!J138</f>
        <v>3705</v>
      </c>
      <c r="Q137" s="89">
        <f>全车数据表!K138</f>
        <v>360.3</v>
      </c>
      <c r="R137" s="89">
        <f>全车数据表!L138</f>
        <v>78.38</v>
      </c>
      <c r="S137" s="89">
        <f>全车数据表!M138</f>
        <v>40.119999999999997</v>
      </c>
      <c r="T137" s="89">
        <f>全车数据表!N138</f>
        <v>80.180000000000007</v>
      </c>
      <c r="U137" s="89">
        <f>全车数据表!O138</f>
        <v>9.6660000000000004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375</v>
      </c>
      <c r="AD137" s="89">
        <f>全车数据表!AX138</f>
        <v>0</v>
      </c>
      <c r="AE137" s="89">
        <f>全车数据表!AY138</f>
        <v>496</v>
      </c>
      <c r="AF137" s="89" t="str">
        <f>IF(全车数据表!BA138="","",全车数据表!BA138)</f>
        <v>旧版寻车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>
        <f>IF(全车数据表!BD138="","",全车数据表!BD138)</f>
        <v>1</v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/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法拉利 掏大粪 土豆粉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Lamborghini Gallardo LP 560-4</v>
      </c>
      <c r="C138" s="90" t="str">
        <f>全车数据表!E139</f>
        <v>gallardo</v>
      </c>
      <c r="D138" s="89" t="str">
        <f>IF(全车数据表!D139="","",全车数据表!D139)</f>
        <v>Lamborghini</v>
      </c>
      <c r="E138" s="90" t="str">
        <f>全车数据表!H139</f>
        <v>2.4</v>
      </c>
      <c r="F138" s="90" t="str">
        <f>全车数据表!C139</f>
        <v>盖拉多</v>
      </c>
      <c r="G138" s="90" t="str">
        <f>全车数据表!F139</f>
        <v>A</v>
      </c>
      <c r="H138" s="89">
        <f>LEN(全车数据表!G139)</f>
        <v>6</v>
      </c>
      <c r="I138" s="89" t="str">
        <f>VLOOKUP(全车数据表!P139,辅助计算!A:B,2,FALSE)</f>
        <v>rare</v>
      </c>
      <c r="J138" s="89">
        <f>全车数据表!Q139</f>
        <v>50</v>
      </c>
      <c r="K138" s="89">
        <f>全车数据表!R139</f>
        <v>15</v>
      </c>
      <c r="L138" s="89">
        <f>全车数据表!S139</f>
        <v>18</v>
      </c>
      <c r="M138" s="89">
        <f>全车数据表!T139</f>
        <v>24</v>
      </c>
      <c r="N138" s="89">
        <f>全车数据表!U139</f>
        <v>38</v>
      </c>
      <c r="O138" s="89">
        <f>全车数据表!V139</f>
        <v>45</v>
      </c>
      <c r="P138" s="89">
        <f>全车数据表!J139</f>
        <v>3706</v>
      </c>
      <c r="Q138" s="89">
        <f>全车数据表!K139</f>
        <v>331.2</v>
      </c>
      <c r="R138" s="89">
        <f>全车数据表!L139</f>
        <v>76.48</v>
      </c>
      <c r="S138" s="89">
        <f>全车数据表!M139</f>
        <v>75.430000000000007</v>
      </c>
      <c r="T138" s="89">
        <f>全车数据表!N139</f>
        <v>59.41</v>
      </c>
      <c r="U138" s="89">
        <f>全车数据表!O139</f>
        <v>0</v>
      </c>
      <c r="V138" s="89">
        <f>全车数据表!AL139</f>
        <v>5950200</v>
      </c>
      <c r="W138" s="89">
        <f>全车数据表!AM139</f>
        <v>25000</v>
      </c>
      <c r="X138" s="89">
        <f>全车数据表!AU139</f>
        <v>4000000</v>
      </c>
      <c r="Y138" s="89">
        <f>全车数据表!AV139</f>
        <v>9950200</v>
      </c>
      <c r="Z138" s="89">
        <f>全车数据表!AN139</f>
        <v>6</v>
      </c>
      <c r="AA138" s="89">
        <f>全车数据表!AP139</f>
        <v>5</v>
      </c>
      <c r="AB138" s="89">
        <f>全车数据表!AR139</f>
        <v>4</v>
      </c>
      <c r="AC138" s="89">
        <f>全车数据表!AW139</f>
        <v>345</v>
      </c>
      <c r="AD138" s="89">
        <f>全车数据表!AX139</f>
        <v>0</v>
      </c>
      <c r="AE138" s="89">
        <f>全车数据表!AY139</f>
        <v>445</v>
      </c>
      <c r="AF138" s="89" t="str">
        <f>IF(全车数据表!BA139="","",全车数据表!BA139)</f>
        <v>通行证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 t="str">
        <f>IF(全车数据表!BD139="","",全车数据表!BD139)</f>
        <v/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 t="str">
        <f>IF(全车数据表!BG139="","",全车数据表!BG139)</f>
        <v/>
      </c>
      <c r="AM138" s="89">
        <f>IF(全车数据表!BH139="","",全车数据表!BH139)</f>
        <v>1</v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 t="str">
        <f>IF(全车数据表!BM139="","",全车数据表!BM139)</f>
        <v/>
      </c>
      <c r="AS138" s="89" t="str">
        <f>IF(全车数据表!BN139="","",全车数据表!BN139)</f>
        <v/>
      </c>
      <c r="AT138" s="89" t="str">
        <f>IF(全车数据表!BO139="","",全车数据表!BO139)</f>
        <v/>
      </c>
      <c r="AU138" s="89">
        <f>IF(全车数据表!BP139="","",全车数据表!BP139)</f>
        <v>1</v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/>
      </c>
      <c r="AY138" s="89" t="str">
        <f>IF(全车数据表!BT139="","",全车数据表!BT139)</f>
        <v/>
      </c>
      <c r="AZ138" s="89">
        <f>IF(全车数据表!BU139="","",全车数据表!BU139)</f>
        <v>1</v>
      </c>
      <c r="BA138" s="89" t="str">
        <f>IF(全车数据表!BV139="","",全车数据表!BV139)</f>
        <v>兰博基尼 盖拉多</v>
      </c>
      <c r="BB138" s="92">
        <f>IF(全车数据表!AZ139="","",全车数据表!AZ139)</f>
        <v>11</v>
      </c>
    </row>
    <row r="139" spans="1:54">
      <c r="A139" s="89">
        <f>全车数据表!A140</f>
        <v>138</v>
      </c>
      <c r="B139" s="89" t="str">
        <f>全车数据表!B140</f>
        <v>Lamborghini Aventador SV Coupe</v>
      </c>
      <c r="C139" s="90" t="str">
        <f>全车数据表!E140</f>
        <v>sv</v>
      </c>
      <c r="D139" s="89" t="str">
        <f>IF(全车数据表!D140="","",全车数据表!D140)</f>
        <v>Lamborghini</v>
      </c>
      <c r="E139" s="90" t="str">
        <f>全车数据表!H140</f>
        <v>1.4</v>
      </c>
      <c r="F139" s="90" t="str">
        <f>全车数据表!C140</f>
        <v>SV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epic</v>
      </c>
      <c r="J139" s="89">
        <f>全车数据表!Q140</f>
        <v>40</v>
      </c>
      <c r="K139" s="89">
        <f>全车数据表!R140</f>
        <v>18</v>
      </c>
      <c r="L139" s="89">
        <f>全车数据表!S140</f>
        <v>21</v>
      </c>
      <c r="M139" s="89">
        <f>全车数据表!T140</f>
        <v>25</v>
      </c>
      <c r="N139" s="89">
        <f>全车数据表!U140</f>
        <v>36</v>
      </c>
      <c r="O139" s="89">
        <f>全车数据表!V140</f>
        <v>0</v>
      </c>
      <c r="P139" s="89">
        <f>全车数据表!J140</f>
        <v>3763</v>
      </c>
      <c r="Q139" s="89">
        <f>全车数据表!K140</f>
        <v>367.9</v>
      </c>
      <c r="R139" s="89">
        <f>全车数据表!L140</f>
        <v>80.83</v>
      </c>
      <c r="S139" s="89">
        <f>全车数据表!M140</f>
        <v>50.14</v>
      </c>
      <c r="T139" s="89">
        <f>全车数据表!N140</f>
        <v>70.599999999999994</v>
      </c>
      <c r="U139" s="89">
        <f>全车数据表!O140</f>
        <v>7.2329999999999997</v>
      </c>
      <c r="V139" s="89">
        <f>全车数据表!AL140</f>
        <v>5950600</v>
      </c>
      <c r="W139" s="89">
        <f>全车数据表!AM140</f>
        <v>25000</v>
      </c>
      <c r="X139" s="89">
        <f>全车数据表!AU140</f>
        <v>3400000</v>
      </c>
      <c r="Y139" s="89">
        <f>全车数据表!AV140</f>
        <v>9350600</v>
      </c>
      <c r="Z139" s="89">
        <f>全车数据表!AN140</f>
        <v>6</v>
      </c>
      <c r="AA139" s="89">
        <f>全车数据表!AP140</f>
        <v>5</v>
      </c>
      <c r="AB139" s="89">
        <f>全车数据表!AR140</f>
        <v>3</v>
      </c>
      <c r="AC139" s="89">
        <f>全车数据表!AW140</f>
        <v>382</v>
      </c>
      <c r="AD139" s="89">
        <f>全车数据表!AX140</f>
        <v>0</v>
      </c>
      <c r="AE139" s="89">
        <f>全车数据表!AY140</f>
        <v>509</v>
      </c>
      <c r="AF139" s="89" t="str">
        <f>IF(全车数据表!BA140="","",全车数据表!BA140)</f>
        <v>旧版寻车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 t="str">
        <f>IF(全车数据表!BD140="","",全车数据表!BD140)</f>
        <v/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 t="str">
        <f>IF(全车数据表!BG140="","",全车数据表!BG140)</f>
        <v/>
      </c>
      <c r="AM139" s="89" t="str">
        <f>IF(全车数据表!BH140="","",全车数据表!BH140)</f>
        <v/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 t="str">
        <f>IF(全车数据表!BP140="","",全车数据表!BP140)</f>
        <v/>
      </c>
      <c r="AV139" s="89" t="str">
        <f>IF(全车数据表!BQ140="","",全车数据表!BQ140)</f>
        <v/>
      </c>
      <c r="AW139" s="89">
        <f>IF(全车数据表!BR140="","",全车数据表!BR140)</f>
        <v>1</v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大牛</v>
      </c>
      <c r="BB139" s="92">
        <f>IF(全车数据表!AZ140="","",全车数据表!AZ140)</f>
        <v>13</v>
      </c>
    </row>
    <row r="140" spans="1:54">
      <c r="A140" s="89">
        <f>全车数据表!A141</f>
        <v>139</v>
      </c>
      <c r="B140" s="89" t="str">
        <f>全车数据表!B141</f>
        <v>Ferrari FXX K</v>
      </c>
      <c r="C140" s="90" t="str">
        <f>全车数据表!E141</f>
        <v>fxxk</v>
      </c>
      <c r="D140" s="89" t="str">
        <f>IF(全车数据表!D141="","",全车数据表!D141)</f>
        <v>Ferrari</v>
      </c>
      <c r="E140" s="90" t="str">
        <f>全车数据表!H141</f>
        <v>1.9</v>
      </c>
      <c r="F140" s="90" t="str">
        <f>全车数据表!C141</f>
        <v>FXXK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epic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3821</v>
      </c>
      <c r="Q140" s="89">
        <f>全车数据表!K141</f>
        <v>363.1</v>
      </c>
      <c r="R140" s="89">
        <f>全车数据表!L141</f>
        <v>83.9</v>
      </c>
      <c r="S140" s="89">
        <f>全车数据表!M141</f>
        <v>43.75</v>
      </c>
      <c r="T140" s="89">
        <f>全车数据表!N141</f>
        <v>72.39</v>
      </c>
      <c r="U140" s="89">
        <f>全车数据表!O141</f>
        <v>7.6669999999999998</v>
      </c>
      <c r="V140" s="89">
        <f>全车数据表!AL141</f>
        <v>7546400</v>
      </c>
      <c r="W140" s="89">
        <f>全车数据表!AM141</f>
        <v>30000</v>
      </c>
      <c r="X140" s="89">
        <f>全车数据表!AU141</f>
        <v>4080000</v>
      </c>
      <c r="Y140" s="89">
        <f>全车数据表!AV141</f>
        <v>11626400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376</v>
      </c>
      <c r="AD140" s="89">
        <f>全车数据表!AX141</f>
        <v>0</v>
      </c>
      <c r="AE140" s="89">
        <f>全车数据表!AY141</f>
        <v>497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 t="str">
        <f>IF(全车数据表!BD141="","",全车数据表!BD141)</f>
        <v/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 t="str">
        <f>IF(全车数据表!BG141="","",全车数据表!BG141)</f>
        <v/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 t="str">
        <f>IF(全车数据表!BR141="","",全车数据表!BR141)</f>
        <v/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法拉利 马王</v>
      </c>
      <c r="BB140" s="92" t="str">
        <f>IF(全车数据表!AZ141="","",全车数据表!AZ141)</f>
        <v/>
      </c>
    </row>
    <row r="141" spans="1:54">
      <c r="A141" s="89">
        <f>全车数据表!A142</f>
        <v>140</v>
      </c>
      <c r="B141" s="89" t="str">
        <f>全车数据表!B142</f>
        <v>LEGO Technic Mclaren Senna GTR🔑</v>
      </c>
      <c r="C141" s="90" t="str">
        <f>全车数据表!E142</f>
        <v>legosennagtr</v>
      </c>
      <c r="D141" s="89" t="str">
        <f>IF(全车数据表!D142="","",全车数据表!D142)</f>
        <v>LEGO Technic</v>
      </c>
      <c r="E141" s="90" t="str">
        <f>全车数据表!H142</f>
        <v>0.0</v>
      </c>
      <c r="F141" s="90" t="str">
        <f>全车数据表!C142</f>
        <v>乐高塞纳GTR</v>
      </c>
      <c r="G141" s="90" t="str">
        <f>全车数据表!F142</f>
        <v>A</v>
      </c>
      <c r="H141" s="89">
        <f>LEN(全车数据表!G142)</f>
        <v>5</v>
      </c>
      <c r="I141" s="89" t="str">
        <f>VLOOKUP(全车数据表!P142,辅助计算!A:B,2,FALSE)</f>
        <v>epic</v>
      </c>
      <c r="J141" s="89" t="str">
        <f>全车数据表!Q142</f>
        <v>🔑</v>
      </c>
      <c r="K141" s="89" t="str">
        <f>全车数据表!R142</f>
        <v>?</v>
      </c>
      <c r="L141" s="89" t="str">
        <f>全车数据表!S142</f>
        <v>?</v>
      </c>
      <c r="M141" s="89" t="str">
        <f>全车数据表!T142</f>
        <v>?</v>
      </c>
      <c r="N141" s="89" t="str">
        <f>全车数据表!U142</f>
        <v>?</v>
      </c>
      <c r="O141" s="89">
        <f>全车数据表!V142</f>
        <v>0</v>
      </c>
      <c r="P141" s="89">
        <f>全车数据表!J142</f>
        <v>3846</v>
      </c>
      <c r="Q141" s="89">
        <f>全车数据表!K142</f>
        <v>349.8</v>
      </c>
      <c r="R141" s="89">
        <f>全车数据表!L142</f>
        <v>82.43</v>
      </c>
      <c r="S141" s="89">
        <f>全车数据表!M142</f>
        <v>79.319999999999993</v>
      </c>
      <c r="T141" s="89">
        <f>全车数据表!N142</f>
        <v>65.28</v>
      </c>
      <c r="U141" s="89">
        <f>全车数据表!O142</f>
        <v>0</v>
      </c>
      <c r="V141" s="89">
        <f>全车数据表!AL142</f>
        <v>0</v>
      </c>
      <c r="W141" s="89">
        <f>全车数据表!AM142</f>
        <v>0</v>
      </c>
      <c r="X141" s="89">
        <f>全车数据表!AU142</f>
        <v>0</v>
      </c>
      <c r="Y141" s="89">
        <f>全车数据表!AV142</f>
        <v>0</v>
      </c>
      <c r="Z141" s="89">
        <f>全车数据表!AN142</f>
        <v>0</v>
      </c>
      <c r="AA141" s="89">
        <f>全车数据表!AP142</f>
        <v>0</v>
      </c>
      <c r="AB141" s="89">
        <f>全车数据表!AR142</f>
        <v>0</v>
      </c>
      <c r="AC141" s="89">
        <f>全车数据表!AW142</f>
        <v>0</v>
      </c>
      <c r="AD141" s="89">
        <f>全车数据表!AX142</f>
        <v>0</v>
      </c>
      <c r="AE141" s="89">
        <f>全车数据表!AY142</f>
        <v>0</v>
      </c>
      <c r="AF141" s="89" t="str">
        <f>IF(全车数据表!BA142="","",全车数据表!BA142)</f>
        <v/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 t="str">
        <f>IF(全车数据表!BH142="","",全车数据表!BH142)</f>
        <v/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>
        <f>IF(全车数据表!BO142="","",全车数据表!BO142)</f>
        <v>1</v>
      </c>
      <c r="AU141" s="89" t="str">
        <f>IF(全车数据表!BP142="","",全车数据表!BP142)</f>
        <v/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 t="str">
        <f>IF(全车数据表!BU142="","",全车数据表!BU142)</f>
        <v/>
      </c>
      <c r="BA141" s="89" t="str">
        <f>IF(全车数据表!BV142="","",全车数据表!BV142)</f>
        <v/>
      </c>
      <c r="BB141" s="92" t="str">
        <f>IF(全车数据表!AZ142="","",全车数据表!AZ142)</f>
        <v/>
      </c>
    </row>
    <row r="142" spans="1:54">
      <c r="A142" s="89">
        <f>全车数据表!A143</f>
        <v>141</v>
      </c>
      <c r="B142" s="89" t="str">
        <f>全车数据表!B143</f>
        <v>Lamborghini Autentica🔑</v>
      </c>
      <c r="C142" s="90" t="str">
        <f>全车数据表!E143</f>
        <v>autentica</v>
      </c>
      <c r="D142" s="89" t="str">
        <f>IF(全车数据表!D143="","",全车数据表!D143)</f>
        <v>Lamborghini</v>
      </c>
      <c r="E142" s="90" t="str">
        <f>全车数据表!H143</f>
        <v>5.0</v>
      </c>
      <c r="F142" s="90" t="str">
        <f>全车数据表!C143</f>
        <v>Autentica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 t="str">
        <f>全车数据表!Q143</f>
        <v>🔑</v>
      </c>
      <c r="K142" s="89">
        <f>全车数据表!R143</f>
        <v>30</v>
      </c>
      <c r="L142" s="89">
        <f>全车数据表!S143</f>
        <v>38</v>
      </c>
      <c r="M142" s="89">
        <f>全车数据表!T143</f>
        <v>55</v>
      </c>
      <c r="N142" s="89">
        <f>全车数据表!U143</f>
        <v>77</v>
      </c>
      <c r="O142" s="89">
        <f>全车数据表!V143</f>
        <v>0</v>
      </c>
      <c r="P142" s="89">
        <f>全车数据表!J143</f>
        <v>3884</v>
      </c>
      <c r="Q142" s="89">
        <f>全车数据表!K143</f>
        <v>366.8</v>
      </c>
      <c r="R142" s="89">
        <f>全车数据表!L143</f>
        <v>78.819999999999993</v>
      </c>
      <c r="S142" s="89">
        <f>全车数据表!M143</f>
        <v>47.2</v>
      </c>
      <c r="T142" s="89">
        <f>全车数据表!N143</f>
        <v>68.72</v>
      </c>
      <c r="U142" s="89">
        <f>全车数据表!O143</f>
        <v>0</v>
      </c>
      <c r="V142" s="89">
        <f>全车数据表!AL143</f>
        <v>0</v>
      </c>
      <c r="W142" s="89">
        <f>全车数据表!AM143</f>
        <v>0</v>
      </c>
      <c r="X142" s="89">
        <f>全车数据表!AU143</f>
        <v>0</v>
      </c>
      <c r="Y142" s="89">
        <f>全车数据表!AV143</f>
        <v>0</v>
      </c>
      <c r="Z142" s="89">
        <f>全车数据表!AN143</f>
        <v>0</v>
      </c>
      <c r="AA142" s="89">
        <f>全车数据表!AP143</f>
        <v>0</v>
      </c>
      <c r="AB142" s="89">
        <f>全车数据表!AR143</f>
        <v>0</v>
      </c>
      <c r="AC142" s="89">
        <f>全车数据表!AW143</f>
        <v>381</v>
      </c>
      <c r="AD142" s="89">
        <f>全车数据表!AX143</f>
        <v>0</v>
      </c>
      <c r="AE142" s="89">
        <f>全车数据表!AY143</f>
        <v>507</v>
      </c>
      <c r="AF142" s="89" t="str">
        <f>IF(全车数据表!BA143="","",全车数据表!BA143)</f>
        <v>大奖赛</v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 t="str">
        <f>IF(全车数据表!BO143="","",全车数据表!BO143)</f>
        <v/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 t="str">
        <f>IF(全车数据表!BR143="","",全车数据表!BR143)</f>
        <v/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 t="str">
        <f>IF(全车数据表!BU143="","",全车数据表!BU143)</f>
        <v/>
      </c>
      <c r="BA142" s="89" t="str">
        <f>IF(全车数据表!BV143="","",全车数据表!BV143)</f>
        <v>兰博基尼</v>
      </c>
      <c r="BB142" s="92" t="str">
        <f>IF(全车数据表!AZ143="","",全车数据表!AZ143)</f>
        <v/>
      </c>
    </row>
    <row r="143" spans="1:54">
      <c r="A143" s="89">
        <f>全车数据表!A144</f>
        <v>142</v>
      </c>
      <c r="B143" s="89" t="str">
        <f>全车数据表!B144</f>
        <v>Jaguar C-X75</v>
      </c>
      <c r="C143" s="90" t="str">
        <f>全车数据表!E144</f>
        <v>c-x75</v>
      </c>
      <c r="D143" s="89" t="str">
        <f>IF(全车数据表!D144="","",全车数据表!D144)</f>
        <v>Jaguar</v>
      </c>
      <c r="E143" s="90" t="str">
        <f>全车数据表!H144</f>
        <v>2.5</v>
      </c>
      <c r="F143" s="90" t="str">
        <f>全车数据表!C144</f>
        <v>大捷豹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35</v>
      </c>
      <c r="K143" s="89">
        <f>全车数据表!R144</f>
        <v>15</v>
      </c>
      <c r="L143" s="89">
        <f>全车数据表!S144</f>
        <v>21</v>
      </c>
      <c r="M143" s="89">
        <f>全车数据表!T144</f>
        <v>24</v>
      </c>
      <c r="N143" s="89">
        <f>全车数据表!U144</f>
        <v>36</v>
      </c>
      <c r="O143" s="89">
        <f>全车数据表!V144</f>
        <v>0</v>
      </c>
      <c r="P143" s="89">
        <f>全车数据表!J144</f>
        <v>3900</v>
      </c>
      <c r="Q143" s="89">
        <f>全车数据表!K144</f>
        <v>368.9</v>
      </c>
      <c r="R143" s="89">
        <f>全车数据表!L144</f>
        <v>75.58</v>
      </c>
      <c r="S143" s="89">
        <f>全车数据表!M144</f>
        <v>73.150000000000006</v>
      </c>
      <c r="T143" s="89">
        <f>全车数据表!N144</f>
        <v>74.14</v>
      </c>
      <c r="U143" s="89">
        <f>全车数据表!O144</f>
        <v>0</v>
      </c>
      <c r="V143" s="89">
        <f>全车数据表!AL144</f>
        <v>7546400</v>
      </c>
      <c r="W143" s="89">
        <f>全车数据表!AM144</f>
        <v>30000</v>
      </c>
      <c r="X143" s="89">
        <f>全车数据表!AU144</f>
        <v>4080000</v>
      </c>
      <c r="Y143" s="89">
        <f>全车数据表!AV144</f>
        <v>11626400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383</v>
      </c>
      <c r="AD143" s="89">
        <f>全车数据表!AX144</f>
        <v>0</v>
      </c>
      <c r="AE143" s="89">
        <f>全车数据表!AY144</f>
        <v>510</v>
      </c>
      <c r="AF143" s="89" t="str">
        <f>IF(全车数据表!BA144="","",全车数据表!BA144)</f>
        <v>惊艳亮相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>
        <f>IF(全车数据表!BI144="","",全车数据表!BI144)</f>
        <v>1</v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>豹纹车贴</v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 t="str">
        <f>IF(全车数据表!BU144="","",全车数据表!BU144)</f>
        <v/>
      </c>
      <c r="BA143" s="89" t="str">
        <f>IF(全车数据表!BV144="","",全车数据表!BV144)</f>
        <v>大捷豹 cx75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Chevrolet Corvette Grand Sport</v>
      </c>
      <c r="C144" s="90" t="str">
        <f>全车数据表!E145</f>
        <v>cgs</v>
      </c>
      <c r="D144" s="89" t="str">
        <f>IF(全车数据表!D145="","",全车数据表!D145)</f>
        <v>Chevrolet Corvette</v>
      </c>
      <c r="E144" s="90" t="str">
        <f>全车数据表!H145</f>
        <v>1.4</v>
      </c>
      <c r="F144" s="90" t="str">
        <f>全车数据表!C145</f>
        <v>五菱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>
        <f>全车数据表!Q145</f>
        <v>40</v>
      </c>
      <c r="K144" s="89">
        <f>全车数据表!R145</f>
        <v>18</v>
      </c>
      <c r="L144" s="89">
        <f>全车数据表!S145</f>
        <v>21</v>
      </c>
      <c r="M144" s="89">
        <f>全车数据表!T145</f>
        <v>25</v>
      </c>
      <c r="N144" s="89">
        <f>全车数据表!U145</f>
        <v>36</v>
      </c>
      <c r="O144" s="89">
        <f>全车数据表!V145</f>
        <v>0</v>
      </c>
      <c r="P144" s="89">
        <f>全车数据表!J145</f>
        <v>3906</v>
      </c>
      <c r="Q144" s="89">
        <f>全车数据表!K145</f>
        <v>334.6</v>
      </c>
      <c r="R144" s="89">
        <f>全车数据表!L145</f>
        <v>76.55</v>
      </c>
      <c r="S144" s="89">
        <f>全车数据表!M145</f>
        <v>94.52</v>
      </c>
      <c r="T144" s="89">
        <f>全车数据表!N145</f>
        <v>81.88</v>
      </c>
      <c r="U144" s="89">
        <f>全车数据表!O145</f>
        <v>12.03</v>
      </c>
      <c r="V144" s="89">
        <f>全车数据表!AL145</f>
        <v>7546400</v>
      </c>
      <c r="W144" s="89">
        <f>全车数据表!AM145</f>
        <v>30000</v>
      </c>
      <c r="X144" s="89">
        <f>全车数据表!AU145</f>
        <v>4080000</v>
      </c>
      <c r="Y144" s="89">
        <f>全车数据表!AV145</f>
        <v>11626400</v>
      </c>
      <c r="Z144" s="89">
        <f>全车数据表!AN145</f>
        <v>6</v>
      </c>
      <c r="AA144" s="89">
        <f>全车数据表!AP145</f>
        <v>5</v>
      </c>
      <c r="AB144" s="89">
        <f>全车数据表!AR145</f>
        <v>3</v>
      </c>
      <c r="AC144" s="89">
        <f>全车数据表!AW145</f>
        <v>348</v>
      </c>
      <c r="AD144" s="89">
        <f>全车数据表!AX145</f>
        <v>0</v>
      </c>
      <c r="AE144" s="89">
        <f>全车数据表!AY145</f>
        <v>451</v>
      </c>
      <c r="AF144" s="89" t="str">
        <f>IF(全车数据表!BA145="","",全车数据表!BA145)</f>
        <v>旧版寻车</v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>
        <f>IF(全车数据表!BG145="","",全车数据表!BG145)</f>
        <v>1</v>
      </c>
      <c r="AM144" s="89" t="str">
        <f>IF(全车数据表!BH145="","",全车数据表!BH145)</f>
        <v/>
      </c>
      <c r="AN144" s="89" t="str">
        <f>IF(全车数据表!BI145="","",全车数据表!BI145)</f>
        <v/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 t="str">
        <f>IF(全车数据表!BO145="","",全车数据表!BO145)</f>
        <v/>
      </c>
      <c r="AU144" s="89">
        <f>IF(全车数据表!BP145="","",全车数据表!BP145)</f>
        <v>1</v>
      </c>
      <c r="AV144" s="89" t="str">
        <f>IF(全车数据表!BQ145="","",全车数据表!BQ145)</f>
        <v/>
      </c>
      <c r="AW144" s="89">
        <f>IF(全车数据表!BR145="","",全车数据表!BR145)</f>
        <v>1</v>
      </c>
      <c r="AX144" s="89" t="str">
        <f>IF(全车数据表!BS145="","",全车数据表!BS145)</f>
        <v>可开合</v>
      </c>
      <c r="AY144" s="89" t="str">
        <f>IF(全车数据表!BT145="","",全车数据表!BT145)</f>
        <v/>
      </c>
      <c r="AZ144" s="89">
        <f>IF(全车数据表!BU145="","",全车数据表!BU145)</f>
        <v>1</v>
      </c>
      <c r="BA144" s="89" t="str">
        <f>IF(全车数据表!BV145="","",全车数据表!BV145)</f>
        <v>cgs 雪佛兰 克尔维特 五菱</v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Arrinera Hussarya 33</v>
      </c>
      <c r="C145" s="90" t="str">
        <f>全车数据表!E146</f>
        <v>33</v>
      </c>
      <c r="D145" s="89" t="str">
        <f>IF(全车数据表!D146="","",全车数据表!D146)</f>
        <v>Arrinera</v>
      </c>
      <c r="E145" s="90" t="str">
        <f>全车数据表!H146</f>
        <v>1.7</v>
      </c>
      <c r="F145" s="90" t="str">
        <f>全车数据表!C146</f>
        <v>33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>
        <f>全车数据表!Q146</f>
        <v>35</v>
      </c>
      <c r="K145" s="89">
        <f>全车数据表!R146</f>
        <v>15</v>
      </c>
      <c r="L145" s="89">
        <f>全车数据表!S146</f>
        <v>21</v>
      </c>
      <c r="M145" s="89">
        <f>全车数据表!T146</f>
        <v>24</v>
      </c>
      <c r="N145" s="89">
        <f>全车数据表!U146</f>
        <v>36</v>
      </c>
      <c r="O145" s="89">
        <f>全车数据表!V146</f>
        <v>0</v>
      </c>
      <c r="P145" s="89">
        <f>全车数据表!J146</f>
        <v>3910</v>
      </c>
      <c r="Q145" s="89">
        <f>全车数据表!K146</f>
        <v>352.1</v>
      </c>
      <c r="R145" s="89">
        <f>全车数据表!L146</f>
        <v>78.53</v>
      </c>
      <c r="S145" s="89">
        <f>全车数据表!M146</f>
        <v>59.47</v>
      </c>
      <c r="T145" s="89">
        <f>全车数据表!N146</f>
        <v>47.71</v>
      </c>
      <c r="U145" s="89">
        <f>全车数据表!O146</f>
        <v>4.9000000000000004</v>
      </c>
      <c r="V145" s="89">
        <f>全车数据表!AL146</f>
        <v>7546400</v>
      </c>
      <c r="W145" s="89">
        <f>全车数据表!AM146</f>
        <v>30000</v>
      </c>
      <c r="X145" s="89">
        <f>全车数据表!AU146</f>
        <v>4080000</v>
      </c>
      <c r="Y145" s="89">
        <f>全车数据表!AV146</f>
        <v>11626400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366</v>
      </c>
      <c r="AD145" s="89">
        <f>全车数据表!AX146</f>
        <v>0</v>
      </c>
      <c r="AE145" s="89">
        <f>全车数据表!AY146</f>
        <v>482</v>
      </c>
      <c r="AF145" s="89" t="str">
        <f>IF(全车数据表!BA146="","",全车数据表!BA146)</f>
        <v>寻车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>
        <f>IF(全车数据表!BG146="","",全车数据表!BG146)</f>
        <v>1</v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>
        <f>IF(全车数据表!BJ146="","",全车数据表!BJ146)</f>
        <v>1</v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 t="str">
        <f>IF(全车数据表!BP146="","",全车数据表!BP146)</f>
        <v/>
      </c>
      <c r="AV145" s="89" t="str">
        <f>IF(全车数据表!BQ146="","",全车数据表!BQ146)</f>
        <v/>
      </c>
      <c r="AW145" s="89" t="str">
        <f>IF(全车数据表!BR146="","",全车数据表!BR146)</f>
        <v/>
      </c>
      <c r="AX145" s="89" t="str">
        <f>IF(全车数据表!BS146="","",全车数据表!BS146)</f>
        <v/>
      </c>
      <c r="AY145" s="89" t="str">
        <f>IF(全车数据表!BT146="","",全车数据表!BT146)</f>
        <v/>
      </c>
      <c r="AZ145" s="89" t="str">
        <f>IF(全车数据表!BU146="","",全车数据表!BU146)</f>
        <v/>
      </c>
      <c r="BA145" s="89" t="str">
        <f>IF(全车数据表!BV146="","",全车数据表!BV146)</f>
        <v>波兰车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Apex AP-0</v>
      </c>
      <c r="C146" s="90" t="str">
        <f>全车数据表!E147</f>
        <v>ap-0</v>
      </c>
      <c r="D146" s="89" t="str">
        <f>IF(全车数据表!D147="","",全车数据表!D147)</f>
        <v>Apex</v>
      </c>
      <c r="E146" s="90" t="str">
        <f>全车数据表!H147</f>
        <v>2.5</v>
      </c>
      <c r="F146" s="90" t="str">
        <f>全车数据表!C147</f>
        <v>AP-0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30</v>
      </c>
      <c r="L146" s="89">
        <f>全车数据表!S147</f>
        <v>35</v>
      </c>
      <c r="M146" s="89">
        <f>全车数据表!T147</f>
        <v>42</v>
      </c>
      <c r="N146" s="89">
        <f>全车数据表!U147</f>
        <v>48</v>
      </c>
      <c r="O146" s="89">
        <f>全车数据表!V147</f>
        <v>0</v>
      </c>
      <c r="P146" s="89">
        <f>全车数据表!J147</f>
        <v>3922</v>
      </c>
      <c r="Q146" s="89">
        <f>全车数据表!K147</f>
        <v>334.8</v>
      </c>
      <c r="R146" s="89">
        <f>全车数据表!L147</f>
        <v>80.83</v>
      </c>
      <c r="S146" s="89">
        <f>全车数据表!M147</f>
        <v>89.1</v>
      </c>
      <c r="T146" s="89">
        <f>全车数据表!N147</f>
        <v>74.95</v>
      </c>
      <c r="U146" s="89">
        <f>全车数据表!O147</f>
        <v>0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349</v>
      </c>
      <c r="AD146" s="89">
        <f>全车数据表!AX147</f>
        <v>358</v>
      </c>
      <c r="AE146" s="89">
        <f>全车数据表!AY147</f>
        <v>465</v>
      </c>
      <c r="AF146" s="89" t="str">
        <f>IF(全车数据表!BA147="","",全车数据表!BA147)</f>
        <v>寻车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>
        <f>IF(全车数据表!BG147="","",全车数据表!BG147)</f>
        <v>1</v>
      </c>
      <c r="AM146" s="89" t="str">
        <f>IF(全车数据表!BH147="","",全车数据表!BH147)</f>
        <v/>
      </c>
      <c r="AN146" s="89" t="str">
        <f>IF(全车数据表!BI147="","",全车数据表!BI147)</f>
        <v/>
      </c>
      <c r="AO146" s="89">
        <f>IF(全车数据表!BJ147="","",全车数据表!BJ147)</f>
        <v>1</v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>1款</v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/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Lamborghini Murcielago LP 640 Roadster</v>
      </c>
      <c r="C147" s="90" t="str">
        <f>全车数据表!E148</f>
        <v>murcielago</v>
      </c>
      <c r="D147" s="89" t="str">
        <f>IF(全车数据表!D148="","",全车数据表!D148)</f>
        <v>Lamborghini</v>
      </c>
      <c r="E147" s="90" t="str">
        <f>全车数据表!H148</f>
        <v>2.9</v>
      </c>
      <c r="F147" s="90" t="str">
        <f>全车数据表!C148</f>
        <v>蝙蝠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33</v>
      </c>
      <c r="L147" s="89">
        <f>全车数据表!S148</f>
        <v>38</v>
      </c>
      <c r="M147" s="89">
        <f>全车数据表!T148</f>
        <v>43</v>
      </c>
      <c r="N147" s="89">
        <f>全车数据表!U148</f>
        <v>48</v>
      </c>
      <c r="O147" s="89">
        <f>全车数据表!V148</f>
        <v>0</v>
      </c>
      <c r="P147" s="89">
        <f>全车数据表!J148</f>
        <v>3924</v>
      </c>
      <c r="Q147" s="89">
        <f>全车数据表!K148</f>
        <v>354</v>
      </c>
      <c r="R147" s="89">
        <f>全车数据表!L148</f>
        <v>77.45</v>
      </c>
      <c r="S147" s="89">
        <f>全车数据表!M148</f>
        <v>66.92</v>
      </c>
      <c r="T147" s="89">
        <f>全车数据表!N148</f>
        <v>61.49</v>
      </c>
      <c r="U147" s="89">
        <f>全车数据表!O148</f>
        <v>0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368</v>
      </c>
      <c r="AD147" s="89">
        <f>全车数据表!AX148</f>
        <v>0</v>
      </c>
      <c r="AE147" s="89">
        <f>全车数据表!AY148</f>
        <v>485</v>
      </c>
      <c r="AF147" s="89" t="str">
        <f>IF(全车数据表!BA148="","",全车数据表!BA148)</f>
        <v>通行证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 t="str">
        <f>IF(全车数据表!BG148="","",全车数据表!BG148)</f>
        <v/>
      </c>
      <c r="AM147" s="89">
        <f>IF(全车数据表!BH148="","",全车数据表!BH148)</f>
        <v>1</v>
      </c>
      <c r="AN147" s="89" t="str">
        <f>IF(全车数据表!BI148="","",全车数据表!BI148)</f>
        <v/>
      </c>
      <c r="AO147" s="89" t="str">
        <f>IF(全车数据表!BJ148="","",全车数据表!BJ148)</f>
        <v/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>
        <f>IF(全车数据表!BP148="","",全车数据表!BP148)</f>
        <v>1</v>
      </c>
      <c r="AV147" s="89" t="str">
        <f>IF(全车数据表!BQ148="","",全车数据表!BQ148)</f>
        <v/>
      </c>
      <c r="AW147" s="89" t="str">
        <f>IF(全车数据表!BR148="","",全车数据表!BR148)</f>
        <v/>
      </c>
      <c r="AX147" s="89" t="str">
        <f>IF(全车数据表!BS148="","",全车数据表!BS148)</f>
        <v>无顶</v>
      </c>
      <c r="AY147" s="89" t="str">
        <f>IF(全车数据表!BT148="","",全车数据表!BT148)</f>
        <v/>
      </c>
      <c r="AZ147" s="89">
        <f>IF(全车数据表!BU148="","",全车数据表!BU148)</f>
        <v>1</v>
      </c>
      <c r="BA147" s="89" t="str">
        <f>IF(全车数据表!BV148="","",全车数据表!BV148)</f>
        <v>兰博基尼 蝙蝠</v>
      </c>
      <c r="BB147" s="92">
        <f>IF(全车数据表!AZ148="","",全车数据表!AZ148)</f>
        <v>12</v>
      </c>
    </row>
    <row r="148" spans="1:54">
      <c r="A148" s="89">
        <f>全车数据表!A149</f>
        <v>147</v>
      </c>
      <c r="B148" s="89" t="str">
        <f>全车数据表!B149</f>
        <v>VLF Force 1 V10</v>
      </c>
      <c r="C148" s="90" t="str">
        <f>全车数据表!E149</f>
        <v>1v10</v>
      </c>
      <c r="D148" s="89" t="str">
        <f>IF(全车数据表!D149="","",全车数据表!D149)</f>
        <v>VLF</v>
      </c>
      <c r="E148" s="90" t="str">
        <f>全车数据表!H149</f>
        <v>1.3</v>
      </c>
      <c r="F148" s="90" t="str">
        <f>全车数据表!C149</f>
        <v>VLF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40</v>
      </c>
      <c r="K148" s="89">
        <f>全车数据表!R149</f>
        <v>18</v>
      </c>
      <c r="L148" s="89">
        <f>全车数据表!S149</f>
        <v>21</v>
      </c>
      <c r="M148" s="89">
        <f>全车数据表!T149</f>
        <v>25</v>
      </c>
      <c r="N148" s="89">
        <f>全车数据表!U149</f>
        <v>36</v>
      </c>
      <c r="O148" s="89">
        <f>全车数据表!V149</f>
        <v>0</v>
      </c>
      <c r="P148" s="89">
        <f>全车数据表!J149</f>
        <v>3929</v>
      </c>
      <c r="Q148" s="89">
        <f>全车数据表!K149</f>
        <v>369.4</v>
      </c>
      <c r="R148" s="89">
        <f>全车数据表!L149</f>
        <v>80.33</v>
      </c>
      <c r="S148" s="89">
        <f>全车数据表!M149</f>
        <v>54.68</v>
      </c>
      <c r="T148" s="89">
        <f>全车数据表!N149</f>
        <v>74.63</v>
      </c>
      <c r="U148" s="89">
        <f>全车数据表!O149</f>
        <v>7.95</v>
      </c>
      <c r="V148" s="89">
        <f>全车数据表!AL149</f>
        <v>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384</v>
      </c>
      <c r="AD148" s="89">
        <f>全车数据表!AX149</f>
        <v>0</v>
      </c>
      <c r="AE148" s="89">
        <f>全车数据表!AY149</f>
        <v>511</v>
      </c>
      <c r="AF148" s="89" t="str">
        <f>IF(全车数据表!BA149="","",全车数据表!BA149)</f>
        <v>独家赛事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>
        <f>IF(全车数据表!BF149="","",全车数据表!BF149)</f>
        <v>1</v>
      </c>
      <c r="AL148" s="89" t="str">
        <f>IF(全车数据表!BG149="","",全车数据表!BG149)</f>
        <v/>
      </c>
      <c r="AM148" s="89" t="str">
        <f>IF(全车数据表!BH149="","",全车数据表!BH149)</f>
        <v/>
      </c>
      <c r="AN148" s="89" t="str">
        <f>IF(全车数据表!BI149="","",全车数据表!BI149)</f>
        <v/>
      </c>
      <c r="AO148" s="89" t="str">
        <f>IF(全车数据表!BJ149="","",全车数据表!BJ149)</f>
        <v/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 t="str">
        <f>IF(全车数据表!BP149="","",全车数据表!BP149)</f>
        <v/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/>
      </c>
      <c r="AY148" s="89" t="str">
        <f>IF(全车数据表!BT149="","",全车数据表!BT149)</f>
        <v/>
      </c>
      <c r="AZ148" s="89" t="str">
        <f>IF(全车数据表!BU149="","",全车数据表!BU149)</f>
        <v/>
      </c>
      <c r="BA148" s="89" t="str">
        <f>IF(全车数据表!BV149="","",全车数据表!BV149)</f>
        <v>叶问 1v10 甄子丹</v>
      </c>
      <c r="BB148" s="92" t="str">
        <f>IF(全车数据表!AZ149="","",全车数据表!AZ149)</f>
        <v/>
      </c>
    </row>
    <row r="149" spans="1:54">
      <c r="A149" s="89">
        <f>全车数据表!A150</f>
        <v>148</v>
      </c>
      <c r="B149" s="89" t="str">
        <f>全车数据表!B150</f>
        <v>Ferrari 812 SuperFast</v>
      </c>
      <c r="C149" s="90" t="str">
        <f>全车数据表!E150</f>
        <v>812</v>
      </c>
      <c r="D149" s="89" t="str">
        <f>IF(全车数据表!D150="","",全车数据表!D150)</f>
        <v>Ferrari</v>
      </c>
      <c r="E149" s="90" t="str">
        <f>全车数据表!H150</f>
        <v>1.8</v>
      </c>
      <c r="F149" s="90" t="str">
        <f>全车数据表!C150</f>
        <v>812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3941</v>
      </c>
      <c r="Q149" s="89">
        <f>全车数据表!K150</f>
        <v>354</v>
      </c>
      <c r="R149" s="89">
        <f>全车数据表!L150</f>
        <v>81.13</v>
      </c>
      <c r="S149" s="89">
        <f>全车数据表!M150</f>
        <v>63.17</v>
      </c>
      <c r="T149" s="89">
        <f>全车数据表!N150</f>
        <v>74.33</v>
      </c>
      <c r="U149" s="89">
        <f>全车数据表!O150</f>
        <v>8.1999999999999993</v>
      </c>
      <c r="V149" s="89">
        <f>全车数据表!AL150</f>
        <v>7546400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11626400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368</v>
      </c>
      <c r="AD149" s="89">
        <f>全车数据表!AX150</f>
        <v>0</v>
      </c>
      <c r="AE149" s="89">
        <f>全车数据表!AY150</f>
        <v>485</v>
      </c>
      <c r="AF149" s="89" t="str">
        <f>IF(全车数据表!BA150="","",全车数据表!BA150)</f>
        <v>旧版寻车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>
        <f>IF(全车数据表!BE150="","",全车数据表!BE150)</f>
        <v>1</v>
      </c>
      <c r="AK149" s="89" t="str">
        <f>IF(全车数据表!BF150="","",全车数据表!BF150)</f>
        <v/>
      </c>
      <c r="AL149" s="89">
        <f>IF(全车数据表!BG150="","",全车数据表!BG150)</f>
        <v>1</v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 t="str">
        <f>IF(全车数据表!BJ150="","",全车数据表!BJ150)</f>
        <v/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/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>
        <f>IF(全车数据表!BU150="","",全车数据表!BU150)</f>
        <v>1</v>
      </c>
      <c r="BA149" s="89" t="str">
        <f>IF(全车数据表!BV150="","",全车数据表!BV150)</f>
        <v>法拉利 超级快 超快 超速</v>
      </c>
      <c r="BB149" s="92">
        <f>IF(全车数据表!AZ150="","",全车数据表!AZ150)</f>
        <v>14</v>
      </c>
    </row>
    <row r="150" spans="1:54">
      <c r="A150" s="89">
        <f>全车数据表!A151</f>
        <v>149</v>
      </c>
      <c r="B150" s="89" t="str">
        <f>全车数据表!B151</f>
        <v>Apollo IE</v>
      </c>
      <c r="C150" s="90" t="str">
        <f>全车数据表!E151</f>
        <v>ie</v>
      </c>
      <c r="D150" s="89" t="str">
        <f>IF(全车数据表!D151="","",全车数据表!D151)</f>
        <v>Apollo</v>
      </c>
      <c r="E150" s="90" t="str">
        <f>全车数据表!H151</f>
        <v>2.7</v>
      </c>
      <c r="F150" s="90" t="str">
        <f>全车数据表!C151</f>
        <v>IE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3946</v>
      </c>
      <c r="Q150" s="89">
        <f>全车数据表!K151</f>
        <v>348</v>
      </c>
      <c r="R150" s="89">
        <f>全车数据表!L151</f>
        <v>84.58</v>
      </c>
      <c r="S150" s="89">
        <f>全车数据表!M151</f>
        <v>72.819999999999993</v>
      </c>
      <c r="T150" s="89">
        <f>全车数据表!N151</f>
        <v>68.900000000000006</v>
      </c>
      <c r="U150" s="89">
        <f>全车数据表!O151</f>
        <v>0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362</v>
      </c>
      <c r="AD150" s="89">
        <f>全车数据表!AX151</f>
        <v>0</v>
      </c>
      <c r="AE150" s="89">
        <f>全车数据表!AY151</f>
        <v>475</v>
      </c>
      <c r="AF150" s="89" t="str">
        <f>IF(全车数据表!BA151="","",全车数据表!BA151)</f>
        <v>通行证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>
        <f>IF(全车数据表!BE151="","",全车数据表!BE151)</f>
        <v>1</v>
      </c>
      <c r="AK150" s="89" t="str">
        <f>IF(全车数据表!BF151="","",全车数据表!BF151)</f>
        <v/>
      </c>
      <c r="AL150" s="89" t="str">
        <f>IF(全车数据表!BG151="","",全车数据表!BG151)</f>
        <v/>
      </c>
      <c r="AM150" s="89">
        <f>IF(全车数据表!BH151="","",全车数据表!BH151)</f>
        <v>1</v>
      </c>
      <c r="AN150" s="89" t="str">
        <f>IF(全车数据表!BI151="","",全车数据表!BI151)</f>
        <v/>
      </c>
      <c r="AO150" s="89">
        <f>IF(全车数据表!BJ151="","",全车数据表!BJ151)</f>
        <v>1</v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>
        <f>IF(全车数据表!BP151="","",全车数据表!BP151)</f>
        <v>1</v>
      </c>
      <c r="AV150" s="89" t="str">
        <f>IF(全车数据表!BQ151="","",全车数据表!BQ151)</f>
        <v>1款</v>
      </c>
      <c r="AW150" s="89" t="str">
        <f>IF(全车数据表!BR151="","",全车数据表!BR151)</f>
        <v/>
      </c>
      <c r="AX150" s="89" t="str">
        <f>IF(全车数据表!BS151="","",全车数据表!BS151)</f>
        <v/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阿波罗 菠萝</v>
      </c>
      <c r="BB150" s="92" t="str">
        <f>IF(全车数据表!AZ151="","",全车数据表!AZ151)</f>
        <v/>
      </c>
    </row>
    <row r="151" spans="1:54">
      <c r="A151" s="89">
        <f>全车数据表!A152</f>
        <v>150</v>
      </c>
      <c r="B151" s="89" t="str">
        <f>全车数据表!B152</f>
        <v>Sin R1 550</v>
      </c>
      <c r="C151" s="90" t="str">
        <f>全车数据表!E152</f>
        <v>550</v>
      </c>
      <c r="D151" s="89" t="str">
        <f>IF(全车数据表!D152="","",全车数据表!D152)</f>
        <v>Sin</v>
      </c>
      <c r="E151" s="90" t="str">
        <f>全车数据表!H152</f>
        <v>1.7</v>
      </c>
      <c r="F151" s="90" t="str">
        <f>全车数据表!C152</f>
        <v>SIN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3950</v>
      </c>
      <c r="Q151" s="89">
        <f>全车数据表!K152</f>
        <v>368.3</v>
      </c>
      <c r="R151" s="89">
        <f>全车数据表!L152</f>
        <v>77.040000000000006</v>
      </c>
      <c r="S151" s="89">
        <f>全车数据表!M152</f>
        <v>45.58</v>
      </c>
      <c r="T151" s="89">
        <f>全车数据表!N152</f>
        <v>74.13</v>
      </c>
      <c r="U151" s="89">
        <f>全车数据表!O152</f>
        <v>7.85</v>
      </c>
      <c r="V151" s="89">
        <f>全车数据表!AL152</f>
        <v>7546400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11626400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383</v>
      </c>
      <c r="AD151" s="89">
        <f>全车数据表!AX152</f>
        <v>0</v>
      </c>
      <c r="AE151" s="89">
        <f>全车数据表!AY152</f>
        <v>509</v>
      </c>
      <c r="AF151" s="89" t="str">
        <f>IF(全车数据表!BA152="","",全车数据表!BA152)</f>
        <v>寻车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>
        <f>IF(全车数据表!BD152="","",全车数据表!BD152)</f>
        <v>1</v>
      </c>
      <c r="AJ151" s="89" t="str">
        <f>IF(全车数据表!BE152="","",全车数据表!BE152)</f>
        <v/>
      </c>
      <c r="AK151" s="89" t="str">
        <f>IF(全车数据表!BF152="","",全车数据表!BF152)</f>
        <v/>
      </c>
      <c r="AL151" s="89">
        <f>IF(全车数据表!BG152="","",全车数据表!BG152)</f>
        <v>1</v>
      </c>
      <c r="AM151" s="89" t="str">
        <f>IF(全车数据表!BH152="","",全车数据表!BH152)</f>
        <v/>
      </c>
      <c r="AN151" s="89" t="str">
        <f>IF(全车数据表!BI152="","",全车数据表!BI152)</f>
        <v/>
      </c>
      <c r="AO151" s="89" t="str">
        <f>IF(全车数据表!BJ152="","",全车数据表!BJ152)</f>
        <v/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 t="str">
        <f>IF(全车数据表!BP152="","",全车数据表!BP152)</f>
        <v/>
      </c>
      <c r="AV151" s="89" t="str">
        <f>IF(全车数据表!BQ152="","",全车数据表!BQ152)</f>
        <v/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>
        <f>IF(全车数据表!BU152="","",全车数据表!BU152)</f>
        <v>1</v>
      </c>
      <c r="BA151" s="89" t="str">
        <f>IF(全车数据表!BV152="","",全车数据表!BV152)</f>
        <v/>
      </c>
      <c r="BB151" s="92">
        <f>IF(全车数据表!AZ152="","",全车数据表!AZ152)</f>
        <v>11</v>
      </c>
    </row>
    <row r="152" spans="1:54">
      <c r="A152" s="89">
        <f>全车数据表!A153</f>
        <v>151</v>
      </c>
      <c r="B152" s="89" t="str">
        <f>全车数据表!B153</f>
        <v>Aston Martin Vantage GT12</v>
      </c>
      <c r="C152" s="90" t="str">
        <f>全车数据表!E153</f>
        <v>gt12</v>
      </c>
      <c r="D152" s="89" t="str">
        <f>IF(全车数据表!D153="","",全车数据表!D153)</f>
        <v>Aston Martin</v>
      </c>
      <c r="E152" s="90" t="str">
        <f>全车数据表!H153</f>
        <v>1.8</v>
      </c>
      <c r="F152" s="90" t="str">
        <f>全车数据表!C153</f>
        <v>GT12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15</v>
      </c>
      <c r="L152" s="89">
        <f>全车数据表!S153</f>
        <v>21</v>
      </c>
      <c r="M152" s="89">
        <f>全车数据表!T153</f>
        <v>24</v>
      </c>
      <c r="N152" s="89">
        <f>全车数据表!U153</f>
        <v>36</v>
      </c>
      <c r="O152" s="89">
        <f>全车数据表!V153</f>
        <v>0</v>
      </c>
      <c r="P152" s="89">
        <f>全车数据表!J153</f>
        <v>3958</v>
      </c>
      <c r="Q152" s="89">
        <f>全车数据表!K153</f>
        <v>337.6</v>
      </c>
      <c r="R152" s="89">
        <f>全车数据表!L153</f>
        <v>78.260000000000005</v>
      </c>
      <c r="S152" s="89">
        <f>全车数据表!M153</f>
        <v>86.85</v>
      </c>
      <c r="T152" s="89">
        <f>全车数据表!N153</f>
        <v>80.459999999999994</v>
      </c>
      <c r="U152" s="89">
        <f>全车数据表!O153</f>
        <v>11.13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352</v>
      </c>
      <c r="AD152" s="89">
        <f>全车数据表!AX153</f>
        <v>0</v>
      </c>
      <c r="AE152" s="89">
        <f>全车数据表!AY153</f>
        <v>457</v>
      </c>
      <c r="AF152" s="89" t="str">
        <f>IF(全车数据表!BA153="","",全车数据表!BA153)</f>
        <v>旧版寻车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 t="str">
        <f>IF(全车数据表!BD153="","",全车数据表!BD153)</f>
        <v/>
      </c>
      <c r="AJ152" s="89">
        <f>IF(全车数据表!BE153="","",全车数据表!BE153)</f>
        <v>1</v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>阿斯顿马丁</v>
      </c>
      <c r="BB152" s="92">
        <f>IF(全车数据表!AZ153="","",全车数据表!AZ153)</f>
        <v>15</v>
      </c>
    </row>
    <row r="153" spans="1:54">
      <c r="A153" s="89">
        <f>全车数据表!A154</f>
        <v>152</v>
      </c>
      <c r="B153" s="89" t="str">
        <f>全车数据表!B154</f>
        <v>Lamborghini Aventador J</v>
      </c>
      <c r="C153" s="90" t="str">
        <f>全车数据表!E154</f>
        <v>avj</v>
      </c>
      <c r="D153" s="89" t="str">
        <f>IF(全车数据表!D154="","",全车数据表!D154)</f>
        <v>Lamborghini</v>
      </c>
      <c r="E153" s="90" t="str">
        <f>全车数据表!H154</f>
        <v>1.5</v>
      </c>
      <c r="F153" s="90" t="str">
        <f>全车数据表!C154</f>
        <v>AVJ</v>
      </c>
      <c r="G153" s="90" t="str">
        <f>全车数据表!F154</f>
        <v>A</v>
      </c>
      <c r="H153" s="89">
        <f>LEN(全车数据表!G154)</f>
        <v>6</v>
      </c>
      <c r="I153" s="89" t="str">
        <f>VLOOKUP(全车数据表!P154,辅助计算!A:B,2,FALSE)</f>
        <v>epic</v>
      </c>
      <c r="J153" s="89">
        <f>全车数据表!Q154</f>
        <v>50</v>
      </c>
      <c r="K153" s="89">
        <f>全车数据表!R154</f>
        <v>15</v>
      </c>
      <c r="L153" s="89">
        <f>全车数据表!S154</f>
        <v>18</v>
      </c>
      <c r="M153" s="89">
        <f>全车数据表!T154</f>
        <v>24</v>
      </c>
      <c r="N153" s="89">
        <f>全车数据表!U154</f>
        <v>38</v>
      </c>
      <c r="O153" s="89">
        <f>全车数据表!V154</f>
        <v>45</v>
      </c>
      <c r="P153" s="89">
        <f>全车数据表!J154</f>
        <v>4002</v>
      </c>
      <c r="Q153" s="89">
        <f>全车数据表!K154</f>
        <v>362.9</v>
      </c>
      <c r="R153" s="89">
        <f>全车数据表!L154</f>
        <v>79.83</v>
      </c>
      <c r="S153" s="89">
        <f>全车数据表!M154</f>
        <v>73.099999999999994</v>
      </c>
      <c r="T153" s="89">
        <f>全车数据表!N154</f>
        <v>77.86</v>
      </c>
      <c r="U153" s="89">
        <f>全车数据表!O154</f>
        <v>8.8320000000000007</v>
      </c>
      <c r="V153" s="89">
        <f>全车数据表!AL154</f>
        <v>0</v>
      </c>
      <c r="W153" s="89">
        <f>全车数据表!AM154</f>
        <v>35000</v>
      </c>
      <c r="X153" s="89">
        <f>全车数据表!AU154</f>
        <v>5600000</v>
      </c>
      <c r="Y153" s="89">
        <f>全车数据表!AV154</f>
        <v>0</v>
      </c>
      <c r="Z153" s="89">
        <f>全车数据表!AN154</f>
        <v>6</v>
      </c>
      <c r="AA153" s="89">
        <f>全车数据表!AP154</f>
        <v>5</v>
      </c>
      <c r="AB153" s="89">
        <f>全车数据表!AR154</f>
        <v>4</v>
      </c>
      <c r="AC153" s="89">
        <f>全车数据表!AW154</f>
        <v>378</v>
      </c>
      <c r="AD153" s="89">
        <f>全车数据表!AX154</f>
        <v>0</v>
      </c>
      <c r="AE153" s="89">
        <f>全车数据表!AY154</f>
        <v>502</v>
      </c>
      <c r="AF153" s="89" t="str">
        <f>IF(全车数据表!BA154="","",全车数据表!BA154)</f>
        <v>红币商店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 t="str">
        <f>IF(全车数据表!BG154="","",全车数据表!BG154)</f>
        <v/>
      </c>
      <c r="AM153" s="89" t="str">
        <f>IF(全车数据表!BH154="","",全车数据表!BH154)</f>
        <v/>
      </c>
      <c r="AN153" s="89" t="str">
        <f>IF(全车数据表!BI154="","",全车数据表!BI154)</f>
        <v/>
      </c>
      <c r="AO153" s="89" t="str">
        <f>IF(全车数据表!BJ154="","",全车数据表!BJ154)</f>
        <v/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 t="str">
        <f>IF(全车数据表!BP154="","",全车数据表!BP154)</f>
        <v/>
      </c>
      <c r="AV153" s="89" t="str">
        <f>IF(全车数据表!BQ154="","",全车数据表!BQ154)</f>
        <v>2款</v>
      </c>
      <c r="AW153" s="89" t="str">
        <f>IF(全车数据表!BR154="","",全车数据表!BR154)</f>
        <v/>
      </c>
      <c r="AX153" s="89" t="str">
        <f>IF(全车数据表!BS154="","",全车数据表!BS154)</f>
        <v>无顶</v>
      </c>
      <c r="AY153" s="89" t="str">
        <f>IF(全车数据表!BT154="","",全车数据表!BT154)</f>
        <v/>
      </c>
      <c r="AZ153" s="89" t="str">
        <f>IF(全车数据表!BU154="","",全车数据表!BU154)</f>
        <v/>
      </c>
      <c r="BA153" s="89" t="str">
        <f>IF(全车数据表!BV154="","",全车数据表!BV154)</f>
        <v>兰博基尼 红牛</v>
      </c>
      <c r="BB153" s="92" t="str">
        <f>IF(全车数据表!AZ154="","",全车数据表!AZ154)</f>
        <v/>
      </c>
    </row>
    <row r="154" spans="1:54">
      <c r="A154" s="89">
        <f>全车数据表!A155</f>
        <v>153</v>
      </c>
      <c r="B154" s="89" t="str">
        <f>全车数据表!B155</f>
        <v>Mcmurtry Speirling</v>
      </c>
      <c r="C154" s="90" t="str">
        <f>全车数据表!E155</f>
        <v>speirling</v>
      </c>
      <c r="D154" s="89" t="str">
        <f>IF(全车数据表!D155="","",全车数据表!D155)</f>
        <v>Mcmurtry</v>
      </c>
      <c r="E154" s="90" t="str">
        <f>全车数据表!H155</f>
        <v>4.9</v>
      </c>
      <c r="F154" s="90" t="str">
        <f>全车数据表!C155</f>
        <v>Speirling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33</v>
      </c>
      <c r="L154" s="89">
        <f>全车数据表!S155</f>
        <v>38</v>
      </c>
      <c r="M154" s="89">
        <f>全车数据表!T155</f>
        <v>43</v>
      </c>
      <c r="N154" s="89">
        <f>全车数据表!U155</f>
        <v>48</v>
      </c>
      <c r="O154" s="89">
        <f>全车数据表!V155</f>
        <v>0</v>
      </c>
      <c r="P154" s="89">
        <f>全车数据表!J155</f>
        <v>4003</v>
      </c>
      <c r="Q154" s="89">
        <f>全车数据表!K155</f>
        <v>339.7</v>
      </c>
      <c r="R154" s="89">
        <f>全车数据表!L155</f>
        <v>90.52</v>
      </c>
      <c r="S154" s="89">
        <f>全车数据表!M155</f>
        <v>82.09</v>
      </c>
      <c r="T154" s="89">
        <f>全车数据表!N155</f>
        <v>62.82</v>
      </c>
      <c r="U154" s="89">
        <f>全车数据表!O155</f>
        <v>0</v>
      </c>
      <c r="V154" s="89">
        <f>全车数据表!AL155</f>
        <v>0</v>
      </c>
      <c r="W154" s="89">
        <f>全车数据表!AM155</f>
        <v>0</v>
      </c>
      <c r="X154" s="89">
        <f>全车数据表!AU155</f>
        <v>0</v>
      </c>
      <c r="Y154" s="89">
        <f>全车数据表!AV155</f>
        <v>0</v>
      </c>
      <c r="Z154" s="89">
        <f>全车数据表!AN155</f>
        <v>0</v>
      </c>
      <c r="AA154" s="89">
        <f>全车数据表!AP155</f>
        <v>0</v>
      </c>
      <c r="AB154" s="89">
        <f>全车数据表!AR155</f>
        <v>0</v>
      </c>
      <c r="AC154" s="89">
        <f>全车数据表!AW155</f>
        <v>361</v>
      </c>
      <c r="AD154" s="89">
        <f>全车数据表!AX155</f>
        <v>0</v>
      </c>
      <c r="AE154" s="89">
        <f>全车数据表!AY155</f>
        <v>480</v>
      </c>
      <c r="AF154" s="89" t="str">
        <f>IF(全车数据表!BA155="","",全车数据表!BA155)</f>
        <v>特殊赛事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 t="str">
        <f>IF(全车数据表!BD155="","",全车数据表!BD155)</f>
        <v/>
      </c>
      <c r="AJ154" s="89" t="str">
        <f>IF(全车数据表!BE155="","",全车数据表!BE155)</f>
        <v/>
      </c>
      <c r="AK154" s="89" t="str">
        <f>IF(全车数据表!BF155="","",全车数据表!BF155)</f>
        <v/>
      </c>
      <c r="AL154" s="89" t="str">
        <f>IF(全车数据表!BG155="","",全车数据表!BG155)</f>
        <v/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>
        <f>IF(全车数据表!BL155="","",全车数据表!BL155)</f>
        <v>1</v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/>
      </c>
      <c r="AW154" s="89" t="str">
        <f>IF(全车数据表!BR155="","",全车数据表!BR155)</f>
        <v/>
      </c>
      <c r="AX154" s="89" t="str">
        <f>IF(全车数据表!BS155="","",全车数据表!BS155)</f>
        <v/>
      </c>
      <c r="AY154" s="89" t="str">
        <f>IF(全车数据表!BT155="","",全车数据表!BT155)</f>
        <v/>
      </c>
      <c r="AZ154" s="89" t="str">
        <f>IF(全车数据表!BU155="","",全车数据表!BU155)</f>
        <v/>
      </c>
      <c r="BA154" s="89" t="str">
        <f>IF(全车数据表!BV155="","",全车数据表!BV155)</f>
        <v/>
      </c>
      <c r="BB154" s="92" t="str">
        <f>IF(全车数据表!AZ155="","",全车数据表!AZ155)</f>
        <v/>
      </c>
    </row>
    <row r="155" spans="1:54">
      <c r="A155" s="89">
        <f>全车数据表!A156</f>
        <v>154</v>
      </c>
      <c r="B155" s="89" t="str">
        <f>全车数据表!B156</f>
        <v>Porsche Carrera GT</v>
      </c>
      <c r="C155" s="90" t="str">
        <f>全车数据表!E156</f>
        <v>carrera</v>
      </c>
      <c r="D155" s="89" t="str">
        <f>IF(全车数据表!D156="","",全车数据表!D156)</f>
        <v>Porsche</v>
      </c>
      <c r="E155" s="90" t="str">
        <f>全车数据表!H156</f>
        <v>2.3</v>
      </c>
      <c r="F155" s="90" t="str">
        <f>全车数据表!C156</f>
        <v>卡雷拉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30</v>
      </c>
      <c r="K155" s="89">
        <f>全车数据表!R156</f>
        <v>35</v>
      </c>
      <c r="L155" s="89">
        <f>全车数据表!S156</f>
        <v>40</v>
      </c>
      <c r="M155" s="89">
        <f>全车数据表!T156</f>
        <v>45</v>
      </c>
      <c r="N155" s="89">
        <f>全车数据表!U156</f>
        <v>50</v>
      </c>
      <c r="O155" s="89">
        <f>全车数据表!V156</f>
        <v>0</v>
      </c>
      <c r="P155" s="89">
        <f>全车数据表!J156</f>
        <v>4010</v>
      </c>
      <c r="Q155" s="89">
        <f>全车数据表!K156</f>
        <v>344.7</v>
      </c>
      <c r="R155" s="89">
        <f>全车数据表!L156</f>
        <v>78.59</v>
      </c>
      <c r="S155" s="89">
        <f>全车数据表!M156</f>
        <v>84.59</v>
      </c>
      <c r="T155" s="89">
        <f>全车数据表!N156</f>
        <v>82.64</v>
      </c>
      <c r="U155" s="89">
        <f>全车数据表!O156</f>
        <v>11.3</v>
      </c>
      <c r="V155" s="89">
        <f>全车数据表!AL156</f>
        <v>9752000</v>
      </c>
      <c r="W155" s="89">
        <f>全车数据表!AM156</f>
        <v>35000</v>
      </c>
      <c r="X155" s="89">
        <f>全车数据表!AU156</f>
        <v>4760000</v>
      </c>
      <c r="Y155" s="89">
        <f>全车数据表!AV156</f>
        <v>14512000</v>
      </c>
      <c r="Z155" s="89">
        <f>全车数据表!AN156</f>
        <v>6</v>
      </c>
      <c r="AA155" s="89">
        <f>全车数据表!AP156</f>
        <v>5</v>
      </c>
      <c r="AB155" s="89">
        <f>全车数据表!AR156</f>
        <v>3</v>
      </c>
      <c r="AC155" s="89">
        <f>全车数据表!AW156</f>
        <v>358</v>
      </c>
      <c r="AD155" s="89">
        <f>全车数据表!AX156</f>
        <v>0</v>
      </c>
      <c r="AE155" s="89">
        <f>全车数据表!AY156</f>
        <v>468</v>
      </c>
      <c r="AF155" s="89" t="str">
        <f>IF(全车数据表!BA156="","",全车数据表!BA156)</f>
        <v>特殊赛事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 t="str">
        <f>IF(全车数据表!BE156="","",全车数据表!BE156)</f>
        <v/>
      </c>
      <c r="AK155" s="89" t="str">
        <f>IF(全车数据表!BF156="","",全车数据表!BF156)</f>
        <v/>
      </c>
      <c r="AL155" s="89" t="str">
        <f>IF(全车数据表!BG156="","",全车数据表!BG156)</f>
        <v/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>
        <f>IF(全车数据表!BJ156="","",全车数据表!BJ156)</f>
        <v>1</v>
      </c>
      <c r="AP155" s="89" t="str">
        <f>IF(全车数据表!BK156="","",全车数据表!BK156)</f>
        <v/>
      </c>
      <c r="AQ155" s="89">
        <f>IF(全车数据表!BL156="","",全车数据表!BL156)</f>
        <v>1</v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>
        <f>IF(全车数据表!BP156="","",全车数据表!BP156)</f>
        <v>1</v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>
        <f>IF(全车数据表!BT156="","",全车数据表!BT156)</f>
        <v>1</v>
      </c>
      <c r="AZ155" s="89" t="str">
        <f>IF(全车数据表!BU156="","",全车数据表!BU156)</f>
        <v/>
      </c>
      <c r="BA155" s="89" t="str">
        <f>IF(全车数据表!BV156="","",全车数据表!BV156)</f>
        <v>保时捷 卡雷拉 cgt</v>
      </c>
      <c r="BB155" s="92" t="str">
        <f>IF(全车数据表!AZ156="","",全车数据表!AZ156)</f>
        <v/>
      </c>
    </row>
    <row r="156" spans="1:54">
      <c r="A156" s="89">
        <f>全车数据表!A157</f>
        <v>155</v>
      </c>
      <c r="B156" s="89" t="str">
        <f>全车数据表!B157</f>
        <v>Ferrari Enzo Ferrari</v>
      </c>
      <c r="C156" s="90" t="str">
        <f>全车数据表!E157</f>
        <v>enzo</v>
      </c>
      <c r="D156" s="89" t="str">
        <f>IF(全车数据表!D157="","",全车数据表!D157)</f>
        <v>Ferrari</v>
      </c>
      <c r="E156" s="90" t="str">
        <f>全车数据表!H157</f>
        <v>2.6</v>
      </c>
      <c r="F156" s="90" t="str">
        <f>全车数据表!C157</f>
        <v>恩佐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40</v>
      </c>
      <c r="K156" s="89">
        <f>全车数据表!R157</f>
        <v>30</v>
      </c>
      <c r="L156" s="89">
        <f>全车数据表!S157</f>
        <v>35</v>
      </c>
      <c r="M156" s="89">
        <f>全车数据表!T157</f>
        <v>40</v>
      </c>
      <c r="N156" s="89">
        <f>全车数据表!U157</f>
        <v>50</v>
      </c>
      <c r="O156" s="89">
        <f>全车数据表!V157</f>
        <v>55</v>
      </c>
      <c r="P156" s="89">
        <f>全车数据表!J157</f>
        <v>4014</v>
      </c>
      <c r="Q156" s="89">
        <f>全车数据表!K157</f>
        <v>365.8</v>
      </c>
      <c r="R156" s="89">
        <f>全车数据表!L157</f>
        <v>75.19</v>
      </c>
      <c r="S156" s="89">
        <f>全车数据表!M157</f>
        <v>64.75</v>
      </c>
      <c r="T156" s="89">
        <f>全车数据表!N157</f>
        <v>72.099999999999994</v>
      </c>
      <c r="U156" s="89">
        <f>全车数据表!O157</f>
        <v>0</v>
      </c>
      <c r="V156" s="89">
        <f>全车数据表!AL157</f>
        <v>9752400</v>
      </c>
      <c r="W156" s="89">
        <f>全车数据表!AM157</f>
        <v>35000</v>
      </c>
      <c r="X156" s="89">
        <f>全车数据表!AU157</f>
        <v>5600000</v>
      </c>
      <c r="Y156" s="89">
        <f>全车数据表!AV157</f>
        <v>15352400</v>
      </c>
      <c r="Z156" s="89">
        <f>全车数据表!AN157</f>
        <v>6</v>
      </c>
      <c r="AA156" s="89">
        <f>全车数据表!AP157</f>
        <v>5</v>
      </c>
      <c r="AB156" s="89">
        <f>全车数据表!AR157</f>
        <v>4</v>
      </c>
      <c r="AC156" s="89">
        <f>全车数据表!AW157</f>
        <v>380</v>
      </c>
      <c r="AD156" s="89">
        <f>全车数据表!AX157</f>
        <v>0</v>
      </c>
      <c r="AE156" s="89">
        <f>全车数据表!AY157</f>
        <v>504</v>
      </c>
      <c r="AF156" s="89" t="str">
        <f>IF(全车数据表!BA157="","",全车数据表!BA157)</f>
        <v>通行证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 t="str">
        <f>IF(全车数据表!BE157="","",全车数据表!BE157)</f>
        <v/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>
        <f>IF(全车数据表!BH157="","",全车数据表!BH157)</f>
        <v>1</v>
      </c>
      <c r="AN156" s="89" t="str">
        <f>IF(全车数据表!BI157="","",全车数据表!BI157)</f>
        <v/>
      </c>
      <c r="AO156" s="89" t="str">
        <f>IF(全车数据表!BJ157="","",全车数据表!BJ157)</f>
        <v/>
      </c>
      <c r="AP156" s="89" t="str">
        <f>IF(全车数据表!BK157="","",全车数据表!BK157)</f>
        <v/>
      </c>
      <c r="AQ156" s="89" t="str">
        <f>IF(全车数据表!BL157="","",全车数据表!BL157)</f>
        <v/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>
        <f>IF(全车数据表!BP157="","",全车数据表!BP157)</f>
        <v>1</v>
      </c>
      <c r="AV156" s="89" t="str">
        <f>IF(全车数据表!BQ157="","",全车数据表!BQ157)</f>
        <v/>
      </c>
      <c r="AW156" s="89" t="str">
        <f>IF(全车数据表!BR157="","",全车数据表!BR157)</f>
        <v/>
      </c>
      <c r="AX156" s="89" t="str">
        <f>IF(全车数据表!BS157="","",全车数据表!BS157)</f>
        <v/>
      </c>
      <c r="AY156" s="89" t="str">
        <f>IF(全车数据表!BT157="","",全车数据表!BT157)</f>
        <v/>
      </c>
      <c r="AZ156" s="89" t="str">
        <f>IF(全车数据表!BU157="","",全车数据表!BU157)</f>
        <v/>
      </c>
      <c r="BA156" s="89" t="str">
        <f>IF(全车数据表!BV157="","",全车数据表!BV157)</f>
        <v>法拉利 恩佐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Porsche 911 GT3 RS</v>
      </c>
      <c r="C157" s="90" t="str">
        <f>全车数据表!E158</f>
        <v>911gt3</v>
      </c>
      <c r="D157" s="89" t="str">
        <f>IF(全车数据表!D158="","",全车数据表!D158)</f>
        <v>Porsche</v>
      </c>
      <c r="E157" s="90" t="str">
        <f>全车数据表!H158</f>
        <v>2.0</v>
      </c>
      <c r="F157" s="90" t="str">
        <f>全车数据表!C158</f>
        <v>911GT3</v>
      </c>
      <c r="G157" s="90" t="str">
        <f>全车数据表!F158</f>
        <v>A</v>
      </c>
      <c r="H157" s="89">
        <f>LEN(全车数据表!G158)</f>
        <v>6</v>
      </c>
      <c r="I157" s="89" t="str">
        <f>VLOOKUP(全车数据表!P158,辅助计算!A:B,2,FALSE)</f>
        <v>epic</v>
      </c>
      <c r="J157" s="89">
        <f>全车数据表!Q158</f>
        <v>50</v>
      </c>
      <c r="K157" s="89">
        <f>全车数据表!R158</f>
        <v>15</v>
      </c>
      <c r="L157" s="89">
        <f>全车数据表!S158</f>
        <v>18</v>
      </c>
      <c r="M157" s="89">
        <f>全车数据表!T158</f>
        <v>24</v>
      </c>
      <c r="N157" s="89">
        <f>全车数据表!U158</f>
        <v>38</v>
      </c>
      <c r="O157" s="89">
        <f>全车数据表!V158</f>
        <v>45</v>
      </c>
      <c r="P157" s="89">
        <f>全车数据表!J158</f>
        <v>4019</v>
      </c>
      <c r="Q157" s="89">
        <f>全车数据表!K158</f>
        <v>338.9</v>
      </c>
      <c r="R157" s="89">
        <f>全车数据表!L158</f>
        <v>85.84</v>
      </c>
      <c r="S157" s="89">
        <f>全车数据表!M158</f>
        <v>92.97</v>
      </c>
      <c r="T157" s="89">
        <f>全车数据表!N158</f>
        <v>86.39</v>
      </c>
      <c r="U157" s="89">
        <f>全车数据表!O158</f>
        <v>14.23</v>
      </c>
      <c r="V157" s="89">
        <f>全车数据表!AL158</f>
        <v>9752400</v>
      </c>
      <c r="W157" s="89">
        <f>全车数据表!AM158</f>
        <v>35000</v>
      </c>
      <c r="X157" s="89">
        <f>全车数据表!AU158</f>
        <v>5600000</v>
      </c>
      <c r="Y157" s="89">
        <f>全车数据表!AV158</f>
        <v>0</v>
      </c>
      <c r="Z157" s="89">
        <f>全车数据表!AN158</f>
        <v>6</v>
      </c>
      <c r="AA157" s="89">
        <f>全车数据表!AP158</f>
        <v>5</v>
      </c>
      <c r="AB157" s="89">
        <f>全车数据表!AR158</f>
        <v>4</v>
      </c>
      <c r="AC157" s="89">
        <f>全车数据表!AW158</f>
        <v>353</v>
      </c>
      <c r="AD157" s="89">
        <f>全车数据表!AX158</f>
        <v>0</v>
      </c>
      <c r="AE157" s="89">
        <f>全车数据表!AY158</f>
        <v>459</v>
      </c>
      <c r="AF157" s="89" t="str">
        <f>IF(全车数据表!BA158="","",全车数据表!BA158)</f>
        <v>旧版寻车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 t="str">
        <f>IF(全车数据表!BH158="","",全车数据表!BH158)</f>
        <v/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 t="str">
        <f>IF(全车数据表!BL158="","",全车数据表!BL158)</f>
        <v/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 t="str">
        <f>IF(全车数据表!BP158="","",全车数据表!BP158)</f>
        <v/>
      </c>
      <c r="AV157" s="89" t="str">
        <f>IF(全车数据表!BQ158="","",全车数据表!BQ158)</f>
        <v>2款</v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>保时捷 绿蛙</v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TechRules AT96 Track Version🔑</v>
      </c>
      <c r="C158" s="90" t="str">
        <f>全车数据表!E159</f>
        <v>at96</v>
      </c>
      <c r="D158" s="89" t="str">
        <f>IF(全车数据表!D159="","",全车数据表!D159)</f>
        <v>TechRules</v>
      </c>
      <c r="E158" s="90" t="str">
        <f>全车数据表!H159</f>
        <v>2.2</v>
      </c>
      <c r="F158" s="90" t="str">
        <f>全车数据表!C159</f>
        <v>腾风</v>
      </c>
      <c r="G158" s="90" t="str">
        <f>全车数据表!F159</f>
        <v>A</v>
      </c>
      <c r="H158" s="89">
        <f>LEN(全车数据表!G159)</f>
        <v>6</v>
      </c>
      <c r="I158" s="89" t="str">
        <f>VLOOKUP(全车数据表!P159,辅助计算!A:B,2,FALSE)</f>
        <v>epic</v>
      </c>
      <c r="J158" s="89" t="str">
        <f>全车数据表!Q159</f>
        <v>🔑</v>
      </c>
      <c r="K158" s="89">
        <f>全车数据表!R159</f>
        <v>30</v>
      </c>
      <c r="L158" s="89">
        <f>全车数据表!S159</f>
        <v>40</v>
      </c>
      <c r="M158" s="89">
        <f>全车数据表!T159</f>
        <v>50</v>
      </c>
      <c r="N158" s="89">
        <f>全车数据表!U159</f>
        <v>65</v>
      </c>
      <c r="O158" s="89">
        <f>全车数据表!V159</f>
        <v>80</v>
      </c>
      <c r="P158" s="89">
        <f>全车数据表!J159</f>
        <v>4020</v>
      </c>
      <c r="Q158" s="89">
        <f>全车数据表!K159</f>
        <v>364.6</v>
      </c>
      <c r="R158" s="89">
        <f>全车数据表!L159</f>
        <v>85.53</v>
      </c>
      <c r="S158" s="89">
        <f>全车数据表!M159</f>
        <v>75.739999999999995</v>
      </c>
      <c r="T158" s="89">
        <f>全车数据表!N159</f>
        <v>69.650000000000006</v>
      </c>
      <c r="U158" s="89">
        <f>全车数据表!O159</f>
        <v>7.13</v>
      </c>
      <c r="V158" s="89">
        <f>全车数据表!AL159</f>
        <v>0</v>
      </c>
      <c r="W158" s="89">
        <f>全车数据表!AM159</f>
        <v>35000</v>
      </c>
      <c r="X158" s="89">
        <f>全车数据表!AU159</f>
        <v>5600000</v>
      </c>
      <c r="Y158" s="89">
        <f>全车数据表!AV159</f>
        <v>0</v>
      </c>
      <c r="Z158" s="89">
        <f>全车数据表!AN159</f>
        <v>6</v>
      </c>
      <c r="AA158" s="89">
        <f>全车数据表!AP159</f>
        <v>5</v>
      </c>
      <c r="AB158" s="89">
        <f>全车数据表!AR159</f>
        <v>4</v>
      </c>
      <c r="AC158" s="89">
        <f>全车数据表!AW159</f>
        <v>379</v>
      </c>
      <c r="AD158" s="89">
        <f>全车数据表!AX159</f>
        <v>0</v>
      </c>
      <c r="AE158" s="89">
        <f>全车数据表!AY159</f>
        <v>503</v>
      </c>
      <c r="AF158" s="89" t="str">
        <f>IF(全车数据表!BA159="","",全车数据表!BA159)</f>
        <v>大奖赛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 t="str">
        <f>IF(全车数据表!BJ159="","",全车数据表!BJ159)</f>
        <v/>
      </c>
      <c r="AP158" s="89" t="str">
        <f>IF(全车数据表!BK159="","",全车数据表!BK159)</f>
        <v/>
      </c>
      <c r="AQ158" s="89" t="str">
        <f>IF(全车数据表!BL159="","",全车数据表!BL159)</f>
        <v/>
      </c>
      <c r="AR158" s="89">
        <f>IF(全车数据表!BM159="","",全车数据表!BM159)</f>
        <v>1</v>
      </c>
      <c r="AS158" s="89" t="str">
        <f>IF(全车数据表!BN159="","",全车数据表!BN159)</f>
        <v/>
      </c>
      <c r="AT158" s="89">
        <f>IF(全车数据表!BO159="","",全车数据表!BO159)</f>
        <v>1</v>
      </c>
      <c r="AU158" s="89">
        <f>IF(全车数据表!BP159="","",全车数据表!BP159)</f>
        <v>1</v>
      </c>
      <c r="AV158" s="89" t="str">
        <f>IF(全车数据表!BQ159="","",全车数据表!BQ159)</f>
        <v>3款</v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>
        <f>IF(全车数据表!BT159="","",全车数据表!BT159)</f>
        <v>1</v>
      </c>
      <c r="AZ158" s="89" t="str">
        <f>IF(全车数据表!BU159="","",全车数据表!BU159)</f>
        <v/>
      </c>
      <c r="BA158" s="89" t="str">
        <f>IF(全车数据表!BV159="","",全车数据表!BV159)</f>
        <v>腾风 泰克鲁斯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McLaren Senna GTR</v>
      </c>
      <c r="C159" s="90" t="str">
        <f>全车数据表!E160</f>
        <v>sennagtr</v>
      </c>
      <c r="D159" s="89" t="str">
        <f>IF(全车数据表!D160="","",全车数据表!D160)</f>
        <v>McLaren</v>
      </c>
      <c r="E159" s="90" t="str">
        <f>全车数据表!H160</f>
        <v>3.4</v>
      </c>
      <c r="F159" s="90" t="str">
        <f>全车数据表!C160</f>
        <v>塞纳GTR</v>
      </c>
      <c r="G159" s="90" t="str">
        <f>全车数据表!F160</f>
        <v>A</v>
      </c>
      <c r="H159" s="89">
        <f>LEN(全车数据表!G160)</f>
        <v>5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33</v>
      </c>
      <c r="L159" s="89">
        <f>全车数据表!S160</f>
        <v>38</v>
      </c>
      <c r="M159" s="89">
        <f>全车数据表!T160</f>
        <v>43</v>
      </c>
      <c r="N159" s="89">
        <f>全车数据表!U160</f>
        <v>48</v>
      </c>
      <c r="O159" s="89">
        <f>全车数据表!V160</f>
        <v>0</v>
      </c>
      <c r="P159" s="89">
        <f>全车数据表!J160</f>
        <v>4025</v>
      </c>
      <c r="Q159" s="89">
        <f>全车数据表!K160</f>
        <v>357.9</v>
      </c>
      <c r="R159" s="89">
        <f>全车数据表!L160</f>
        <v>82</v>
      </c>
      <c r="S159" s="89">
        <f>全车数据表!M160</f>
        <v>60.85</v>
      </c>
      <c r="T159" s="89">
        <f>全车数据表!N160</f>
        <v>77.62</v>
      </c>
      <c r="U159" s="89">
        <f>全车数据表!O160</f>
        <v>0</v>
      </c>
      <c r="V159" s="89">
        <f>全车数据表!AL160</f>
        <v>9752000</v>
      </c>
      <c r="W159" s="89">
        <f>全车数据表!AM160</f>
        <v>35000</v>
      </c>
      <c r="X159" s="89">
        <f>全车数据表!AU160</f>
        <v>4760000</v>
      </c>
      <c r="Y159" s="89">
        <f>全车数据表!AV160</f>
        <v>14512000</v>
      </c>
      <c r="Z159" s="89">
        <f>全车数据表!AN160</f>
        <v>6</v>
      </c>
      <c r="AA159" s="89">
        <f>全车数据表!AP160</f>
        <v>5</v>
      </c>
      <c r="AB159" s="89">
        <f>全车数据表!AR160</f>
        <v>3</v>
      </c>
      <c r="AC159" s="89">
        <f>全车数据表!AW160</f>
        <v>372</v>
      </c>
      <c r="AD159" s="89">
        <f>全车数据表!AX160</f>
        <v>0</v>
      </c>
      <c r="AE159" s="89">
        <f>全车数据表!AY160</f>
        <v>492</v>
      </c>
      <c r="AF159" s="89" t="str">
        <f>IF(全车数据表!BA160="","",全车数据表!BA160)</f>
        <v>特殊赛事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 t="str">
        <f>IF(全车数据表!BH160="","",全车数据表!BH160)</f>
        <v/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>
        <f>IF(全车数据表!BL160="","",全车数据表!BL160)</f>
        <v>1</v>
      </c>
      <c r="AR159" s="89" t="str">
        <f>IF(全车数据表!BM160="","",全车数据表!BM160)</f>
        <v/>
      </c>
      <c r="AS159" s="89" t="str">
        <f>IF(全车数据表!BN160="","",全车数据表!BN160)</f>
        <v/>
      </c>
      <c r="AT159" s="89" t="str">
        <f>IF(全车数据表!BO160="","",全车数据表!BO160)</f>
        <v/>
      </c>
      <c r="AU159" s="89" t="str">
        <f>IF(全车数据表!BP160="","",全车数据表!BP160)</f>
        <v/>
      </c>
      <c r="AV159" s="89" t="str">
        <f>IF(全车数据表!BQ160="","",全车数据表!BQ160)</f>
        <v>1款</v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 t="str">
        <f>IF(全车数据表!BT160="","",全车数据表!BT160)</f>
        <v/>
      </c>
      <c r="AZ159" s="89" t="str">
        <f>IF(全车数据表!BU160="","",全车数据表!BU160)</f>
        <v/>
      </c>
      <c r="BA159" s="89" t="str">
        <f>IF(全车数据表!BV160="","",全车数据表!BV160)</f>
        <v>迈凯伦塞纳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Peugeot Onyx</v>
      </c>
      <c r="C160" s="90" t="str">
        <f>全车数据表!E161</f>
        <v>onyx</v>
      </c>
      <c r="D160" s="89" t="str">
        <f>IF(全车数据表!D161="","",全车数据表!D161)</f>
        <v>Peugeot</v>
      </c>
      <c r="E160" s="90" t="str">
        <f>全车数据表!H161</f>
        <v>2.7</v>
      </c>
      <c r="F160" s="90" t="str">
        <f>全车数据表!C161</f>
        <v>标致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33</v>
      </c>
      <c r="K160" s="89">
        <f>全车数据表!R161</f>
        <v>31</v>
      </c>
      <c r="L160" s="89">
        <f>全车数据表!S161</f>
        <v>33</v>
      </c>
      <c r="M160" s="89">
        <f>全车数据表!T161</f>
        <v>35</v>
      </c>
      <c r="N160" s="89">
        <f>全车数据表!U161</f>
        <v>38</v>
      </c>
      <c r="O160" s="89">
        <f>全车数据表!V161</f>
        <v>42</v>
      </c>
      <c r="P160" s="89">
        <f>全车数据表!J161</f>
        <v>4026</v>
      </c>
      <c r="Q160" s="89">
        <f>全车数据表!K161</f>
        <v>365.6</v>
      </c>
      <c r="R160" s="89">
        <f>全车数据表!L161</f>
        <v>81.94</v>
      </c>
      <c r="S160" s="89">
        <f>全车数据表!M161</f>
        <v>84.83</v>
      </c>
      <c r="T160" s="89">
        <f>全车数据表!N161</f>
        <v>59.59</v>
      </c>
      <c r="U160" s="89">
        <f>全车数据表!O161</f>
        <v>0</v>
      </c>
      <c r="V160" s="89">
        <f>全车数据表!AL161</f>
        <v>9752400</v>
      </c>
      <c r="W160" s="89">
        <f>全车数据表!AM161</f>
        <v>35000</v>
      </c>
      <c r="X160" s="89">
        <f>全车数据表!AU161</f>
        <v>5600000</v>
      </c>
      <c r="Y160" s="89">
        <f>全车数据表!AV161</f>
        <v>15352400</v>
      </c>
      <c r="Z160" s="89">
        <f>全车数据表!AN161</f>
        <v>6</v>
      </c>
      <c r="AA160" s="89">
        <f>全车数据表!AP161</f>
        <v>5</v>
      </c>
      <c r="AB160" s="89">
        <f>全车数据表!AR161</f>
        <v>4</v>
      </c>
      <c r="AC160" s="89">
        <f>全车数据表!AW161</f>
        <v>380</v>
      </c>
      <c r="AD160" s="89">
        <f>全车数据表!AX161</f>
        <v>0</v>
      </c>
      <c r="AE160" s="89">
        <f>全车数据表!AY161</f>
        <v>504</v>
      </c>
      <c r="AF160" s="89" t="str">
        <f>IF(全车数据表!BA161="","",全车数据表!BA161)</f>
        <v>惊艳亮相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>
        <f>IF(全车数据表!BE161="","",全车数据表!BE161)</f>
        <v>1</v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>
        <f>IF(全车数据表!BI161="","",全车数据表!BI161)</f>
        <v>1</v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 t="str">
        <f>IF(全车数据表!BL161="","",全车数据表!BL161)</f>
        <v/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1款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标致 大狮子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Chevrolet Corvette ZR1</v>
      </c>
      <c r="C161" s="90" t="str">
        <f>全车数据表!E162</f>
        <v>zr1</v>
      </c>
      <c r="D161" s="89" t="str">
        <f>IF(全车数据表!D162="","",全车数据表!D162)</f>
        <v>Chevrolet Corvette</v>
      </c>
      <c r="E161" s="90" t="str">
        <f>全车数据表!H162</f>
        <v>2.1</v>
      </c>
      <c r="F161" s="90" t="str">
        <f>全车数据表!C162</f>
        <v>大五菱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>
        <f>全车数据表!Q162</f>
        <v>50</v>
      </c>
      <c r="K161" s="89">
        <f>全车数据表!R162</f>
        <v>15</v>
      </c>
      <c r="L161" s="89">
        <f>全车数据表!S162</f>
        <v>18</v>
      </c>
      <c r="M161" s="89">
        <f>全车数据表!T162</f>
        <v>24</v>
      </c>
      <c r="N161" s="89">
        <f>全车数据表!U162</f>
        <v>38</v>
      </c>
      <c r="O161" s="89">
        <f>全车数据表!V162</f>
        <v>45</v>
      </c>
      <c r="P161" s="89">
        <f>全车数据表!J162</f>
        <v>4031</v>
      </c>
      <c r="Q161" s="89">
        <f>全车数据表!K162</f>
        <v>355.4</v>
      </c>
      <c r="R161" s="89">
        <f>全车数据表!L162</f>
        <v>82.03</v>
      </c>
      <c r="S161" s="89">
        <f>全车数据表!M162</f>
        <v>60.09</v>
      </c>
      <c r="T161" s="89">
        <f>全车数据表!N162</f>
        <v>76.33</v>
      </c>
      <c r="U161" s="89">
        <f>全车数据表!O162</f>
        <v>8.8000000000000007</v>
      </c>
      <c r="V161" s="89">
        <f>全车数据表!AL162</f>
        <v>9752400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15352400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370</v>
      </c>
      <c r="AD161" s="89">
        <f>全车数据表!AX162</f>
        <v>0</v>
      </c>
      <c r="AE161" s="89">
        <f>全车数据表!AY162</f>
        <v>487</v>
      </c>
      <c r="AF161" s="89" t="str">
        <f>IF(全车数据表!BA162="","",全车数据表!BA162)</f>
        <v>旧版寻车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 t="str">
        <f>IF(全车数据表!BE162="","",全车数据表!BE162)</f>
        <v/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 t="str">
        <f>IF(全车数据表!BI162="","",全车数据表!BI162)</f>
        <v/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 t="str">
        <f>IF(全车数据表!BM162="","",全车数据表!BM162)</f>
        <v/>
      </c>
      <c r="AS161" s="89" t="str">
        <f>IF(全车数据表!BN162="","",全车数据表!BN162)</f>
        <v/>
      </c>
      <c r="AT161" s="89" t="str">
        <f>IF(全车数据表!BO162="","",全车数据表!BO162)</f>
        <v/>
      </c>
      <c r="AU161" s="89" t="str">
        <f>IF(全车数据表!BP162="","",全车数据表!BP162)</f>
        <v/>
      </c>
      <c r="AV161" s="89" t="str">
        <f>IF(全车数据表!BQ162="","",全车数据表!BQ162)</f>
        <v/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>
        <f>IF(全车数据表!BT162="","",全车数据表!BT162)</f>
        <v>1</v>
      </c>
      <c r="AZ161" s="89" t="str">
        <f>IF(全车数据表!BU162="","",全车数据表!BU162)</f>
        <v/>
      </c>
      <c r="BA161" s="89" t="str">
        <f>IF(全车数据表!BV162="","",全车数据表!BV162)</f>
        <v>雪佛兰 克尔维特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Lamborghini Essenza SCV12🔑</v>
      </c>
      <c r="C162" s="90" t="str">
        <f>全车数据表!E163</f>
        <v>scv12</v>
      </c>
      <c r="D162" s="89" t="str">
        <f>IF(全车数据表!D163="","",全车数据表!D163)</f>
        <v>Lamborghini</v>
      </c>
      <c r="E162" s="90" t="str">
        <f>全车数据表!H163</f>
        <v>2.9</v>
      </c>
      <c r="F162" s="90" t="str">
        <f>全车数据表!C163</f>
        <v>SCV12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 t="str">
        <f>全车数据表!Q163</f>
        <v>🔑</v>
      </c>
      <c r="K162" s="89">
        <f>全车数据表!R163</f>
        <v>30</v>
      </c>
      <c r="L162" s="89">
        <f>全车数据表!S163</f>
        <v>38</v>
      </c>
      <c r="M162" s="89">
        <f>全车数据表!T163</f>
        <v>55</v>
      </c>
      <c r="N162" s="89">
        <f>全车数据表!U163</f>
        <v>77</v>
      </c>
      <c r="O162" s="89">
        <f>全车数据表!V163</f>
        <v>0</v>
      </c>
      <c r="P162" s="89">
        <f>全车数据表!J163</f>
        <v>4036</v>
      </c>
      <c r="Q162" s="89">
        <f>全车数据表!K163</f>
        <v>340.1</v>
      </c>
      <c r="R162" s="89">
        <f>全车数据表!L163</f>
        <v>85.03</v>
      </c>
      <c r="S162" s="89">
        <f>全车数据表!M163</f>
        <v>75.44</v>
      </c>
      <c r="T162" s="89">
        <f>全车数据表!N163</f>
        <v>74.52</v>
      </c>
      <c r="U162" s="89">
        <f>全车数据表!O163</f>
        <v>0</v>
      </c>
      <c r="V162" s="89">
        <f>全车数据表!AL163</f>
        <v>0</v>
      </c>
      <c r="W162" s="89">
        <f>全车数据表!AM163</f>
        <v>35000</v>
      </c>
      <c r="X162" s="89">
        <f>全车数据表!AU163</f>
        <v>4760000</v>
      </c>
      <c r="Y162" s="89">
        <f>全车数据表!AV163</f>
        <v>0</v>
      </c>
      <c r="Z162" s="89">
        <f>全车数据表!AN163</f>
        <v>6</v>
      </c>
      <c r="AA162" s="89">
        <f>全车数据表!AP163</f>
        <v>5</v>
      </c>
      <c r="AB162" s="89">
        <f>全车数据表!AR163</f>
        <v>3</v>
      </c>
      <c r="AC162" s="89">
        <f>全车数据表!AW163</f>
        <v>354</v>
      </c>
      <c r="AD162" s="89">
        <f>全车数据表!AX163</f>
        <v>0</v>
      </c>
      <c r="AE162" s="89">
        <f>全车数据表!AY163</f>
        <v>461</v>
      </c>
      <c r="AF162" s="89" t="str">
        <f>IF(全车数据表!BA163="","",全车数据表!BA163)</f>
        <v>大奖赛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 t="str">
        <f>IF(全车数据表!BL163="","",全车数据表!BL163)</f>
        <v/>
      </c>
      <c r="AR162" s="89">
        <f>IF(全车数据表!BM163="","",全车数据表!BM163)</f>
        <v>1</v>
      </c>
      <c r="AS162" s="89" t="str">
        <f>IF(全车数据表!BN163="","",全车数据表!BN163)</f>
        <v/>
      </c>
      <c r="AT162" s="89">
        <f>IF(全车数据表!BO163="","",全车数据表!BO163)</f>
        <v>1</v>
      </c>
      <c r="AU162" s="89">
        <f>IF(全车数据表!BP163="","",全车数据表!BP163)</f>
        <v>1</v>
      </c>
      <c r="AV162" s="89" t="str">
        <f>IF(全车数据表!BQ163="","",全车数据表!BQ163)</f>
        <v/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 t="str">
        <f>IF(全车数据表!BT163="","",全车数据表!BT163)</f>
        <v/>
      </c>
      <c r="AZ162" s="89" t="str">
        <f>IF(全车数据表!BU163="","",全车数据表!BU163)</f>
        <v/>
      </c>
      <c r="BA162" s="89" t="str">
        <f>IF(全车数据表!BV163="","",全车数据表!BV163)</f>
        <v>兰博基尼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Puritalia Berlinetta</v>
      </c>
      <c r="C163" s="90" t="str">
        <f>全车数据表!E164</f>
        <v>berlinetta</v>
      </c>
      <c r="D163" s="89" t="str">
        <f>IF(全车数据表!D164="","",全车数据表!D164)</f>
        <v>Puritalia</v>
      </c>
      <c r="E163" s="90" t="str">
        <f>全车数据表!H164</f>
        <v>3.5</v>
      </c>
      <c r="F163" s="90" t="str">
        <f>全车数据表!C164</f>
        <v>Berlinetta</v>
      </c>
      <c r="G163" s="90" t="str">
        <f>全车数据表!F164</f>
        <v>A</v>
      </c>
      <c r="H163" s="89">
        <f>LEN(全车数据表!G164)</f>
        <v>5</v>
      </c>
      <c r="I163" s="89" t="str">
        <f>VLOOKUP(全车数据表!P164,辅助计算!A:B,2,FALSE)</f>
        <v>epic</v>
      </c>
      <c r="J163" s="89">
        <f>全车数据表!Q164</f>
        <v>40</v>
      </c>
      <c r="K163" s="89">
        <f>全车数据表!R164</f>
        <v>38</v>
      </c>
      <c r="L163" s="89">
        <f>全车数据表!S164</f>
        <v>42</v>
      </c>
      <c r="M163" s="89">
        <f>全车数据表!T164</f>
        <v>48</v>
      </c>
      <c r="N163" s="89">
        <f>全车数据表!U164</f>
        <v>60</v>
      </c>
      <c r="O163" s="89">
        <f>全车数据表!V164</f>
        <v>0</v>
      </c>
      <c r="P163" s="89">
        <f>全车数据表!J164</f>
        <v>4061</v>
      </c>
      <c r="Q163" s="89">
        <f>全车数据表!K164</f>
        <v>348.8</v>
      </c>
      <c r="R163" s="89">
        <f>全车数据表!L164</f>
        <v>83.35</v>
      </c>
      <c r="S163" s="89">
        <f>全车数据表!M164</f>
        <v>82.35</v>
      </c>
      <c r="T163" s="89">
        <f>全车数据表!N164</f>
        <v>69.25</v>
      </c>
      <c r="U163" s="89">
        <f>全车数据表!O164</f>
        <v>0</v>
      </c>
      <c r="V163" s="89">
        <f>全车数据表!AL164</f>
        <v>9752000</v>
      </c>
      <c r="W163" s="89">
        <f>全车数据表!AM164</f>
        <v>35000</v>
      </c>
      <c r="X163" s="89">
        <f>全车数据表!AU164</f>
        <v>4760000</v>
      </c>
      <c r="Y163" s="89">
        <f>全车数据表!AV164</f>
        <v>14512000</v>
      </c>
      <c r="Z163" s="89">
        <f>全车数据表!AN164</f>
        <v>6</v>
      </c>
      <c r="AA163" s="89">
        <f>全车数据表!AP164</f>
        <v>5</v>
      </c>
      <c r="AB163" s="89">
        <f>全车数据表!AR164</f>
        <v>3</v>
      </c>
      <c r="AC163" s="89">
        <f>全车数据表!AW164</f>
        <v>361</v>
      </c>
      <c r="AD163" s="89">
        <f>全车数据表!AX164</f>
        <v>0</v>
      </c>
      <c r="AE163" s="89">
        <f>全车数据表!AY164</f>
        <v>473</v>
      </c>
      <c r="AF163" s="89" t="str">
        <f>IF(全车数据表!BA164="","",全车数据表!BA164)</f>
        <v>通行证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 t="str">
        <f>IF(全车数据表!BE164="","",全车数据表!BE164)</f>
        <v/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>
        <f>IF(全车数据表!BH164="","",全车数据表!BH164)</f>
        <v>1</v>
      </c>
      <c r="AN163" s="89" t="str">
        <f>IF(全车数据表!BI164="","",全车数据表!BI164)</f>
        <v/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 t="str">
        <f>IF(全车数据表!BM164="","",全车数据表!BM164)</f>
        <v/>
      </c>
      <c r="AS163" s="89" t="str">
        <f>IF(全车数据表!BN164="","",全车数据表!BN164)</f>
        <v/>
      </c>
      <c r="AT163" s="89" t="str">
        <f>IF(全车数据表!BO164="","",全车数据表!BO164)</f>
        <v/>
      </c>
      <c r="AU163" s="89">
        <f>IF(全车数据表!BP164="","",全车数据表!BP164)</f>
        <v>1</v>
      </c>
      <c r="AV163" s="89" t="str">
        <f>IF(全车数据表!BQ164="","",全车数据表!BQ164)</f>
        <v>1款</v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/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Lamborghini SC18🔑</v>
      </c>
      <c r="C164" s="90" t="str">
        <f>全车数据表!E165</f>
        <v>sc18</v>
      </c>
      <c r="D164" s="89" t="str">
        <f>IF(全车数据表!D165="","",全车数据表!D165)</f>
        <v>Lamborghini</v>
      </c>
      <c r="E164" s="90" t="str">
        <f>全车数据表!H165</f>
        <v>2.4</v>
      </c>
      <c r="F164" s="90" t="str">
        <f>全车数据表!C165</f>
        <v>SC18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 t="str">
        <f>全车数据表!Q165</f>
        <v>🔑</v>
      </c>
      <c r="K164" s="89">
        <f>全车数据表!R165</f>
        <v>30</v>
      </c>
      <c r="L164" s="89">
        <f>全车数据表!S165</f>
        <v>40</v>
      </c>
      <c r="M164" s="89">
        <f>全车数据表!T165</f>
        <v>50</v>
      </c>
      <c r="N164" s="89">
        <f>全车数据表!U165</f>
        <v>65</v>
      </c>
      <c r="O164" s="89">
        <f>全车数据表!V165</f>
        <v>80</v>
      </c>
      <c r="P164" s="89">
        <f>全车数据表!J165</f>
        <v>4079</v>
      </c>
      <c r="Q164" s="89">
        <f>全车数据表!K165</f>
        <v>355.6</v>
      </c>
      <c r="R164" s="89">
        <f>全车数据表!L165</f>
        <v>81.99</v>
      </c>
      <c r="S164" s="89">
        <f>全车数据表!M165</f>
        <v>64.05</v>
      </c>
      <c r="T164" s="89">
        <f>全车数据表!N165</f>
        <v>82.46</v>
      </c>
      <c r="U164" s="89">
        <f>全车数据表!O165</f>
        <v>0</v>
      </c>
      <c r="V164" s="89">
        <f>全车数据表!AL165</f>
        <v>9752400</v>
      </c>
      <c r="W164" s="89">
        <f>全车数据表!AM165</f>
        <v>35000</v>
      </c>
      <c r="X164" s="89">
        <f>全车数据表!AU165</f>
        <v>5600000</v>
      </c>
      <c r="Y164" s="89">
        <f>全车数据表!AV165</f>
        <v>15352400</v>
      </c>
      <c r="Z164" s="89">
        <f>全车数据表!AN165</f>
        <v>6</v>
      </c>
      <c r="AA164" s="89">
        <f>全车数据表!AP165</f>
        <v>5</v>
      </c>
      <c r="AB164" s="89">
        <f>全车数据表!AR165</f>
        <v>4</v>
      </c>
      <c r="AC164" s="89">
        <f>全车数据表!AW165</f>
        <v>370</v>
      </c>
      <c r="AD164" s="89">
        <f>全车数据表!AX165</f>
        <v>0</v>
      </c>
      <c r="AE164" s="89">
        <f>全车数据表!AY165</f>
        <v>487</v>
      </c>
      <c r="AF164" s="89" t="str">
        <f>IF(全车数据表!BA165="","",全车数据表!BA165)</f>
        <v>大奖赛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 t="str">
        <f>IF(全车数据表!BH165="","",全车数据表!BH165)</f>
        <v/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>
        <f>IF(全车数据表!BM165="","",全车数据表!BM165)</f>
        <v>1</v>
      </c>
      <c r="AS164" s="89" t="str">
        <f>IF(全车数据表!BN165="","",全车数据表!BN165)</f>
        <v/>
      </c>
      <c r="AT164" s="89">
        <f>IF(全车数据表!BO165="","",全车数据表!BO165)</f>
        <v>1</v>
      </c>
      <c r="AU164" s="89">
        <f>IF(全车数据表!BP165="","",全车数据表!BP165)</f>
        <v>1</v>
      </c>
      <c r="AV164" s="89" t="str">
        <f>IF(全车数据表!BQ165="","",全车数据表!BQ165)</f>
        <v/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 t="str">
        <f>IF(全车数据表!BT165="","",全车数据表!BT165)</f>
        <v/>
      </c>
      <c r="AZ164" s="89" t="str">
        <f>IF(全车数据表!BU165="","",全车数据表!BU165)</f>
        <v/>
      </c>
      <c r="BA164" s="89" t="str">
        <f>IF(全车数据表!BV165="","",全车数据表!BV165)</f>
        <v>兰博基尼 四川</v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Aventador SVJ Roadster</v>
      </c>
      <c r="C165" s="90" t="str">
        <f>全车数据表!E166</f>
        <v>svj</v>
      </c>
      <c r="D165" s="89" t="str">
        <f>IF(全车数据表!D166="","",全车数据表!D166)</f>
        <v>Lamborghini</v>
      </c>
      <c r="E165" s="90" t="str">
        <f>全车数据表!H166</f>
        <v>3.2</v>
      </c>
      <c r="F165" s="90" t="str">
        <f>全车数据表!C166</f>
        <v>SVJ</v>
      </c>
      <c r="G165" s="90" t="str">
        <f>全车数据表!F166</f>
        <v>A</v>
      </c>
      <c r="H165" s="89">
        <f>LEN(全车数据表!G166)</f>
        <v>6</v>
      </c>
      <c r="I165" s="89" t="str">
        <f>VLOOKUP(全车数据表!P166,辅助计算!A:B,2,FALSE)</f>
        <v>epic</v>
      </c>
      <c r="J165" s="89">
        <f>全车数据表!Q166</f>
        <v>70</v>
      </c>
      <c r="K165" s="89">
        <f>全车数据表!R166</f>
        <v>23</v>
      </c>
      <c r="L165" s="89">
        <f>全车数据表!S166</f>
        <v>27</v>
      </c>
      <c r="M165" s="89">
        <f>全车数据表!T166</f>
        <v>36</v>
      </c>
      <c r="N165" s="89">
        <f>全车数据表!U166</f>
        <v>52</v>
      </c>
      <c r="O165" s="89">
        <f>全车数据表!V166</f>
        <v>59</v>
      </c>
      <c r="P165" s="89">
        <f>全车数据表!J166</f>
        <v>4080</v>
      </c>
      <c r="Q165" s="89">
        <f>全车数据表!K166</f>
        <v>364.8</v>
      </c>
      <c r="R165" s="89">
        <f>全车数据表!L166</f>
        <v>81.09</v>
      </c>
      <c r="S165" s="89">
        <f>全车数据表!M166</f>
        <v>73.75</v>
      </c>
      <c r="T165" s="89">
        <f>全车数据表!N166</f>
        <v>73.930000000000007</v>
      </c>
      <c r="U165" s="89">
        <f>全车数据表!O166</f>
        <v>0</v>
      </c>
      <c r="V165" s="89">
        <f>全车数据表!AL166</f>
        <v>0</v>
      </c>
      <c r="W165" s="89">
        <f>全车数据表!AM166</f>
        <v>35000</v>
      </c>
      <c r="X165" s="89">
        <f>全车数据表!AU166</f>
        <v>5600000</v>
      </c>
      <c r="Y165" s="89">
        <f>全车数据表!AV166</f>
        <v>0</v>
      </c>
      <c r="Z165" s="89">
        <f>全车数据表!AN166</f>
        <v>6</v>
      </c>
      <c r="AA165" s="89">
        <f>全车数据表!AP166</f>
        <v>5</v>
      </c>
      <c r="AB165" s="89">
        <f>全车数据表!AR166</f>
        <v>4</v>
      </c>
      <c r="AC165" s="89">
        <f>全车数据表!AW166</f>
        <v>379</v>
      </c>
      <c r="AD165" s="89">
        <f>全车数据表!AX166</f>
        <v>0</v>
      </c>
      <c r="AE165" s="89">
        <f>全车数据表!AY166</f>
        <v>503</v>
      </c>
      <c r="AF165" s="89" t="str">
        <f>IF(全车数据表!BA166="","",全车数据表!BA166)</f>
        <v>惊艳亮相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>
        <f>IF(全车数据表!BI166="","",全车数据表!BI166)</f>
        <v>1</v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 t="str">
        <f>IF(全车数据表!BM166="","",全车数据表!BM166)</f>
        <v/>
      </c>
      <c r="AS165" s="89" t="str">
        <f>IF(全车数据表!BN166="","",全车数据表!BN166)</f>
        <v/>
      </c>
      <c r="AT165" s="89" t="str">
        <f>IF(全车数据表!BO166="","",全车数据表!BO166)</f>
        <v/>
      </c>
      <c r="AU165" s="89" t="str">
        <f>IF(全车数据表!BP166="","",全车数据表!BP166)</f>
        <v/>
      </c>
      <c r="AV165" s="89" t="str">
        <f>IF(全车数据表!BQ166="","",全车数据表!BQ166)</f>
        <v>1款</v>
      </c>
      <c r="AW165" s="89" t="str">
        <f>IF(全车数据表!BR166="","",全车数据表!BR166)</f>
        <v/>
      </c>
      <c r="AX165" s="89" t="str">
        <f>IF(全车数据表!BS166="","",全车数据表!BS166)</f>
        <v>无顶</v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Ford GT CNY Edition</v>
      </c>
      <c r="C166" s="90" t="str">
        <f>全车数据表!E167</f>
        <v>gtcny</v>
      </c>
      <c r="D166" s="89" t="str">
        <f>IF(全车数据表!D167="","",全车数据表!D167)</f>
        <v>Ford</v>
      </c>
      <c r="E166" s="90" t="str">
        <f>全车数据表!H167</f>
        <v>5.0</v>
      </c>
      <c r="F166" s="90" t="str">
        <f>全车数据表!C167</f>
        <v>GT春节版</v>
      </c>
      <c r="G166" s="90" t="str">
        <f>全车数据表!F167</f>
        <v>A</v>
      </c>
      <c r="H166" s="89">
        <f>LEN(全车数据表!G167)</f>
        <v>5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33</v>
      </c>
      <c r="L166" s="89">
        <f>全车数据表!S167</f>
        <v>38</v>
      </c>
      <c r="M166" s="89">
        <f>全车数据表!T167</f>
        <v>43</v>
      </c>
      <c r="N166" s="89">
        <f>全车数据表!U167</f>
        <v>48</v>
      </c>
      <c r="O166" s="89">
        <f>全车数据表!V167</f>
        <v>0</v>
      </c>
      <c r="P166" s="89">
        <f>全车数据表!J167</f>
        <v>4093</v>
      </c>
      <c r="Q166" s="89">
        <f>全车数据表!K167</f>
        <v>366.8</v>
      </c>
      <c r="R166" s="89">
        <f>全车数据表!L167</f>
        <v>79.14</v>
      </c>
      <c r="S166" s="89">
        <f>全车数据表!M167</f>
        <v>68.150000000000006</v>
      </c>
      <c r="T166" s="89">
        <f>全车数据表!N167</f>
        <v>73.89</v>
      </c>
      <c r="U166" s="89">
        <f>全车数据表!O167</f>
        <v>0</v>
      </c>
      <c r="V166" s="89">
        <f>全车数据表!AL167</f>
        <v>0</v>
      </c>
      <c r="W166" s="89">
        <f>全车数据表!AM167</f>
        <v>0</v>
      </c>
      <c r="X166" s="89">
        <f>全车数据表!AU167</f>
        <v>0</v>
      </c>
      <c r="Y166" s="89">
        <f>全车数据表!AV167</f>
        <v>0</v>
      </c>
      <c r="Z166" s="89">
        <f>全车数据表!AN167</f>
        <v>0</v>
      </c>
      <c r="AA166" s="89">
        <f>全车数据表!AP167</f>
        <v>0</v>
      </c>
      <c r="AB166" s="89">
        <f>全车数据表!AR167</f>
        <v>0</v>
      </c>
      <c r="AC166" s="89">
        <f>全车数据表!AW167</f>
        <v>381</v>
      </c>
      <c r="AD166" s="89">
        <f>全车数据表!AX167</f>
        <v>0</v>
      </c>
      <c r="AE166" s="89">
        <f>全车数据表!AY167</f>
        <v>507</v>
      </c>
      <c r="AF166" s="89" t="str">
        <f>IF(全车数据表!BA167="","",全车数据表!BA167)</f>
        <v>限时赛事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 t="str">
        <f>IF(全车数据表!BH167="","",全车数据表!BH167)</f>
        <v/>
      </c>
      <c r="AN166" s="89" t="str">
        <f>IF(全车数据表!BI167="","",全车数据表!BI167)</f>
        <v/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 t="str">
        <f>IF(全车数据表!BP167="","",全车数据表!BP167)</f>
        <v/>
      </c>
      <c r="AV166" s="89" t="str">
        <f>IF(全车数据表!BQ167="","",全车数据表!BQ167)</f>
        <v/>
      </c>
      <c r="AW166" s="89" t="str">
        <f>IF(全车数据表!BR167="","",全车数据表!BR167)</f>
        <v/>
      </c>
      <c r="AX166" s="89" t="str">
        <f>IF(全车数据表!BS167="","",全车数据表!BS167)</f>
        <v/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>福特 极速是爹 人民币</v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Ferrari 488 Challenge EVO🔑</v>
      </c>
      <c r="C167" s="90" t="str">
        <f>全车数据表!E168</f>
        <v>488gtbevo</v>
      </c>
      <c r="D167" s="89" t="str">
        <f>IF(全车数据表!D168="","",全车数据表!D168)</f>
        <v>Ferrari</v>
      </c>
      <c r="E167" s="90" t="str">
        <f>全车数据表!H168</f>
        <v>2.6</v>
      </c>
      <c r="F167" s="90" t="str">
        <f>全车数据表!C168</f>
        <v>488EVO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35</v>
      </c>
      <c r="M167" s="89">
        <f>全车数据表!T168</f>
        <v>45</v>
      </c>
      <c r="N167" s="89">
        <f>全车数据表!U168</f>
        <v>55</v>
      </c>
      <c r="O167" s="89">
        <f>全车数据表!V168</f>
        <v>85</v>
      </c>
      <c r="P167" s="89">
        <f>全车数据表!J168</f>
        <v>4095</v>
      </c>
      <c r="Q167" s="89">
        <f>全车数据表!K168</f>
        <v>347.5</v>
      </c>
      <c r="R167" s="89">
        <f>全车数据表!L168</f>
        <v>82.63</v>
      </c>
      <c r="S167" s="89">
        <f>全车数据表!M168</f>
        <v>76.760000000000005</v>
      </c>
      <c r="T167" s="89">
        <f>全车数据表!N168</f>
        <v>76.650000000000006</v>
      </c>
      <c r="U167" s="89">
        <f>全车数据表!O168</f>
        <v>8.8699999999999992</v>
      </c>
      <c r="V167" s="89">
        <f>全车数据表!AL168</f>
        <v>0</v>
      </c>
      <c r="W167" s="89">
        <f>全车数据表!AM168</f>
        <v>35000</v>
      </c>
      <c r="X167" s="89">
        <f>全车数据表!AU168</f>
        <v>5600000</v>
      </c>
      <c r="Y167" s="89">
        <f>全车数据表!AV168</f>
        <v>0</v>
      </c>
      <c r="Z167" s="89">
        <f>全车数据表!AN168</f>
        <v>6</v>
      </c>
      <c r="AA167" s="89">
        <f>全车数据表!AP168</f>
        <v>5</v>
      </c>
      <c r="AB167" s="89">
        <f>全车数据表!AR168</f>
        <v>4</v>
      </c>
      <c r="AC167" s="89">
        <f>全车数据表!AW168</f>
        <v>362</v>
      </c>
      <c r="AD167" s="89">
        <f>全车数据表!AX168</f>
        <v>0</v>
      </c>
      <c r="AE167" s="89">
        <f>全车数据表!AY168</f>
        <v>474</v>
      </c>
      <c r="AF167" s="89" t="str">
        <f>IF(全车数据表!BA168="","",全车数据表!BA168)</f>
        <v>大奖赛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>
        <f>IF(全车数据表!BI168="","",全车数据表!BI168)</f>
        <v>1</v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>
        <f>IF(全车数据表!BM168="","",全车数据表!BM168)</f>
        <v>1</v>
      </c>
      <c r="AS167" s="89" t="str">
        <f>IF(全车数据表!BN168="","",全车数据表!BN168)</f>
        <v/>
      </c>
      <c r="AT167" s="89">
        <f>IF(全车数据表!BO168="","",全车数据表!BO168)</f>
        <v>1</v>
      </c>
      <c r="AU167" s="89">
        <f>IF(全车数据表!BP168="","",全车数据表!BP168)</f>
        <v>1</v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法拉利</v>
      </c>
      <c r="BB167" s="92">
        <f>IF(全车数据表!AZ168="","",全车数据表!AZ168)</f>
        <v>1</v>
      </c>
    </row>
    <row r="168" spans="1:54">
      <c r="A168" s="89">
        <f>全车数据表!A169</f>
        <v>167</v>
      </c>
      <c r="B168" s="89" t="str">
        <f>全车数据表!B169</f>
        <v>Raesr Tachyon Speed🔑</v>
      </c>
      <c r="C168" s="90" t="str">
        <f>全车数据表!E169</f>
        <v>tachyon</v>
      </c>
      <c r="D168" s="89" t="str">
        <f>IF(全车数据表!D169="","",全车数据表!D169)</f>
        <v>Raesr</v>
      </c>
      <c r="E168" s="90" t="str">
        <f>全车数据表!H169</f>
        <v>3.1</v>
      </c>
      <c r="F168" s="90" t="str">
        <f>全车数据表!C169</f>
        <v>超光速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 t="str">
        <f>全车数据表!Q169</f>
        <v>🔑</v>
      </c>
      <c r="K168" s="89">
        <f>全车数据表!R169</f>
        <v>38</v>
      </c>
      <c r="L168" s="89">
        <f>全车数据表!S169</f>
        <v>48</v>
      </c>
      <c r="M168" s="89">
        <f>全车数据表!T169</f>
        <v>57</v>
      </c>
      <c r="N168" s="89">
        <f>全车数据表!U169</f>
        <v>66</v>
      </c>
      <c r="O168" s="89">
        <f>全车数据表!V169</f>
        <v>80</v>
      </c>
      <c r="P168" s="89">
        <f>全车数据表!J169</f>
        <v>4095</v>
      </c>
      <c r="Q168" s="89">
        <f>全车数据表!K169</f>
        <v>400.5</v>
      </c>
      <c r="R168" s="89">
        <f>全车数据表!L169</f>
        <v>77.88</v>
      </c>
      <c r="S168" s="89">
        <f>全车数据表!M169</f>
        <v>53.38</v>
      </c>
      <c r="T168" s="89">
        <f>全车数据表!N169</f>
        <v>59.79</v>
      </c>
      <c r="U168" s="89">
        <f>全车数据表!O169</f>
        <v>0</v>
      </c>
      <c r="V168" s="89">
        <f>全车数据表!AL169</f>
        <v>9752400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15352400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416</v>
      </c>
      <c r="AD168" s="89">
        <f>全车数据表!AX169</f>
        <v>0</v>
      </c>
      <c r="AE168" s="89">
        <f>全车数据表!AY169</f>
        <v>555</v>
      </c>
      <c r="AF168" s="89" t="str">
        <f>IF(全车数据表!BA169="","",全车数据表!BA169)</f>
        <v>大奖赛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>
        <f>IF(全车数据表!BE169="","",全车数据表!BE169)</f>
        <v>1</v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 t="str">
        <f>IF(全车数据表!BI169="","",全车数据表!BI169)</f>
        <v/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>
        <f>IF(全车数据表!BM169="","",全车数据表!BM169)</f>
        <v>1</v>
      </c>
      <c r="AS168" s="89" t="str">
        <f>IF(全车数据表!BN169="","",全车数据表!BN169)</f>
        <v/>
      </c>
      <c r="AT168" s="89">
        <f>IF(全车数据表!BO169="","",全车数据表!BO169)</f>
        <v>1</v>
      </c>
      <c r="AU168" s="89">
        <f>IF(全车数据表!BP169="","",全车数据表!BP169)</f>
        <v>1</v>
      </c>
      <c r="AV168" s="89" t="str">
        <f>IF(全车数据表!BQ169="","",全车数据表!BQ169)</f>
        <v>1款</v>
      </c>
      <c r="AW168" s="89" t="str">
        <f>IF(全车数据表!BR169="","",全车数据表!BR169)</f>
        <v/>
      </c>
      <c r="AX168" s="89" t="str">
        <f>IF(全车数据表!BS169="","",全车数据表!BS169)</f>
        <v/>
      </c>
      <c r="AY168" s="89" t="str">
        <f>IF(全车数据表!BT169="","",全车数据表!BT169)</f>
        <v/>
      </c>
      <c r="AZ168" s="89">
        <f>IF(全车数据表!BU169="","",全车数据表!BU169)</f>
        <v>1</v>
      </c>
      <c r="BA168" s="89" t="str">
        <f>IF(全车数据表!BV169="","",全车数据表!BV169)</f>
        <v>光子</v>
      </c>
      <c r="BB168" s="92" t="str">
        <f>IF(全车数据表!AZ169="","",全车数据表!AZ169)</f>
        <v/>
      </c>
    </row>
    <row r="169" spans="1:54">
      <c r="A169" s="89">
        <f>全车数据表!A170</f>
        <v>168</v>
      </c>
      <c r="B169" s="89" t="str">
        <f>全车数据表!B170</f>
        <v xml:space="preserve">Citroen GT by Citroen </v>
      </c>
      <c r="C169" s="90" t="str">
        <f>全车数据表!E170</f>
        <v>citroengt</v>
      </c>
      <c r="D169" s="89" t="str">
        <f>IF(全车数据表!D170="","",全车数据表!D170)</f>
        <v>Citroen</v>
      </c>
      <c r="E169" s="90" t="str">
        <f>全车数据表!H170</f>
        <v>2.7</v>
      </c>
      <c r="F169" s="90" t="str">
        <f>全车数据表!C170</f>
        <v>雪铁龙GT</v>
      </c>
      <c r="G169" s="90" t="str">
        <f>全车数据表!F170</f>
        <v>A</v>
      </c>
      <c r="H169" s="89">
        <f>LEN(全车数据表!G170)</f>
        <v>6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30</v>
      </c>
      <c r="L169" s="89">
        <f>全车数据表!S170</f>
        <v>35</v>
      </c>
      <c r="M169" s="89">
        <f>全车数据表!T170</f>
        <v>40</v>
      </c>
      <c r="N169" s="89">
        <f>全车数据表!U170</f>
        <v>50</v>
      </c>
      <c r="O169" s="89">
        <f>全车数据表!V170</f>
        <v>55</v>
      </c>
      <c r="P169" s="89">
        <f>全车数据表!J170</f>
        <v>4099</v>
      </c>
      <c r="Q169" s="89">
        <f>全车数据表!K170</f>
        <v>383.5</v>
      </c>
      <c r="R169" s="89">
        <f>全车数据表!L170</f>
        <v>76.540000000000006</v>
      </c>
      <c r="S169" s="89">
        <f>全车数据表!M170</f>
        <v>64.63</v>
      </c>
      <c r="T169" s="89">
        <f>全车数据表!N170</f>
        <v>67.23</v>
      </c>
      <c r="U169" s="89">
        <f>全车数据表!O170</f>
        <v>0</v>
      </c>
      <c r="V169" s="89">
        <f>全车数据表!AL170</f>
        <v>9752400</v>
      </c>
      <c r="W169" s="89">
        <f>全车数据表!AM170</f>
        <v>35000</v>
      </c>
      <c r="X169" s="89">
        <f>全车数据表!AU170</f>
        <v>5600000</v>
      </c>
      <c r="Y169" s="89">
        <f>全车数据表!AV170</f>
        <v>15352400</v>
      </c>
      <c r="Z169" s="89">
        <f>全车数据表!AN170</f>
        <v>6</v>
      </c>
      <c r="AA169" s="89">
        <f>全车数据表!AP170</f>
        <v>5</v>
      </c>
      <c r="AB169" s="89">
        <f>全车数据表!AR170</f>
        <v>4</v>
      </c>
      <c r="AC169" s="89">
        <f>全车数据表!AW170</f>
        <v>399</v>
      </c>
      <c r="AD169" s="89">
        <f>全车数据表!AX170</f>
        <v>0</v>
      </c>
      <c r="AE169" s="89">
        <f>全车数据表!AY170</f>
        <v>536</v>
      </c>
      <c r="AF169" s="89" t="str">
        <f>IF(全车数据表!BA170="","",全车数据表!BA170)</f>
        <v>联会赛事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 t="str">
        <f>IF(全车数据表!BE170="","",全车数据表!BE170)</f>
        <v/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 t="str">
        <f>IF(全车数据表!BM170="","",全车数据表!BM170)</f>
        <v/>
      </c>
      <c r="AS169" s="89">
        <f>IF(全车数据表!BN170="","",全车数据表!BN170)</f>
        <v>1</v>
      </c>
      <c r="AT169" s="89" t="str">
        <f>IF(全车数据表!BO170="","",全车数据表!BO170)</f>
        <v/>
      </c>
      <c r="AU169" s="89" t="str">
        <f>IF(全车数据表!BP170="","",全车数据表!BP170)</f>
        <v/>
      </c>
      <c r="AV169" s="89" t="str">
        <f>IF(全车数据表!BQ170="","",全车数据表!BQ170)</f>
        <v>1款</v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 t="str">
        <f>IF(全车数据表!BU170="","",全车数据表!BU170)</f>
        <v/>
      </c>
      <c r="BA169" s="89" t="str">
        <f>IF(全车数据表!BV170="","",全车数据表!BV170)</f>
        <v>雪铁龙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>Aston Martin DBS GT Zagato</v>
      </c>
      <c r="C170" s="90" t="str">
        <f>全车数据表!E171</f>
        <v>zagato</v>
      </c>
      <c r="D170" s="89" t="str">
        <f>IF(全车数据表!D171="","",全车数据表!D171)</f>
        <v>Aston Martin</v>
      </c>
      <c r="E170" s="90" t="str">
        <f>全车数据表!H171</f>
        <v>4.6</v>
      </c>
      <c r="F170" s="90" t="str">
        <f>全车数据表!C171</f>
        <v>Zagato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>
        <f>全车数据表!Q171</f>
        <v>70</v>
      </c>
      <c r="K170" s="89">
        <f>全车数据表!R171</f>
        <v>23</v>
      </c>
      <c r="L170" s="89">
        <f>全车数据表!S171</f>
        <v>27</v>
      </c>
      <c r="M170" s="89">
        <f>全车数据表!T171</f>
        <v>36</v>
      </c>
      <c r="N170" s="89">
        <f>全车数据表!U171</f>
        <v>52</v>
      </c>
      <c r="O170" s="89">
        <f>全车数据表!V171</f>
        <v>59</v>
      </c>
      <c r="P170" s="89">
        <f>全车数据表!J171</f>
        <v>4109</v>
      </c>
      <c r="Q170" s="89">
        <f>全车数据表!K171</f>
        <v>361.9</v>
      </c>
      <c r="R170" s="89">
        <f>全车数据表!L171</f>
        <v>80.650000000000006</v>
      </c>
      <c r="S170" s="89">
        <f>全车数据表!M171</f>
        <v>75.77</v>
      </c>
      <c r="T170" s="89">
        <f>全车数据表!N171</f>
        <v>78.17</v>
      </c>
      <c r="U170" s="89">
        <f>全车数据表!O171</f>
        <v>0</v>
      </c>
      <c r="V170" s="89">
        <f>全车数据表!AL171</f>
        <v>18000000</v>
      </c>
      <c r="W170" s="89">
        <f>全车数据表!AM171</f>
        <v>56000</v>
      </c>
      <c r="X170" s="89">
        <f>全车数据表!AU171</f>
        <v>8960000</v>
      </c>
      <c r="Y170" s="89">
        <f>全车数据表!AV171</f>
        <v>26960000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0</v>
      </c>
      <c r="AD170" s="89">
        <f>全车数据表!AX171</f>
        <v>0</v>
      </c>
      <c r="AE170" s="89">
        <f>全车数据表!AY171</f>
        <v>0</v>
      </c>
      <c r="AF170" s="89" t="str">
        <f>IF(全车数据表!BA171="","",全车数据表!BA171)</f>
        <v>联会赛事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 t="str">
        <f>IF(全车数据表!BI171="","",全车数据表!BI171)</f>
        <v/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 t="str">
        <f>IF(全车数据表!BM171="","",全车数据表!BM171)</f>
        <v/>
      </c>
      <c r="AS170" s="89">
        <f>IF(全车数据表!BN171="","",全车数据表!BN171)</f>
        <v>1</v>
      </c>
      <c r="AT170" s="89" t="str">
        <f>IF(全车数据表!BO171="","",全车数据表!BO171)</f>
        <v/>
      </c>
      <c r="AU170" s="89" t="str">
        <f>IF(全车数据表!BP171="","",全车数据表!BP171)</f>
        <v/>
      </c>
      <c r="AV170" s="89" t="str">
        <f>IF(全车数据表!BQ171="","",全车数据表!BQ171)</f>
        <v/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阿斯顿马丁</v>
      </c>
      <c r="BB170" s="92" t="str">
        <f>IF(全车数据表!AZ171="","",全车数据表!AZ171)</f>
        <v/>
      </c>
    </row>
    <row r="171" spans="1:54">
      <c r="A171" s="89">
        <f>全车数据表!A172</f>
        <v>170</v>
      </c>
      <c r="B171" s="89" t="str">
        <f>全车数据表!B172</f>
        <v>Nissan GTR-50 Italdesign</v>
      </c>
      <c r="C171" s="90" t="str">
        <f>全车数据表!E172</f>
        <v>gtr-50</v>
      </c>
      <c r="D171" s="89" t="str">
        <f>IF(全车数据表!D172="","",全车数据表!D172)</f>
        <v>Nissan</v>
      </c>
      <c r="E171" s="90" t="str">
        <f>全车数据表!H172</f>
        <v>3.3</v>
      </c>
      <c r="F171" s="90" t="str">
        <f>全车数据表!C172</f>
        <v>GTR-50</v>
      </c>
      <c r="G171" s="90" t="str">
        <f>全车数据表!F172</f>
        <v>A</v>
      </c>
      <c r="H171" s="89">
        <f>LEN(全车数据表!G172)</f>
        <v>5</v>
      </c>
      <c r="I171" s="89" t="str">
        <f>VLOOKUP(全车数据表!P172,辅助计算!A:B,2,FALSE)</f>
        <v>epic</v>
      </c>
      <c r="J171" s="89">
        <f>全车数据表!Q172</f>
        <v>40</v>
      </c>
      <c r="K171" s="89">
        <f>全车数据表!R172</f>
        <v>33</v>
      </c>
      <c r="L171" s="89">
        <f>全车数据表!S172</f>
        <v>38</v>
      </c>
      <c r="M171" s="89">
        <f>全车数据表!T172</f>
        <v>43</v>
      </c>
      <c r="N171" s="89">
        <f>全车数据表!U172</f>
        <v>48</v>
      </c>
      <c r="O171" s="89">
        <f>全车数据表!V172</f>
        <v>0</v>
      </c>
      <c r="P171" s="89">
        <f>全车数据表!J172</f>
        <v>4127</v>
      </c>
      <c r="Q171" s="89">
        <f>全车数据表!K172</f>
        <v>349.2</v>
      </c>
      <c r="R171" s="89">
        <f>全车数据表!L172</f>
        <v>86.24</v>
      </c>
      <c r="S171" s="89">
        <f>全车数据表!M172</f>
        <v>73.5</v>
      </c>
      <c r="T171" s="89">
        <f>全车数据表!N172</f>
        <v>64.28</v>
      </c>
      <c r="U171" s="89">
        <f>全车数据表!O172</f>
        <v>0</v>
      </c>
      <c r="V171" s="89">
        <f>全车数据表!AL172</f>
        <v>0</v>
      </c>
      <c r="W171" s="89">
        <f>全车数据表!AM172</f>
        <v>35000</v>
      </c>
      <c r="X171" s="89">
        <f>全车数据表!AU172</f>
        <v>4760000</v>
      </c>
      <c r="Y171" s="89">
        <f>全车数据表!AV172</f>
        <v>0</v>
      </c>
      <c r="Z171" s="89">
        <f>全车数据表!AN172</f>
        <v>6</v>
      </c>
      <c r="AA171" s="89">
        <f>全车数据表!AP172</f>
        <v>5</v>
      </c>
      <c r="AB171" s="89">
        <f>全车数据表!AR172</f>
        <v>3</v>
      </c>
      <c r="AC171" s="89">
        <f>全车数据表!AW172</f>
        <v>363</v>
      </c>
      <c r="AD171" s="89">
        <f>全车数据表!AX172</f>
        <v>0</v>
      </c>
      <c r="AE171" s="89">
        <f>全车数据表!AY172</f>
        <v>476</v>
      </c>
      <c r="AF171" s="89" t="str">
        <f>IF(全车数据表!BA172="","",全车数据表!BA172)</f>
        <v>联会赛事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 t="str">
        <f>IF(全车数据表!BE172="","",全车数据表!BE172)</f>
        <v/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 t="str">
        <f>IF(全车数据表!BM172="","",全车数据表!BM172)</f>
        <v/>
      </c>
      <c r="AS171" s="89">
        <f>IF(全车数据表!BN172="","",全车数据表!BN172)</f>
        <v>1</v>
      </c>
      <c r="AT171" s="89" t="str">
        <f>IF(全车数据表!BO172="","",全车数据表!BO172)</f>
        <v/>
      </c>
      <c r="AU171" s="89" t="str">
        <f>IF(全车数据表!BP172="","",全车数据表!BP172)</f>
        <v/>
      </c>
      <c r="AV171" s="89" t="str">
        <f>IF(全车数据表!BQ172="","",全车数据表!BQ172)</f>
        <v>1款</v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 t="str">
        <f>IF(全车数据表!BU172="","",全车数据表!BU172)</f>
        <v/>
      </c>
      <c r="BA171" s="89" t="str">
        <f>IF(全车数据表!BV172="","",全车数据表!BV172)</f>
        <v>日产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>Pagani Zonda R🔑</v>
      </c>
      <c r="C172" s="90" t="str">
        <f>全车数据表!E173</f>
        <v>zondar</v>
      </c>
      <c r="D172" s="89" t="str">
        <f>IF(全车数据表!D173="","",全车数据表!D173)</f>
        <v>Pagani</v>
      </c>
      <c r="E172" s="90" t="str">
        <f>全车数据表!H173</f>
        <v>3.3</v>
      </c>
      <c r="F172" s="90" t="str">
        <f>全车数据表!C173</f>
        <v>风之子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 t="str">
        <f>全车数据表!Q173</f>
        <v>🔑</v>
      </c>
      <c r="K172" s="89">
        <f>全车数据表!R173</f>
        <v>30</v>
      </c>
      <c r="L172" s="89">
        <f>全车数据表!S173</f>
        <v>35</v>
      </c>
      <c r="M172" s="89">
        <f>全车数据表!T173</f>
        <v>45</v>
      </c>
      <c r="N172" s="89">
        <f>全车数据表!U173</f>
        <v>55</v>
      </c>
      <c r="O172" s="89">
        <f>全车数据表!V173</f>
        <v>85</v>
      </c>
      <c r="P172" s="89">
        <f>全车数据表!J173</f>
        <v>4164</v>
      </c>
      <c r="Q172" s="89">
        <f>全车数据表!K173</f>
        <v>368.3</v>
      </c>
      <c r="R172" s="89">
        <f>全车数据表!L173</f>
        <v>84.54</v>
      </c>
      <c r="S172" s="89">
        <f>全车数据表!M173</f>
        <v>57.29</v>
      </c>
      <c r="T172" s="89">
        <f>全车数据表!N173</f>
        <v>67.540000000000006</v>
      </c>
      <c r="U172" s="89">
        <f>全车数据表!O173</f>
        <v>0</v>
      </c>
      <c r="V172" s="89">
        <f>全车数据表!AL173</f>
        <v>9752400</v>
      </c>
      <c r="W172" s="89">
        <f>全车数据表!AM173</f>
        <v>35000</v>
      </c>
      <c r="X172" s="89">
        <f>全车数据表!AU173</f>
        <v>5600000</v>
      </c>
      <c r="Y172" s="89">
        <f>全车数据表!AV173</f>
        <v>15352400</v>
      </c>
      <c r="Z172" s="89">
        <f>全车数据表!AN173</f>
        <v>6</v>
      </c>
      <c r="AA172" s="89">
        <f>全车数据表!AP173</f>
        <v>5</v>
      </c>
      <c r="AB172" s="89">
        <f>全车数据表!AR173</f>
        <v>4</v>
      </c>
      <c r="AC172" s="89">
        <f>全车数据表!AW173</f>
        <v>383</v>
      </c>
      <c r="AD172" s="89">
        <f>全车数据表!AX173</f>
        <v>0</v>
      </c>
      <c r="AE172" s="89">
        <f>全车数据表!AY173</f>
        <v>509</v>
      </c>
      <c r="AF172" s="89" t="str">
        <f>IF(全车数据表!BA173="","",全车数据表!BA173)</f>
        <v>大奖赛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>
        <f>IF(全车数据表!BM173="","",全车数据表!BM173)</f>
        <v>1</v>
      </c>
      <c r="AS172" s="89" t="str">
        <f>IF(全车数据表!BN173="","",全车数据表!BN173)</f>
        <v/>
      </c>
      <c r="AT172" s="89">
        <f>IF(全车数据表!BO173="","",全车数据表!BO173)</f>
        <v>1</v>
      </c>
      <c r="AU172" s="89">
        <f>IF(全车数据表!BP173="","",全车数据表!BP173)</f>
        <v>1</v>
      </c>
      <c r="AV172" s="89" t="str">
        <f>IF(全车数据表!BQ173="","",全车数据表!BQ173)</f>
        <v/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帕加尼 风之子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Peugeot 9x8</v>
      </c>
      <c r="C173" s="90" t="str">
        <f>全车数据表!E174</f>
        <v>9x8</v>
      </c>
      <c r="D173" s="89" t="str">
        <f>IF(全车数据表!D174="","",全车数据表!D174)</f>
        <v>Peugeot</v>
      </c>
      <c r="E173" s="90" t="str">
        <f>全车数据表!H174</f>
        <v>3.9</v>
      </c>
      <c r="F173" s="90" t="str">
        <f>全车数据表!C174</f>
        <v>9x8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40</v>
      </c>
      <c r="K173" s="89">
        <f>全车数据表!R174</f>
        <v>45</v>
      </c>
      <c r="L173" s="89">
        <f>全车数据表!S174</f>
        <v>45</v>
      </c>
      <c r="M173" s="89">
        <f>全车数据表!T174</f>
        <v>48</v>
      </c>
      <c r="N173" s="89">
        <f>全车数据表!U174</f>
        <v>50</v>
      </c>
      <c r="O173" s="89">
        <f>全车数据表!V174</f>
        <v>52</v>
      </c>
      <c r="P173" s="89">
        <f>全车数据表!J174</f>
        <v>4172</v>
      </c>
      <c r="Q173" s="89">
        <f>全车数据表!K174</f>
        <v>344.3</v>
      </c>
      <c r="R173" s="89">
        <f>全车数据表!L174</f>
        <v>90.03</v>
      </c>
      <c r="S173" s="89">
        <f>全车数据表!M174</f>
        <v>94.15</v>
      </c>
      <c r="T173" s="89">
        <f>全车数据表!N174</f>
        <v>69.94</v>
      </c>
      <c r="U173" s="89">
        <f>全车数据表!O174</f>
        <v>0</v>
      </c>
      <c r="V173" s="89">
        <f>全车数据表!AL174</f>
        <v>0</v>
      </c>
      <c r="W173" s="89">
        <f>全车数据表!AM174</f>
        <v>56000</v>
      </c>
      <c r="X173" s="89">
        <f>全车数据表!AU174</f>
        <v>8960000</v>
      </c>
      <c r="Y173" s="89">
        <f>全车数据表!AV174</f>
        <v>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358</v>
      </c>
      <c r="AD173" s="89">
        <f>全车数据表!AX174</f>
        <v>0</v>
      </c>
      <c r="AE173" s="89">
        <f>全车数据表!AY174</f>
        <v>468</v>
      </c>
      <c r="AF173" s="89" t="str">
        <f>IF(全车数据表!BA174="","",全车数据表!BA174)</f>
        <v>联会赛事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 t="str">
        <f>IF(全车数据表!BM174="","",全车数据表!BM174)</f>
        <v/>
      </c>
      <c r="AS173" s="89">
        <f>IF(全车数据表!BN174="","",全车数据表!BN174)</f>
        <v>1</v>
      </c>
      <c r="AT173" s="89" t="str">
        <f>IF(全车数据表!BO174="","",全车数据表!BO174)</f>
        <v/>
      </c>
      <c r="AU173" s="89" t="str">
        <f>IF(全车数据表!BP174="","",全车数据表!BP174)</f>
        <v/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标致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Glickenhaus 007S🔑</v>
      </c>
      <c r="C174" s="90" t="str">
        <f>全车数据表!E175</f>
        <v>007s</v>
      </c>
      <c r="D174" s="89" t="str">
        <f>IF(全车数据表!D175="","",全车数据表!D175)</f>
        <v>SCG</v>
      </c>
      <c r="E174" s="90" t="str">
        <f>全车数据表!H175</f>
        <v>3.3</v>
      </c>
      <c r="F174" s="90" t="str">
        <f>全车数据表!C175</f>
        <v>007S</v>
      </c>
      <c r="G174" s="90" t="str">
        <f>全车数据表!F175</f>
        <v>A</v>
      </c>
      <c r="H174" s="89">
        <f>LEN(全车数据表!G175)</f>
        <v>6</v>
      </c>
      <c r="I174" s="89" t="str">
        <f>VLOOKUP(全车数据表!P175,辅助计算!A:B,2,FALSE)</f>
        <v>epic</v>
      </c>
      <c r="J174" s="89" t="str">
        <f>全车数据表!Q175</f>
        <v>🔑</v>
      </c>
      <c r="K174" s="89">
        <f>全车数据表!R175</f>
        <v>30</v>
      </c>
      <c r="L174" s="89">
        <f>全车数据表!S175</f>
        <v>35</v>
      </c>
      <c r="M174" s="89">
        <f>全车数据表!T175</f>
        <v>45</v>
      </c>
      <c r="N174" s="89">
        <f>全车数据表!U175</f>
        <v>55</v>
      </c>
      <c r="O174" s="89">
        <f>全车数据表!V175</f>
        <v>85</v>
      </c>
      <c r="P174" s="89">
        <f>全车数据表!J175</f>
        <v>4192</v>
      </c>
      <c r="Q174" s="89">
        <f>全车数据表!K175</f>
        <v>358.6</v>
      </c>
      <c r="R174" s="89">
        <f>全车数据表!L175</f>
        <v>89.33</v>
      </c>
      <c r="S174" s="89">
        <f>全车数据表!M175</f>
        <v>82.63</v>
      </c>
      <c r="T174" s="89">
        <f>全车数据表!N175</f>
        <v>55.24</v>
      </c>
      <c r="U174" s="89">
        <f>全车数据表!O175</f>
        <v>0</v>
      </c>
      <c r="V174" s="89">
        <f>全车数据表!AL175</f>
        <v>0</v>
      </c>
      <c r="W174" s="89">
        <f>全车数据表!AM175</f>
        <v>35000</v>
      </c>
      <c r="X174" s="89">
        <f>全车数据表!AU175</f>
        <v>5600000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4</v>
      </c>
      <c r="AC174" s="89">
        <f>全车数据表!AW175</f>
        <v>373</v>
      </c>
      <c r="AD174" s="89">
        <f>全车数据表!AX175</f>
        <v>0</v>
      </c>
      <c r="AE174" s="89">
        <f>全车数据表!AY175</f>
        <v>493</v>
      </c>
      <c r="AF174" s="89" t="str">
        <f>IF(全车数据表!BA175="","",全车数据表!BA175)</f>
        <v>大奖赛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>
        <f>IF(全车数据表!BM175="","",全车数据表!BM175)</f>
        <v>1</v>
      </c>
      <c r="AS174" s="89" t="str">
        <f>IF(全车数据表!BN175="","",全车数据表!BN175)</f>
        <v/>
      </c>
      <c r="AT174" s="89">
        <f>IF(全车数据表!BO175="","",全车数据表!BO175)</f>
        <v>1</v>
      </c>
      <c r="AU174" s="89">
        <f>IF(全车数据表!BP175="","",全车数据表!BP175)</f>
        <v>1</v>
      </c>
      <c r="AV174" s="89" t="str">
        <f>IF(全车数据表!BQ175="","",全车数据表!BQ175)</f>
        <v>1款</v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/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Nissan GT-R Neon Edition</v>
      </c>
      <c r="C175" s="90" t="str">
        <f>全车数据表!E176</f>
        <v>gtrneon</v>
      </c>
      <c r="D175" s="89" t="str">
        <f>IF(全车数据表!D176="","",全车数据表!D176)</f>
        <v>Nissan</v>
      </c>
      <c r="E175" s="90" t="str">
        <f>全车数据表!H176</f>
        <v>4.3</v>
      </c>
      <c r="F175" s="90" t="str">
        <f>全车数据表!C176</f>
        <v>霓虹GTR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>
        <f>全车数据表!Q176</f>
        <v>40</v>
      </c>
      <c r="K175" s="89">
        <f>全车数据表!R176</f>
        <v>45</v>
      </c>
      <c r="L175" s="89">
        <f>全车数据表!S176</f>
        <v>45</v>
      </c>
      <c r="M175" s="89">
        <f>全车数据表!T176</f>
        <v>48</v>
      </c>
      <c r="N175" s="89">
        <f>全车数据表!U176</f>
        <v>50</v>
      </c>
      <c r="O175" s="89">
        <f>全车数据表!V176</f>
        <v>52</v>
      </c>
      <c r="P175" s="89">
        <f>全车数据表!J176</f>
        <v>4201</v>
      </c>
      <c r="Q175" s="89">
        <f>全车数据表!K176</f>
        <v>357</v>
      </c>
      <c r="R175" s="89">
        <f>全车数据表!L176</f>
        <v>88.23</v>
      </c>
      <c r="S175" s="89">
        <f>全车数据表!M176</f>
        <v>75.459999999999994</v>
      </c>
      <c r="T175" s="89">
        <f>全车数据表!N176</f>
        <v>70.44</v>
      </c>
      <c r="U175" s="89">
        <f>全车数据表!O176</f>
        <v>0</v>
      </c>
      <c r="V175" s="89">
        <f>全车数据表!AL176</f>
        <v>0</v>
      </c>
      <c r="W175" s="89">
        <f>全车数据表!AM176</f>
        <v>72000</v>
      </c>
      <c r="X175" s="89">
        <f>全车数据表!AU176</f>
        <v>0</v>
      </c>
      <c r="Y175" s="89">
        <f>全车数据表!AV176</f>
        <v>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371</v>
      </c>
      <c r="AD175" s="89">
        <f>全车数据表!AX176</f>
        <v>0</v>
      </c>
      <c r="AE175" s="89">
        <f>全车数据表!AY176</f>
        <v>490</v>
      </c>
      <c r="AF175" s="89" t="str">
        <f>IF(全车数据表!BA176="","",全车数据表!BA176)</f>
        <v>联会赛事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 t="str">
        <f>IF(全车数据表!BM176="","",全车数据表!BM176)</f>
        <v/>
      </c>
      <c r="AS175" s="89">
        <f>IF(全车数据表!BN176="","",全车数据表!BN176)</f>
        <v>1</v>
      </c>
      <c r="AT175" s="89" t="str">
        <f>IF(全车数据表!BO176="","",全车数据表!BO176)</f>
        <v/>
      </c>
      <c r="AU175" s="89" t="str">
        <f>IF(全车数据表!BP176="","",全车数据表!BP176)</f>
        <v/>
      </c>
      <c r="AV175" s="89" t="str">
        <f>IF(全车数据表!BQ176="","",全车数据表!BQ176)</f>
        <v/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>日产 尼桑</v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Porsche 935(2019)🔑</v>
      </c>
      <c r="C176" s="90" t="str">
        <f>全车数据表!E177</f>
        <v>935</v>
      </c>
      <c r="D176" s="89" t="str">
        <f>IF(全车数据表!D177="","",全车数据表!D177)</f>
        <v>Porsche</v>
      </c>
      <c r="E176" s="90" t="str">
        <f>全车数据表!H177</f>
        <v>4.2</v>
      </c>
      <c r="F176" s="90" t="str">
        <f>全车数据表!C177</f>
        <v>935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 t="str">
        <f>全车数据表!Q177</f>
        <v>🔑</v>
      </c>
      <c r="K176" s="89">
        <f>全车数据表!R177</f>
        <v>45</v>
      </c>
      <c r="L176" s="89">
        <f>全车数据表!S177</f>
        <v>50</v>
      </c>
      <c r="M176" s="89">
        <f>全车数据表!T177</f>
        <v>56</v>
      </c>
      <c r="N176" s="89">
        <f>全车数据表!U177</f>
        <v>62</v>
      </c>
      <c r="O176" s="89">
        <f>全车数据表!V177</f>
        <v>66</v>
      </c>
      <c r="P176" s="89">
        <f>全车数据表!J177</f>
        <v>4229</v>
      </c>
      <c r="Q176" s="89">
        <f>全车数据表!K177</f>
        <v>352</v>
      </c>
      <c r="R176" s="89">
        <f>全车数据表!L177</f>
        <v>84.94</v>
      </c>
      <c r="S176" s="89">
        <f>全车数据表!M177</f>
        <v>87.96</v>
      </c>
      <c r="T176" s="89">
        <f>全车数据表!N177</f>
        <v>72.61</v>
      </c>
      <c r="U176" s="89">
        <f>全车数据表!O177</f>
        <v>0</v>
      </c>
      <c r="V176" s="89">
        <f>全车数据表!AL177</f>
        <v>0</v>
      </c>
      <c r="W176" s="89">
        <f>全车数据表!AM177</f>
        <v>58500</v>
      </c>
      <c r="X176" s="89">
        <f>全车数据表!AU177</f>
        <v>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0</v>
      </c>
      <c r="AD176" s="89">
        <f>全车数据表!AX177</f>
        <v>0</v>
      </c>
      <c r="AE176" s="89">
        <f>全车数据表!AY177</f>
        <v>0</v>
      </c>
      <c r="AF176" s="89" t="str">
        <f>IF(全车数据表!BA177="","",全车数据表!BA177)</f>
        <v>大奖赛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>
        <f>IF(全车数据表!BM177="","",全车数据表!BM177)</f>
        <v>1</v>
      </c>
      <c r="AS176" s="89" t="str">
        <f>IF(全车数据表!BN177="","",全车数据表!BN177)</f>
        <v/>
      </c>
      <c r="AT176" s="89">
        <f>IF(全车数据表!BO177="","",全车数据表!BO177)</f>
        <v>1</v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保时捷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Aston Martin Victor</v>
      </c>
      <c r="C177" s="90" t="str">
        <f>全车数据表!E178</f>
        <v>victor</v>
      </c>
      <c r="D177" s="89" t="str">
        <f>IF(全车数据表!D178="","",全车数据表!D178)</f>
        <v>Aston Martin</v>
      </c>
      <c r="E177" s="90" t="str">
        <f>全车数据表!H178</f>
        <v>3.0</v>
      </c>
      <c r="F177" s="90" t="str">
        <f>全车数据表!C178</f>
        <v>Victor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>
        <f>全车数据表!Q178</f>
        <v>40</v>
      </c>
      <c r="K177" s="89">
        <f>全车数据表!R178</f>
        <v>30</v>
      </c>
      <c r="L177" s="89">
        <f>全车数据表!S178</f>
        <v>35</v>
      </c>
      <c r="M177" s="89">
        <f>全车数据表!T178</f>
        <v>40</v>
      </c>
      <c r="N177" s="89">
        <f>全车数据表!U178</f>
        <v>50</v>
      </c>
      <c r="O177" s="89">
        <f>全车数据表!V178</f>
        <v>55</v>
      </c>
      <c r="P177" s="89">
        <f>全车数据表!J178</f>
        <v>4251</v>
      </c>
      <c r="Q177" s="89">
        <f>全车数据表!K178</f>
        <v>371.8</v>
      </c>
      <c r="R177" s="89">
        <f>全车数据表!L178</f>
        <v>78.34</v>
      </c>
      <c r="S177" s="89">
        <f>全车数据表!M178</f>
        <v>76.86</v>
      </c>
      <c r="T177" s="89">
        <f>全车数据表!N178</f>
        <v>69.599999999999994</v>
      </c>
      <c r="U177" s="89">
        <f>全车数据表!O178</f>
        <v>0</v>
      </c>
      <c r="V177" s="89">
        <f>全车数据表!AL178</f>
        <v>12248200</v>
      </c>
      <c r="W177" s="89">
        <f>全车数据表!AM178</f>
        <v>45000</v>
      </c>
      <c r="X177" s="89">
        <f>全车数据表!AU178</f>
        <v>7200000</v>
      </c>
      <c r="Y177" s="89">
        <f>全车数据表!AV178</f>
        <v>19448200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387</v>
      </c>
      <c r="AD177" s="89">
        <f>全车数据表!AX178</f>
        <v>0</v>
      </c>
      <c r="AE177" s="89">
        <f>全车数据表!AY178</f>
        <v>517</v>
      </c>
      <c r="AF177" s="89" t="str">
        <f>IF(全车数据表!BA178="","",全车数据表!BA178)</f>
        <v>通行证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>
        <f>IF(全车数据表!BH178="","",全车数据表!BH178)</f>
        <v>1</v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 t="str">
        <f>IF(全车数据表!BM178="","",全车数据表!BM178)</f>
        <v/>
      </c>
      <c r="AS177" s="89" t="str">
        <f>IF(全车数据表!BN178="","",全车数据表!BN178)</f>
        <v/>
      </c>
      <c r="AT177" s="89" t="str">
        <f>IF(全车数据表!BO178="","",全车数据表!BO178)</f>
        <v/>
      </c>
      <c r="AU177" s="89">
        <f>IF(全车数据表!BP178="","",全车数据表!BP178)</f>
        <v>1</v>
      </c>
      <c r="AV177" s="89" t="str">
        <f>IF(全车数据表!BQ178="","",全车数据表!BQ178)</f>
        <v/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>阿斯顿马丁 维克多</v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Pagani Huayra R</v>
      </c>
      <c r="C178" s="90" t="str">
        <f>全车数据表!E179</f>
        <v>huayrar</v>
      </c>
      <c r="D178" s="89" t="str">
        <f>IF(全车数据表!D179="","",全车数据表!D179)</f>
        <v>Pagani</v>
      </c>
      <c r="E178" s="90" t="str">
        <f>全车数据表!H179</f>
        <v>3.6</v>
      </c>
      <c r="F178" s="90" t="str">
        <f>全车数据表!C179</f>
        <v>Huayra 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30</v>
      </c>
      <c r="L178" s="89">
        <f>全车数据表!S179</f>
        <v>35</v>
      </c>
      <c r="M178" s="89">
        <f>全车数据表!T179</f>
        <v>40</v>
      </c>
      <c r="N178" s="89">
        <f>全车数据表!U179</f>
        <v>50</v>
      </c>
      <c r="O178" s="89">
        <f>全车数据表!V179</f>
        <v>55</v>
      </c>
      <c r="P178" s="89">
        <f>全车数据表!J179</f>
        <v>4259</v>
      </c>
      <c r="Q178" s="89">
        <f>全车数据表!K179</f>
        <v>376.4</v>
      </c>
      <c r="R178" s="89">
        <f>全车数据表!L179</f>
        <v>83.04</v>
      </c>
      <c r="S178" s="89">
        <f>全车数据表!M179</f>
        <v>58.21</v>
      </c>
      <c r="T178" s="89">
        <f>全车数据表!N179</f>
        <v>64.11</v>
      </c>
      <c r="U178" s="89">
        <f>全车数据表!O179</f>
        <v>0</v>
      </c>
      <c r="V178" s="89">
        <f>全车数据表!AL179</f>
        <v>12248200</v>
      </c>
      <c r="W178" s="89">
        <f>全车数据表!AM179</f>
        <v>45000</v>
      </c>
      <c r="X178" s="89">
        <f>全车数据表!AU179</f>
        <v>7200000</v>
      </c>
      <c r="Y178" s="89">
        <f>全车数据表!AV179</f>
        <v>19448200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391</v>
      </c>
      <c r="AD178" s="89">
        <f>全车数据表!AX179</f>
        <v>0</v>
      </c>
      <c r="AE178" s="89">
        <f>全车数据表!AY179</f>
        <v>523</v>
      </c>
      <c r="AF178" s="89" t="str">
        <f>IF(全车数据表!BA179="","",全车数据表!BA179)</f>
        <v>特殊赛事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 t="str">
        <f>IF(全车数据表!BH179="","",全车数据表!BH179)</f>
        <v/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>
        <f>IF(全车数据表!BL179="","",全车数据表!BL179)</f>
        <v>1</v>
      </c>
      <c r="AR178" s="89" t="str">
        <f>IF(全车数据表!BM179="","",全车数据表!BM179)</f>
        <v/>
      </c>
      <c r="AS178" s="89" t="str">
        <f>IF(全车数据表!BN179="","",全车数据表!BN179)</f>
        <v/>
      </c>
      <c r="AT178" s="89" t="str">
        <f>IF(全车数据表!BO179="","",全车数据表!BO179)</f>
        <v/>
      </c>
      <c r="AU178" s="89" t="str">
        <f>IF(全车数据表!BP179="","",全车数据表!BP179)</f>
        <v/>
      </c>
      <c r="AV178" s="89" t="str">
        <f>IF(全车数据表!BQ179="","",全车数据表!BQ179)</f>
        <v>1款</v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>
        <f>IF(全车数据表!BT179="","",全车数据表!BT179)</f>
        <v>1</v>
      </c>
      <c r="AZ178" s="89" t="str">
        <f>IF(全车数据表!BU179="","",全车数据表!BU179)</f>
        <v/>
      </c>
      <c r="BA178" s="89" t="str">
        <f>IF(全车数据表!BV179="","",全车数据表!BV179)</f>
        <v>帕加尼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Mclaren 650S GT3</v>
      </c>
      <c r="C179" s="90" t="str">
        <f>全车数据表!E180</f>
        <v>650s</v>
      </c>
      <c r="D179" s="89" t="str">
        <f>IF(全车数据表!D180="","",全车数据表!D180)</f>
        <v>McLaren</v>
      </c>
      <c r="E179" s="90" t="str">
        <f>全车数据表!H180</f>
        <v>3.9</v>
      </c>
      <c r="F179" s="90" t="str">
        <f>全车数据表!C180</f>
        <v>650S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>
        <f>全车数据表!Q180</f>
        <v>40</v>
      </c>
      <c r="K179" s="89">
        <f>全车数据表!R180</f>
        <v>45</v>
      </c>
      <c r="L179" s="89">
        <f>全车数据表!S180</f>
        <v>45</v>
      </c>
      <c r="M179" s="89">
        <f>全车数据表!T180</f>
        <v>48</v>
      </c>
      <c r="N179" s="89">
        <f>全车数据表!U180</f>
        <v>50</v>
      </c>
      <c r="O179" s="89">
        <f>全车数据表!V180</f>
        <v>52</v>
      </c>
      <c r="P179" s="89">
        <f>全车数据表!J180</f>
        <v>4266</v>
      </c>
      <c r="Q179" s="89">
        <f>全车数据表!K180</f>
        <v>357</v>
      </c>
      <c r="R179" s="89">
        <f>全车数据表!L180</f>
        <v>84.34</v>
      </c>
      <c r="S179" s="89">
        <f>全车数据表!M180</f>
        <v>85.82</v>
      </c>
      <c r="T179" s="89">
        <f>全车数据表!N180</f>
        <v>78.22</v>
      </c>
      <c r="U179" s="89">
        <f>全车数据表!O180</f>
        <v>0</v>
      </c>
      <c r="V179" s="89">
        <f>全车数据表!AL180</f>
        <v>24500200</v>
      </c>
      <c r="W179" s="89">
        <f>全车数据表!AM180</f>
        <v>58500</v>
      </c>
      <c r="X179" s="89">
        <f>全车数据表!AU180</f>
        <v>9360000</v>
      </c>
      <c r="Y179" s="89">
        <f>全车数据表!AV180</f>
        <v>33860200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371</v>
      </c>
      <c r="AD179" s="89">
        <f>全车数据表!AX180</f>
        <v>0</v>
      </c>
      <c r="AE179" s="89">
        <f>全车数据表!AY180</f>
        <v>490</v>
      </c>
      <c r="AF179" s="89" t="str">
        <f>IF(全车数据表!BA180="","",全车数据表!BA180)</f>
        <v>通行证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>
        <f>IF(全车数据表!BH180="","",全车数据表!BH180)</f>
        <v>1</v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 t="str">
        <f>IF(全车数据表!BL180="","",全车数据表!BL180)</f>
        <v/>
      </c>
      <c r="AR179" s="89" t="str">
        <f>IF(全车数据表!BM180="","",全车数据表!BM180)</f>
        <v/>
      </c>
      <c r="AS179" s="89" t="str">
        <f>IF(全车数据表!BN180="","",全车数据表!BN180)</f>
        <v/>
      </c>
      <c r="AT179" s="89" t="str">
        <f>IF(全车数据表!BO180="","",全车数据表!BO180)</f>
        <v/>
      </c>
      <c r="AU179" s="89" t="str">
        <f>IF(全车数据表!BP180="","",全车数据表!BP180)</f>
        <v/>
      </c>
      <c r="AV179" s="89" t="str">
        <f>IF(全车数据表!BQ180="","",全车数据表!BQ180)</f>
        <v/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 t="str">
        <f>IF(全车数据表!BT180="","",全车数据表!BT180)</f>
        <v/>
      </c>
      <c r="AZ179" s="89" t="str">
        <f>IF(全车数据表!BU180="","",全车数据表!BU180)</f>
        <v/>
      </c>
      <c r="BA179" s="89" t="str">
        <f>IF(全车数据表!BV180="","",全车数据表!BV180)</f>
        <v>迈凯伦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Ferrari SF90 XX Stradale</v>
      </c>
      <c r="C180" s="90" t="str">
        <f>全车数据表!E181</f>
        <v>sf90xx</v>
      </c>
      <c r="D180" s="89" t="str">
        <f>IF(全车数据表!D181="","",全车数据表!D181)</f>
        <v>Ferrari</v>
      </c>
      <c r="E180" s="90" t="str">
        <f>全车数据表!H181</f>
        <v>5.0</v>
      </c>
      <c r="F180" s="90" t="str">
        <f>全车数据表!C181</f>
        <v>SF90XX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4286</v>
      </c>
      <c r="Q180" s="89">
        <f>全车数据表!K181</f>
        <v>361.2</v>
      </c>
      <c r="R180" s="89">
        <f>全车数据表!L181</f>
        <v>85.73</v>
      </c>
      <c r="S180" s="89">
        <f>全车数据表!M181</f>
        <v>79.17</v>
      </c>
      <c r="T180" s="89">
        <f>全车数据表!N181</f>
        <v>62.85</v>
      </c>
      <c r="U180" s="89">
        <f>全车数据表!O181</f>
        <v>0</v>
      </c>
      <c r="V180" s="89">
        <f>全车数据表!AL181</f>
        <v>0</v>
      </c>
      <c r="W180" s="89">
        <f>全车数据表!AM181</f>
        <v>54000</v>
      </c>
      <c r="X180" s="89">
        <f>全车数据表!AU181</f>
        <v>0</v>
      </c>
      <c r="Y180" s="89">
        <f>全车数据表!AV181</f>
        <v>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376</v>
      </c>
      <c r="AD180" s="89">
        <f>全车数据表!AX181</f>
        <v>0</v>
      </c>
      <c r="AE180" s="89">
        <f>全车数据表!AY181</f>
        <v>497</v>
      </c>
      <c r="AF180" s="89" t="str">
        <f>IF(全车数据表!BA181="","",全车数据表!BA181)</f>
        <v>联会赛事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 t="str">
        <f>IF(全车数据表!BH181="","",全车数据表!BH181)</f>
        <v/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 t="str">
        <f>IF(全车数据表!BP181="","",全车数据表!BP181)</f>
        <v/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法拉利 顺丰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Security Interceptor</v>
      </c>
      <c r="C181" s="90" t="str">
        <f>全车数据表!E182</f>
        <v>interceptor</v>
      </c>
      <c r="D181" s="89" t="str">
        <f>IF(全车数据表!D182="","",全车数据表!D182)</f>
        <v>Security</v>
      </c>
      <c r="E181" s="90" t="str">
        <f>全车数据表!H182</f>
        <v>3.6</v>
      </c>
      <c r="F181" s="90" t="str">
        <f>全车数据表!C182</f>
        <v>拦路虎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 t="str">
        <f>全车数据表!Q182</f>
        <v>?</v>
      </c>
      <c r="K181" s="89" t="str">
        <f>全车数据表!R182</f>
        <v>?</v>
      </c>
      <c r="L181" s="89" t="str">
        <f>全车数据表!S182</f>
        <v>?</v>
      </c>
      <c r="M181" s="89" t="str">
        <f>全车数据表!T182</f>
        <v>?</v>
      </c>
      <c r="N181" s="89" t="str">
        <f>全车数据表!U182</f>
        <v>?</v>
      </c>
      <c r="O181" s="89" t="str">
        <f>全车数据表!V182</f>
        <v>?</v>
      </c>
      <c r="P181" s="89">
        <f>全车数据表!J182</f>
        <v>4305</v>
      </c>
      <c r="Q181" s="89">
        <f>全车数据表!K182</f>
        <v>361.1</v>
      </c>
      <c r="R181" s="89">
        <f>全车数据表!L182</f>
        <v>83.2</v>
      </c>
      <c r="S181" s="89">
        <f>全车数据表!M182</f>
        <v>78.8</v>
      </c>
      <c r="T181" s="89">
        <f>全车数据表!N182</f>
        <v>45.56</v>
      </c>
      <c r="U181" s="89">
        <f>全车数据表!O182</f>
        <v>0</v>
      </c>
      <c r="V181" s="89">
        <f>全车数据表!AL182</f>
        <v>0</v>
      </c>
      <c r="W181" s="89">
        <f>全车数据表!AM182</f>
        <v>0</v>
      </c>
      <c r="X181" s="89">
        <f>全车数据表!AU182</f>
        <v>0</v>
      </c>
      <c r="Y181" s="89">
        <f>全车数据表!AV182</f>
        <v>0</v>
      </c>
      <c r="Z181" s="89">
        <f>全车数据表!AN182</f>
        <v>0</v>
      </c>
      <c r="AA181" s="89">
        <f>全车数据表!AP182</f>
        <v>0</v>
      </c>
      <c r="AB181" s="89">
        <f>全车数据表!AR182</f>
        <v>0</v>
      </c>
      <c r="AC181" s="89">
        <f>全车数据表!AW182</f>
        <v>0</v>
      </c>
      <c r="AD181" s="89">
        <f>全车数据表!AX182</f>
        <v>0</v>
      </c>
      <c r="AE181" s="89">
        <f>全车数据表!AY182</f>
        <v>0</v>
      </c>
      <c r="AF181" s="89" t="str">
        <f>IF(全车数据表!BA182="","",全车数据表!BA182)</f>
        <v>联会赛事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 t="str">
        <f>IF(全车数据表!BL182="","",全车数据表!BL182)</f>
        <v/>
      </c>
      <c r="AR181" s="89" t="str">
        <f>IF(全车数据表!BM182="","",全车数据表!BM182)</f>
        <v/>
      </c>
      <c r="AS181" s="89">
        <f>IF(全车数据表!BN182="","",全车数据表!BN182)</f>
        <v>1</v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/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 t="str">
        <f>IF(全车数据表!BT182="","",全车数据表!BT182)</f>
        <v/>
      </c>
      <c r="AZ181" s="89" t="str">
        <f>IF(全车数据表!BU182="","",全车数据表!BU182)</f>
        <v/>
      </c>
      <c r="BA181" s="89" t="str">
        <f>IF(全车数据表!BV182="","",全车数据表!BV182)</f>
        <v/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Pagani Utopia Coupe🔑</v>
      </c>
      <c r="C182" s="90" t="str">
        <f>全车数据表!E183</f>
        <v>utopia</v>
      </c>
      <c r="D182" s="89" t="str">
        <f>IF(全车数据表!D183="","",全车数据表!D183)</f>
        <v>Pagani</v>
      </c>
      <c r="E182" s="90" t="str">
        <f>全车数据表!H183</f>
        <v>4.5</v>
      </c>
      <c r="F182" s="90" t="str">
        <f>全车数据表!C183</f>
        <v>乌托邦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 t="str">
        <f>全车数据表!Q183</f>
        <v>🔑</v>
      </c>
      <c r="K182" s="89">
        <f>全车数据表!R183</f>
        <v>45</v>
      </c>
      <c r="L182" s="89">
        <f>全车数据表!S183</f>
        <v>50</v>
      </c>
      <c r="M182" s="89">
        <f>全车数据表!T183</f>
        <v>56</v>
      </c>
      <c r="N182" s="89">
        <f>全车数据表!U183</f>
        <v>62</v>
      </c>
      <c r="O182" s="89">
        <f>全车数据表!V183</f>
        <v>66</v>
      </c>
      <c r="P182" s="89">
        <f>全车数据表!J183</f>
        <v>4308</v>
      </c>
      <c r="Q182" s="89">
        <f>全车数据表!K183</f>
        <v>367.9</v>
      </c>
      <c r="R182" s="89">
        <f>全车数据表!L183</f>
        <v>81.03</v>
      </c>
      <c r="S182" s="89">
        <f>全车数据表!M183</f>
        <v>80.63</v>
      </c>
      <c r="T182" s="89">
        <f>全车数据表!N183</f>
        <v>77.19</v>
      </c>
      <c r="U182" s="89">
        <f>全车数据表!O183</f>
        <v>0</v>
      </c>
      <c r="V182" s="89">
        <f>全车数据表!AL183</f>
        <v>22000000</v>
      </c>
      <c r="W182" s="89">
        <f>全车数据表!AM183</f>
        <v>72000</v>
      </c>
      <c r="X182" s="89">
        <f>全车数据表!AU183</f>
        <v>11520000</v>
      </c>
      <c r="Y182" s="89">
        <f>全车数据表!AV183</f>
        <v>33520000</v>
      </c>
      <c r="Z182" s="89">
        <f>全车数据表!AN183</f>
        <v>6</v>
      </c>
      <c r="AA182" s="89">
        <f>全车数据表!AP183</f>
        <v>5</v>
      </c>
      <c r="AB182" s="89">
        <f>全车数据表!AR183</f>
        <v>4</v>
      </c>
      <c r="AC182" s="89">
        <f>全车数据表!AW183</f>
        <v>0</v>
      </c>
      <c r="AD182" s="89">
        <f>全车数据表!AX183</f>
        <v>0</v>
      </c>
      <c r="AE182" s="89">
        <f>全车数据表!AY183</f>
        <v>0</v>
      </c>
      <c r="AF182" s="89" t="str">
        <f>IF(全车数据表!BA183="","",全车数据表!BA183)</f>
        <v>特殊赛事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 t="str">
        <f>IF(全车数据表!BH183="","",全车数据表!BH183)</f>
        <v/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>
        <f>IF(全车数据表!BL183="","",全车数据表!BL183)</f>
        <v>1</v>
      </c>
      <c r="AR182" s="89" t="str">
        <f>IF(全车数据表!BM183="","",全车数据表!BM183)</f>
        <v/>
      </c>
      <c r="AS182" s="89" t="str">
        <f>IF(全车数据表!BN183="","",全车数据表!BN183)</f>
        <v/>
      </c>
      <c r="AT182" s="89">
        <f>IF(全车数据表!BO183="","",全车数据表!BO183)</f>
        <v>1</v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>帕加尼乌托邦</v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FV Frangivento Asfane🔑</v>
      </c>
      <c r="C183" s="90" t="str">
        <f>全车数据表!E184</f>
        <v>asfane</v>
      </c>
      <c r="D183" s="89" t="str">
        <f>IF(全车数据表!D184="","",全车数据表!D184)</f>
        <v>FV Frangivento</v>
      </c>
      <c r="E183" s="90" t="str">
        <f>全车数据表!H184</f>
        <v>4.8</v>
      </c>
      <c r="F183" s="90" t="str">
        <f>全车数据表!C184</f>
        <v>Asfane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 t="str">
        <f>全车数据表!Q184</f>
        <v>🔑</v>
      </c>
      <c r="K183" s="89">
        <f>全车数据表!R184</f>
        <v>45</v>
      </c>
      <c r="L183" s="89">
        <f>全车数据表!S184</f>
        <v>50</v>
      </c>
      <c r="M183" s="89">
        <f>全车数据表!T184</f>
        <v>56</v>
      </c>
      <c r="N183" s="89">
        <f>全车数据表!U184</f>
        <v>62</v>
      </c>
      <c r="O183" s="89">
        <f>全车数据表!V184</f>
        <v>66</v>
      </c>
      <c r="P183" s="89">
        <f>全车数据表!J184</f>
        <v>4377</v>
      </c>
      <c r="Q183" s="89">
        <f>全车数据表!K184</f>
        <v>373.9</v>
      </c>
      <c r="R183" s="89">
        <f>全车数据表!L184</f>
        <v>82.03</v>
      </c>
      <c r="S183" s="89">
        <f>全车数据表!M184</f>
        <v>69.13</v>
      </c>
      <c r="T183" s="89">
        <f>全车数据表!N184</f>
        <v>67.63</v>
      </c>
      <c r="U183" s="89">
        <f>全车数据表!O184</f>
        <v>0</v>
      </c>
      <c r="V183" s="89">
        <f>全车数据表!AL184</f>
        <v>22000000</v>
      </c>
      <c r="W183" s="89">
        <f>全车数据表!AM184</f>
        <v>58500</v>
      </c>
      <c r="X183" s="89">
        <f>全车数据表!AU184</f>
        <v>9360000</v>
      </c>
      <c r="Y183" s="89">
        <f>全车数据表!AV184</f>
        <v>31360000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389</v>
      </c>
      <c r="AD183" s="89">
        <f>全车数据表!AX184</f>
        <v>0</v>
      </c>
      <c r="AE183" s="89">
        <f>全车数据表!AY184</f>
        <v>519</v>
      </c>
      <c r="AF183" s="89" t="str">
        <f>IF(全车数据表!BA184="","",全车数据表!BA184)</f>
        <v>特殊赛事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>
        <f>IF(全车数据表!BL184="","",全车数据表!BL184)</f>
        <v>1</v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>
        <f>IF(全车数据表!BO184="","",全车数据表!BO184)</f>
        <v>1</v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/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Jaguar XJR-9</v>
      </c>
      <c r="C184" s="90" t="str">
        <f>全车数据表!E185</f>
        <v>xjr</v>
      </c>
      <c r="D184" s="89" t="str">
        <f>IF(全车数据表!D185="","",全车数据表!D185)</f>
        <v>Jaguar</v>
      </c>
      <c r="E184" s="90" t="str">
        <f>全车数据表!H185</f>
        <v>4.1</v>
      </c>
      <c r="F184" s="90" t="str">
        <f>全车数据表!C185</f>
        <v>XJR-9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>
        <f>全车数据表!Q185</f>
        <v>40</v>
      </c>
      <c r="K184" s="89">
        <f>全车数据表!R185</f>
        <v>45</v>
      </c>
      <c r="L184" s="89">
        <f>全车数据表!S185</f>
        <v>45</v>
      </c>
      <c r="M184" s="89">
        <f>全车数据表!T185</f>
        <v>48</v>
      </c>
      <c r="N184" s="89">
        <f>全车数据表!U185</f>
        <v>50</v>
      </c>
      <c r="O184" s="89">
        <f>全车数据表!V185</f>
        <v>52</v>
      </c>
      <c r="P184" s="89">
        <f>全车数据表!J185</f>
        <v>4438</v>
      </c>
      <c r="Q184" s="89">
        <f>全车数据表!K185</f>
        <v>400.7</v>
      </c>
      <c r="R184" s="89">
        <f>全车数据表!L185</f>
        <v>72.45</v>
      </c>
      <c r="S184" s="89">
        <f>全车数据表!M185</f>
        <v>59.33</v>
      </c>
      <c r="T184" s="89">
        <f>全车数据表!N185</f>
        <v>84.95</v>
      </c>
      <c r="U184" s="89">
        <f>全车数据表!O185</f>
        <v>8.5</v>
      </c>
      <c r="V184" s="89">
        <f>全车数据表!AL185</f>
        <v>18000000</v>
      </c>
      <c r="W184" s="89">
        <f>全车数据表!AM185</f>
        <v>72000</v>
      </c>
      <c r="X184" s="89">
        <f>全车数据表!AU185</f>
        <v>11520000</v>
      </c>
      <c r="Y184" s="89">
        <f>全车数据表!AV185</f>
        <v>29520000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416</v>
      </c>
      <c r="AD184" s="89">
        <f>全车数据表!AX185</f>
        <v>0</v>
      </c>
      <c r="AE184" s="89">
        <f>全车数据表!AY185</f>
        <v>556</v>
      </c>
      <c r="AF184" s="89" t="str">
        <f>IF(全车数据表!BA185="","",全车数据表!BA185)</f>
        <v>特殊赛事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>
        <f>IF(全车数据表!BL185="","",全车数据表!BL185)</f>
        <v>1</v>
      </c>
      <c r="AR184" s="89" t="str">
        <f>IF(全车数据表!BM185="","",全车数据表!BM185)</f>
        <v/>
      </c>
      <c r="AS184" s="89" t="str">
        <f>IF(全车数据表!BN185="","",全车数据表!BN185)</f>
        <v/>
      </c>
      <c r="AT184" s="89" t="str">
        <f>IF(全车数据表!BO185="","",全车数据表!BO185)</f>
        <v/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>捷豹</v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Noble M600 Speedster</v>
      </c>
      <c r="C185" s="90" t="str">
        <f>全车数据表!E186</f>
        <v>m600</v>
      </c>
      <c r="D185" s="89" t="str">
        <f>IF(全车数据表!D186="","",全车数据表!D186)</f>
        <v>Noble</v>
      </c>
      <c r="E185" s="90" t="str">
        <f>全车数据表!H186</f>
        <v>4.3</v>
      </c>
      <c r="F185" s="90" t="str">
        <f>全车数据表!C186</f>
        <v>M600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>
        <f>全车数据表!Q186</f>
        <v>40</v>
      </c>
      <c r="K185" s="89">
        <f>全车数据表!R186</f>
        <v>30</v>
      </c>
      <c r="L185" s="89">
        <f>全车数据表!S186</f>
        <v>35</v>
      </c>
      <c r="M185" s="89">
        <f>全车数据表!T186</f>
        <v>40</v>
      </c>
      <c r="N185" s="89">
        <f>全车数据表!U186</f>
        <v>50</v>
      </c>
      <c r="O185" s="89">
        <f>全车数据表!V186</f>
        <v>55</v>
      </c>
      <c r="P185" s="89">
        <f>全车数据表!J186</f>
        <v>4464</v>
      </c>
      <c r="Q185" s="89">
        <f>全车数据表!K186</f>
        <v>375.7</v>
      </c>
      <c r="R185" s="89">
        <f>全车数据表!L186</f>
        <v>81.03</v>
      </c>
      <c r="S185" s="89">
        <f>全车数据表!M186</f>
        <v>85.47</v>
      </c>
      <c r="T185" s="89">
        <f>全车数据表!N186</f>
        <v>61.71</v>
      </c>
      <c r="U185" s="89">
        <f>全车数据表!O186</f>
        <v>0</v>
      </c>
      <c r="V185" s="89">
        <f>全车数据表!AL186</f>
        <v>0</v>
      </c>
      <c r="W185" s="89">
        <f>全车数据表!AM186</f>
        <v>60000</v>
      </c>
      <c r="X185" s="89">
        <f>全车数据表!AU186</f>
        <v>0</v>
      </c>
      <c r="Y185" s="89">
        <f>全车数据表!AV186</f>
        <v>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0</v>
      </c>
      <c r="AD185" s="89">
        <f>全车数据表!AX186</f>
        <v>0</v>
      </c>
      <c r="AE185" s="89">
        <f>全车数据表!AY186</f>
        <v>0</v>
      </c>
      <c r="AF185" s="89" t="str">
        <f>IF(全车数据表!BA186="","",全车数据表!BA186)</f>
        <v>联会赛事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 t="str">
        <f>IF(全车数据表!BL186="","",全车数据表!BL186)</f>
        <v/>
      </c>
      <c r="AR185" s="89" t="str">
        <f>IF(全车数据表!BM186="","",全车数据表!BM186)</f>
        <v/>
      </c>
      <c r="AS185" s="89">
        <f>IF(全车数据表!BN186="","",全车数据表!BN186)</f>
        <v>1</v>
      </c>
      <c r="AT185" s="89" t="str">
        <f>IF(全车数据表!BO186="","",全车数据表!BO186)</f>
        <v/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诺贝尔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Aston Martin Valhalla Concept Car</v>
      </c>
      <c r="C186" s="90" t="str">
        <f>全车数据表!E187</f>
        <v>valhalla</v>
      </c>
      <c r="D186" s="89" t="str">
        <f>IF(全车数据表!D187="","",全车数据表!D187)</f>
        <v>Aston Martin</v>
      </c>
      <c r="E186" s="90" t="str">
        <f>全车数据表!H187</f>
        <v>2.5</v>
      </c>
      <c r="F186" s="90" t="str">
        <f>全车数据表!C187</f>
        <v>英灵殿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50</v>
      </c>
      <c r="K186" s="89">
        <f>全车数据表!R187</f>
        <v>15</v>
      </c>
      <c r="L186" s="89">
        <f>全车数据表!S187</f>
        <v>18</v>
      </c>
      <c r="M186" s="89">
        <f>全车数据表!T187</f>
        <v>24</v>
      </c>
      <c r="N186" s="89">
        <f>全车数据表!U187</f>
        <v>38</v>
      </c>
      <c r="O186" s="89">
        <f>全车数据表!V187</f>
        <v>45</v>
      </c>
      <c r="P186" s="89">
        <f>全车数据表!J187</f>
        <v>4515</v>
      </c>
      <c r="Q186" s="89">
        <f>全车数据表!K187</f>
        <v>376.9</v>
      </c>
      <c r="R186" s="89">
        <f>全车数据表!L187</f>
        <v>82.25</v>
      </c>
      <c r="S186" s="89">
        <f>全车数据表!M187</f>
        <v>81.760000000000005</v>
      </c>
      <c r="T186" s="89">
        <f>全车数据表!N187</f>
        <v>59.55</v>
      </c>
      <c r="U186" s="89">
        <f>全车数据表!O187</f>
        <v>0</v>
      </c>
      <c r="V186" s="89">
        <f>全车数据表!AL187</f>
        <v>10212000</v>
      </c>
      <c r="W186" s="89">
        <f>全车数据表!AM187</f>
        <v>60000</v>
      </c>
      <c r="X186" s="89">
        <f>全车数据表!AU187</f>
        <v>9600000</v>
      </c>
      <c r="Y186" s="89">
        <f>全车数据表!AV187</f>
        <v>19812000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392</v>
      </c>
      <c r="AD186" s="89">
        <f>全车数据表!AX187</f>
        <v>0</v>
      </c>
      <c r="AE186" s="89">
        <f>全车数据表!AY187</f>
        <v>524</v>
      </c>
      <c r="AF186" s="89" t="str">
        <f>IF(全车数据表!BA187="","",全车数据表!BA187)</f>
        <v>特殊赛事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>
        <f>IF(全车数据表!BL187="","",全车数据表!BL187)</f>
        <v>1</v>
      </c>
      <c r="AR186" s="89" t="str">
        <f>IF(全车数据表!BM187="","",全车数据表!BM187)</f>
        <v/>
      </c>
      <c r="AS186" s="89" t="str">
        <f>IF(全车数据表!BN187="","",全车数据表!BN187)</f>
        <v/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>
        <f>IF(全车数据表!BT187="","",全车数据表!BT187)</f>
        <v>1</v>
      </c>
      <c r="AZ186" s="89" t="str">
        <f>IF(全车数据表!BU187="","",全车数据表!BU187)</f>
        <v/>
      </c>
      <c r="BA186" s="89" t="str">
        <f>IF(全车数据表!BV187="","",全车数据表!BV187)</f>
        <v>阿斯顿马丁 英灵殿 瓦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De Tomaso P72🔑</v>
      </c>
      <c r="C187" s="90" t="str">
        <f>全车数据表!E188</f>
        <v>p72</v>
      </c>
      <c r="D187" s="89" t="str">
        <f>IF(全车数据表!D188="","",全车数据表!D188)</f>
        <v>De Tomaso</v>
      </c>
      <c r="E187" s="90" t="str">
        <f>全车数据表!H188</f>
        <v>4.2</v>
      </c>
      <c r="F187" s="90" t="str">
        <f>全车数据表!C188</f>
        <v>P72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4586</v>
      </c>
      <c r="Q187" s="89">
        <f>全车数据表!K188</f>
        <v>375.6</v>
      </c>
      <c r="R187" s="89">
        <f>全车数据表!L188</f>
        <v>82.74</v>
      </c>
      <c r="S187" s="89">
        <f>全车数据表!M188</f>
        <v>75.239999999999995</v>
      </c>
      <c r="T187" s="89">
        <f>全车数据表!N188</f>
        <v>71.180000000000007</v>
      </c>
      <c r="U187" s="89">
        <f>全车数据表!O188</f>
        <v>0</v>
      </c>
      <c r="V187" s="89">
        <f>全车数据表!AL188</f>
        <v>17880000</v>
      </c>
      <c r="W187" s="89">
        <f>全车数据表!AM188</f>
        <v>72000</v>
      </c>
      <c r="X187" s="89">
        <f>全车数据表!AU188</f>
        <v>11520000</v>
      </c>
      <c r="Y187" s="89">
        <f>全车数据表!AV188</f>
        <v>29400000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390</v>
      </c>
      <c r="AD187" s="89">
        <f>全车数据表!AX188</f>
        <v>0</v>
      </c>
      <c r="AE187" s="89">
        <f>全车数据表!AY188</f>
        <v>522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>
        <f>IF(全车数据表!BO188="","",全车数据表!BO188)</f>
        <v>1</v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 t="str">
        <f>IF(全车数据表!BT188="","",全车数据表!BT188)</f>
        <v/>
      </c>
      <c r="AZ187" s="89" t="str">
        <f>IF(全车数据表!BU188="","",全车数据表!BU188)</f>
        <v/>
      </c>
      <c r="BA187" s="89" t="str">
        <f>IF(全车数据表!BV188="","",全车数据表!BV188)</f>
        <v/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Icona Vulcano Titanium</v>
      </c>
      <c r="C188" s="90" t="str">
        <f>全车数据表!E189</f>
        <v>vulcano</v>
      </c>
      <c r="D188" s="89" t="str">
        <f>IF(全车数据表!D189="","",全车数据表!D189)</f>
        <v>Icona</v>
      </c>
      <c r="E188" s="90" t="str">
        <f>全车数据表!H189</f>
        <v>1.3</v>
      </c>
      <c r="F188" s="90" t="str">
        <f>全车数据表!C189</f>
        <v>火山</v>
      </c>
      <c r="G188" s="90" t="str">
        <f>全车数据表!F189</f>
        <v>S</v>
      </c>
      <c r="H188" s="89">
        <f>LEN(全车数据表!G189)</f>
        <v>5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18</v>
      </c>
      <c r="L188" s="89">
        <f>全车数据表!S189</f>
        <v>21</v>
      </c>
      <c r="M188" s="89">
        <f>全车数据表!T189</f>
        <v>25</v>
      </c>
      <c r="N188" s="89">
        <f>全车数据表!U189</f>
        <v>39</v>
      </c>
      <c r="O188" s="89">
        <f>全车数据表!V189</f>
        <v>0</v>
      </c>
      <c r="P188" s="89">
        <f>全车数据表!J189</f>
        <v>3957</v>
      </c>
      <c r="Q188" s="89">
        <f>全车数据表!K189</f>
        <v>381.7</v>
      </c>
      <c r="R188" s="89">
        <f>全车数据表!L189</f>
        <v>81.38</v>
      </c>
      <c r="S188" s="89">
        <f>全车数据表!M189</f>
        <v>43.38</v>
      </c>
      <c r="T188" s="89">
        <f>全车数据表!N189</f>
        <v>65.89</v>
      </c>
      <c r="U188" s="89">
        <f>全车数据表!O189</f>
        <v>6.3</v>
      </c>
      <c r="V188" s="89">
        <f>全车数据表!AL189</f>
        <v>7546400</v>
      </c>
      <c r="W188" s="89">
        <f>全车数据表!AM189</f>
        <v>30000</v>
      </c>
      <c r="X188" s="89">
        <f>全车数据表!AU189</f>
        <v>4200000</v>
      </c>
      <c r="Y188" s="89">
        <f>全车数据表!AV189</f>
        <v>11746400</v>
      </c>
      <c r="Z188" s="89">
        <f>全车数据表!AN189</f>
        <v>7</v>
      </c>
      <c r="AA188" s="89">
        <f>全车数据表!AP189</f>
        <v>5</v>
      </c>
      <c r="AB188" s="89">
        <f>全车数据表!AR189</f>
        <v>3</v>
      </c>
      <c r="AC188" s="89">
        <f>全车数据表!AW189</f>
        <v>397</v>
      </c>
      <c r="AD188" s="89">
        <f>全车数据表!AX189</f>
        <v>0</v>
      </c>
      <c r="AE188" s="89">
        <f>全车数据表!AY189</f>
        <v>533</v>
      </c>
      <c r="AF188" s="89" t="str">
        <f>IF(全车数据表!BA189="","",全车数据表!BA189)</f>
        <v>级别杯</v>
      </c>
      <c r="AG188" s="89">
        <f>IF(全车数据表!BB189="","",全车数据表!BB189)</f>
        <v>1</v>
      </c>
      <c r="AH188" s="89" t="str">
        <f>IF(全车数据表!BC189="","",全车数据表!BC189)</f>
        <v/>
      </c>
      <c r="AI188" s="89">
        <f>IF(全车数据表!BD189="","",全车数据表!BD189)</f>
        <v>1</v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 t="str">
        <f>IF(全车数据表!BL189="","",全车数据表!BL189)</f>
        <v/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 t="str">
        <f>IF(全车数据表!BO189="","",全车数据表!BO189)</f>
        <v/>
      </c>
      <c r="AU188" s="89" t="str">
        <f>IF(全车数据表!BP189="","",全车数据表!BP189)</f>
        <v/>
      </c>
      <c r="AV188" s="89" t="str">
        <f>IF(全车数据表!BQ189="","",全车数据表!BQ189)</f>
        <v>3款</v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>
        <f>IF(全车数据表!BU189="","",全车数据表!BU189)</f>
        <v>1</v>
      </c>
      <c r="BA188" s="89" t="str">
        <f>IF(全车数据表!BV189="","",全车数据表!BV189)</f>
        <v>火山</v>
      </c>
      <c r="BB188" s="92">
        <f>IF(全车数据表!AZ189="","",全车数据表!AZ189)</f>
        <v>13</v>
      </c>
    </row>
    <row r="189" spans="1:54">
      <c r="A189" s="89">
        <f>全车数据表!A190</f>
        <v>188</v>
      </c>
      <c r="B189" s="89" t="str">
        <f>全车数据表!B190</f>
        <v>W Motors Lykan HyperSport</v>
      </c>
      <c r="C189" s="90" t="str">
        <f>全车数据表!E190</f>
        <v>lykan</v>
      </c>
      <c r="D189" s="89" t="str">
        <f>IF(全车数据表!D190="","",全车数据表!D190)</f>
        <v>W Motors</v>
      </c>
      <c r="E189" s="90" t="str">
        <f>全车数据表!H190</f>
        <v>1.3</v>
      </c>
      <c r="F189" s="90" t="str">
        <f>全车数据表!C190</f>
        <v>狼崽</v>
      </c>
      <c r="G189" s="90" t="str">
        <f>全车数据表!F190</f>
        <v>S</v>
      </c>
      <c r="H189" s="89">
        <f>LEN(全车数据表!G190)</f>
        <v>5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18</v>
      </c>
      <c r="L189" s="89">
        <f>全车数据表!S190</f>
        <v>21</v>
      </c>
      <c r="M189" s="89">
        <f>全车数据表!T190</f>
        <v>25</v>
      </c>
      <c r="N189" s="89">
        <f>全车数据表!U190</f>
        <v>39</v>
      </c>
      <c r="O189" s="89">
        <f>全车数据表!V190</f>
        <v>0</v>
      </c>
      <c r="P189" s="89">
        <f>全车数据表!J190</f>
        <v>4083</v>
      </c>
      <c r="Q189" s="89">
        <f>全车数据表!K190</f>
        <v>407.6</v>
      </c>
      <c r="R189" s="89">
        <f>全车数据表!L190</f>
        <v>80.48</v>
      </c>
      <c r="S189" s="89">
        <f>全车数据表!M190</f>
        <v>40.97</v>
      </c>
      <c r="T189" s="89">
        <f>全车数据表!N190</f>
        <v>58.26</v>
      </c>
      <c r="U189" s="89">
        <f>全车数据表!O190</f>
        <v>5.25</v>
      </c>
      <c r="V189" s="89">
        <f>全车数据表!AL190</f>
        <v>9752000</v>
      </c>
      <c r="W189" s="89">
        <f>全车数据表!AM190</f>
        <v>35000</v>
      </c>
      <c r="X189" s="89">
        <f>全车数据表!AU190</f>
        <v>4900000</v>
      </c>
      <c r="Y189" s="89">
        <f>全车数据表!AV190</f>
        <v>14652000</v>
      </c>
      <c r="Z189" s="89">
        <f>全车数据表!AN190</f>
        <v>7</v>
      </c>
      <c r="AA189" s="89">
        <f>全车数据表!AP190</f>
        <v>5</v>
      </c>
      <c r="AB189" s="89">
        <f>全车数据表!AR190</f>
        <v>3</v>
      </c>
      <c r="AC189" s="89">
        <f>全车数据表!AW190</f>
        <v>425</v>
      </c>
      <c r="AD189" s="89">
        <f>全车数据表!AX190</f>
        <v>0</v>
      </c>
      <c r="AE189" s="89">
        <f>全车数据表!AY190</f>
        <v>560</v>
      </c>
      <c r="AF189" s="89" t="str">
        <f>IF(全车数据表!BA190="","",全车数据表!BA190)</f>
        <v>级别杯</v>
      </c>
      <c r="AG189" s="89" t="str">
        <f>IF(全车数据表!BB190="","",全车数据表!BB190)</f>
        <v/>
      </c>
      <c r="AH189" s="89" t="str">
        <f>IF(全车数据表!BC190="","",全车数据表!BC190)</f>
        <v/>
      </c>
      <c r="AI189" s="89">
        <f>IF(全车数据表!BD190="","",全车数据表!BD190)</f>
        <v>1</v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 t="str">
        <f>IF(全车数据表!BN190="","",全车数据表!BN190)</f>
        <v/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>2款</v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>
        <f>IF(全车数据表!BT190="","",全车数据表!BT190)</f>
        <v>1</v>
      </c>
      <c r="AZ189" s="89">
        <f>IF(全车数据表!BU190="","",全车数据表!BU190)</f>
        <v>1</v>
      </c>
      <c r="BA189" s="89" t="str">
        <f>IF(全车数据表!BV190="","",全车数据表!BV190)</f>
        <v>狼崽 莱肯</v>
      </c>
      <c r="BB189" s="92">
        <f>IF(全车数据表!AZ190="","",全车数据表!AZ190)</f>
        <v>1</v>
      </c>
    </row>
    <row r="190" spans="1:54">
      <c r="A190" s="89">
        <f>全车数据表!A191</f>
        <v>189</v>
      </c>
      <c r="B190" s="89" t="str">
        <f>全车数据表!B191</f>
        <v>Porsche 918 Spyder</v>
      </c>
      <c r="C190" s="90" t="str">
        <f>全车数据表!E191</f>
        <v>918</v>
      </c>
      <c r="D190" s="89" t="str">
        <f>IF(全车数据表!D191="","",全车数据表!D191)</f>
        <v>Porsche</v>
      </c>
      <c r="E190" s="90" t="str">
        <f>全车数据表!H191</f>
        <v>1.4</v>
      </c>
      <c r="F190" s="90" t="str">
        <f>全车数据表!C191</f>
        <v>918</v>
      </c>
      <c r="G190" s="90" t="str">
        <f>全车数据表!F191</f>
        <v>S</v>
      </c>
      <c r="H190" s="89">
        <f>LEN(全车数据表!G191)</f>
        <v>5</v>
      </c>
      <c r="I190" s="89" t="str">
        <f>VLOOKUP(全车数据表!P191,辅助计算!A:B,2,FALSE)</f>
        <v>epic</v>
      </c>
      <c r="J190" s="89">
        <f>全车数据表!Q191</f>
        <v>40</v>
      </c>
      <c r="K190" s="89">
        <f>全车数据表!R191</f>
        <v>18</v>
      </c>
      <c r="L190" s="89">
        <f>全车数据表!S191</f>
        <v>21</v>
      </c>
      <c r="M190" s="89">
        <f>全车数据表!T191</f>
        <v>25</v>
      </c>
      <c r="N190" s="89">
        <f>全车数据表!U191</f>
        <v>39</v>
      </c>
      <c r="O190" s="89">
        <f>全车数据表!V191</f>
        <v>0</v>
      </c>
      <c r="P190" s="89">
        <f>全车数据表!J191</f>
        <v>4114</v>
      </c>
      <c r="Q190" s="89">
        <f>全车数据表!K191</f>
        <v>362.4</v>
      </c>
      <c r="R190" s="89">
        <f>全车数据表!L191</f>
        <v>83.02</v>
      </c>
      <c r="S190" s="89">
        <f>全车数据表!M191</f>
        <v>51.8</v>
      </c>
      <c r="T190" s="89">
        <f>全车数据表!N191</f>
        <v>79.97</v>
      </c>
      <c r="U190" s="89">
        <f>全车数据表!O191</f>
        <v>9.4830000000000005</v>
      </c>
      <c r="V190" s="89">
        <f>全车数据表!AL191</f>
        <v>0</v>
      </c>
      <c r="W190" s="89">
        <f>全车数据表!AM191</f>
        <v>35000</v>
      </c>
      <c r="X190" s="89">
        <f>全车数据表!AU191</f>
        <v>4900000</v>
      </c>
      <c r="Y190" s="89">
        <f>全车数据表!AV191</f>
        <v>4900000</v>
      </c>
      <c r="Z190" s="89">
        <f>全车数据表!AN191</f>
        <v>7</v>
      </c>
      <c r="AA190" s="89">
        <f>全车数据表!AP191</f>
        <v>5</v>
      </c>
      <c r="AB190" s="89">
        <f>全车数据表!AR191</f>
        <v>3</v>
      </c>
      <c r="AC190" s="89">
        <f>全车数据表!AW191</f>
        <v>377</v>
      </c>
      <c r="AD190" s="89">
        <f>全车数据表!AX191</f>
        <v>0</v>
      </c>
      <c r="AE190" s="89">
        <f>全车数据表!AY191</f>
        <v>499</v>
      </c>
      <c r="AF190" s="89" t="str">
        <f>IF(全车数据表!BA191="","",全车数据表!BA191)</f>
        <v>旧版会员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>
        <f>IF(全车数据表!BD191="","",全车数据表!BD191)</f>
        <v>1</v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 t="str">
        <f>IF(全车数据表!BL191="","",全车数据表!BL191)</f>
        <v/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>老虎贴纸</v>
      </c>
      <c r="AW190" s="89">
        <f>IF(全车数据表!BR191="","",全车数据表!BR191)</f>
        <v>1</v>
      </c>
      <c r="AX190" s="89" t="str">
        <f>IF(全车数据表!BS191="","",全车数据表!BS191)</f>
        <v/>
      </c>
      <c r="AY190" s="89" t="str">
        <f>IF(全车数据表!BT191="","",全车数据表!BT191)</f>
        <v/>
      </c>
      <c r="AZ190" s="89">
        <f>IF(全车数据表!BU191="","",全车数据表!BU191)</f>
        <v>1</v>
      </c>
      <c r="BA190" s="89" t="str">
        <f>IF(全车数据表!BV191="","",全车数据表!BV191)</f>
        <v>保时捷</v>
      </c>
      <c r="BB190" s="92">
        <f>IF(全车数据表!AZ191="","",全车数据表!AZ191)</f>
        <v>1</v>
      </c>
    </row>
    <row r="191" spans="1:54">
      <c r="A191" s="89">
        <f>全车数据表!A192</f>
        <v>190</v>
      </c>
      <c r="B191" s="89" t="str">
        <f>全车数据表!B192</f>
        <v>Vanda Electrics Dendrobium</v>
      </c>
      <c r="C191" s="90" t="str">
        <f>全车数据表!E192</f>
        <v>vanda</v>
      </c>
      <c r="D191" s="89" t="str">
        <f>IF(全车数据表!D192="","",全车数据表!D192)</f>
        <v>Vanda Electrics</v>
      </c>
      <c r="E191" s="90" t="str">
        <f>全车数据表!H192</f>
        <v>2.2</v>
      </c>
      <c r="F191" s="90" t="str">
        <f>全车数据表!C192</f>
        <v>万达</v>
      </c>
      <c r="G191" s="90" t="str">
        <f>全车数据表!F192</f>
        <v>S</v>
      </c>
      <c r="H191" s="89">
        <f>LEN(全车数据表!G192)</f>
        <v>6</v>
      </c>
      <c r="I191" s="89" t="str">
        <f>VLOOKUP(全车数据表!P192,辅助计算!A:B,2,FALSE)</f>
        <v>epic</v>
      </c>
      <c r="J191" s="89">
        <f>全车数据表!Q192</f>
        <v>30</v>
      </c>
      <c r="K191" s="89">
        <f>全车数据表!R192</f>
        <v>30</v>
      </c>
      <c r="L191" s="89">
        <f>全车数据表!S192</f>
        <v>30</v>
      </c>
      <c r="M191" s="89">
        <f>全车数据表!T192</f>
        <v>35</v>
      </c>
      <c r="N191" s="89">
        <f>全车数据表!U192</f>
        <v>35</v>
      </c>
      <c r="O191" s="89">
        <f>全车数据表!V192</f>
        <v>40</v>
      </c>
      <c r="P191" s="89">
        <f>全车数据表!J192</f>
        <v>4124</v>
      </c>
      <c r="Q191" s="89">
        <f>全车数据表!K192</f>
        <v>339.9</v>
      </c>
      <c r="R191" s="89">
        <f>全车数据表!L192</f>
        <v>86.24</v>
      </c>
      <c r="S191" s="89">
        <f>全车数据表!M192</f>
        <v>95.92</v>
      </c>
      <c r="T191" s="89">
        <f>全车数据表!N192</f>
        <v>84.9</v>
      </c>
      <c r="U191" s="89">
        <f>全车数据表!O192</f>
        <v>13.23</v>
      </c>
      <c r="V191" s="89">
        <f>全车数据表!AL192</f>
        <v>9752400</v>
      </c>
      <c r="W191" s="89">
        <f>全车数据表!AM192</f>
        <v>35000</v>
      </c>
      <c r="X191" s="89">
        <f>全车数据表!AU192</f>
        <v>5740000</v>
      </c>
      <c r="Y191" s="89">
        <f>全车数据表!AV192</f>
        <v>15492400</v>
      </c>
      <c r="Z191" s="89">
        <f>全车数据表!AN192</f>
        <v>7</v>
      </c>
      <c r="AA191" s="89">
        <f>全车数据表!AP192</f>
        <v>5</v>
      </c>
      <c r="AB191" s="89">
        <f>全车数据表!AR192</f>
        <v>4</v>
      </c>
      <c r="AC191" s="89">
        <f>全车数据表!AW192</f>
        <v>354</v>
      </c>
      <c r="AD191" s="89">
        <f>全车数据表!AX192</f>
        <v>363</v>
      </c>
      <c r="AE191" s="89">
        <f>全车数据表!AY192</f>
        <v>474</v>
      </c>
      <c r="AF191" s="89" t="str">
        <f>IF(全车数据表!BA192="","",全车数据表!BA192)</f>
        <v>旧版挑战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 t="str">
        <f>IF(全车数据表!BD192="","",全车数据表!BD192)</f>
        <v/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 t="str">
        <f>IF(全车数据表!BL192="","",全车数据表!BL192)</f>
        <v/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 t="str">
        <f>IF(全车数据表!BO192="","",全车数据表!BO192)</f>
        <v/>
      </c>
      <c r="AU191" s="89" t="str">
        <f>IF(全车数据表!BP192="","",全车数据表!BP192)</f>
        <v/>
      </c>
      <c r="AV191" s="89" t="str">
        <f>IF(全车数据表!BQ192="","",全车数据表!BQ192)</f>
        <v>1款</v>
      </c>
      <c r="AW191" s="89" t="str">
        <f>IF(全车数据表!BR192="","",全车数据表!BR192)</f>
        <v/>
      </c>
      <c r="AX191" s="89" t="str">
        <f>IF(全车数据表!BS192="","",全车数据表!BS192)</f>
        <v/>
      </c>
      <c r="AY191" s="89">
        <f>IF(全车数据表!BT192="","",全车数据表!BT192)</f>
        <v>1</v>
      </c>
      <c r="AZ191" s="89" t="str">
        <f>IF(全车数据表!BU192="","",全车数据表!BU192)</f>
        <v/>
      </c>
      <c r="BA191" s="89" t="str">
        <f>IF(全车数据表!BV192="","",全车数据表!BV192)</f>
        <v>万达</v>
      </c>
      <c r="BB191" s="92" t="str">
        <f>IF(全车数据表!AZ192="","",全车数据表!AZ192)</f>
        <v/>
      </c>
    </row>
    <row r="192" spans="1:54">
      <c r="A192" s="89">
        <f>全车数据表!A193</f>
        <v>191</v>
      </c>
      <c r="B192" s="89" t="str">
        <f>全车数据表!B193</f>
        <v>McLaren 570S Spider</v>
      </c>
      <c r="C192" s="90" t="str">
        <f>全车数据表!E193</f>
        <v>570</v>
      </c>
      <c r="D192" s="89" t="str">
        <f>IF(全车数据表!D193="","",全车数据表!D193)</f>
        <v>McLaren</v>
      </c>
      <c r="E192" s="90" t="str">
        <f>全车数据表!H193</f>
        <v>1.5</v>
      </c>
      <c r="F192" s="90" t="str">
        <f>全车数据表!C193</f>
        <v>570</v>
      </c>
      <c r="G192" s="90" t="str">
        <f>全车数据表!F193</f>
        <v>S</v>
      </c>
      <c r="H192" s="89">
        <f>LEN(全车数据表!G193)</f>
        <v>6</v>
      </c>
      <c r="I192" s="89" t="str">
        <f>VLOOKUP(全车数据表!P193,辅助计算!A:B,2,FALSE)</f>
        <v>epic</v>
      </c>
      <c r="J192" s="89">
        <f>全车数据表!Q193</f>
        <v>30</v>
      </c>
      <c r="K192" s="89">
        <f>全车数据表!R193</f>
        <v>30</v>
      </c>
      <c r="L192" s="89">
        <f>全车数据表!S193</f>
        <v>30</v>
      </c>
      <c r="M192" s="89">
        <f>全车数据表!T193</f>
        <v>35</v>
      </c>
      <c r="N192" s="89">
        <f>全车数据表!U193</f>
        <v>35</v>
      </c>
      <c r="O192" s="89">
        <f>全车数据表!V193</f>
        <v>40</v>
      </c>
      <c r="P192" s="89">
        <f>全车数据表!J193</f>
        <v>4135</v>
      </c>
      <c r="Q192" s="89">
        <f>全车数据表!K193</f>
        <v>377.2</v>
      </c>
      <c r="R192" s="89">
        <f>全车数据表!L193</f>
        <v>79.23</v>
      </c>
      <c r="S192" s="89">
        <f>全车数据表!M193</f>
        <v>66.06</v>
      </c>
      <c r="T192" s="89">
        <f>全车数据表!N193</f>
        <v>64.75</v>
      </c>
      <c r="U192" s="89">
        <f>全车数据表!O193</f>
        <v>6.2</v>
      </c>
      <c r="V192" s="89">
        <f>全车数据表!AL193</f>
        <v>9752400</v>
      </c>
      <c r="W192" s="89">
        <f>全车数据表!AM193</f>
        <v>35000</v>
      </c>
      <c r="X192" s="89">
        <f>全车数据表!AU193</f>
        <v>5740000</v>
      </c>
      <c r="Y192" s="89">
        <f>全车数据表!AV193</f>
        <v>15492400</v>
      </c>
      <c r="Z192" s="89">
        <f>全车数据表!AN193</f>
        <v>7</v>
      </c>
      <c r="AA192" s="89">
        <f>全车数据表!AP193</f>
        <v>5</v>
      </c>
      <c r="AB192" s="89">
        <f>全车数据表!AR193</f>
        <v>4</v>
      </c>
      <c r="AC192" s="89">
        <f>全车数据表!AW193</f>
        <v>393</v>
      </c>
      <c r="AD192" s="89">
        <f>全车数据表!AX193</f>
        <v>0</v>
      </c>
      <c r="AE192" s="89">
        <f>全车数据表!AY193</f>
        <v>526</v>
      </c>
      <c r="AF192" s="89" t="str">
        <f>IF(全车数据表!BA193="","",全车数据表!BA193)</f>
        <v>旧版会员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>
        <f>IF(全车数据表!BP193="","",全车数据表!BP193)</f>
        <v>1</v>
      </c>
      <c r="AV192" s="89" t="str">
        <f>IF(全车数据表!BQ193="","",全车数据表!BQ193)</f>
        <v/>
      </c>
      <c r="AW192" s="89" t="str">
        <f>IF(全车数据表!BR193="","",全车数据表!BR193)</f>
        <v/>
      </c>
      <c r="AX192" s="89" t="str">
        <f>IF(全车数据表!BS193="","",全车数据表!BS193)</f>
        <v>可开合</v>
      </c>
      <c r="AY192" s="89">
        <f>IF(全车数据表!BT193="","",全车数据表!BT193)</f>
        <v>1</v>
      </c>
      <c r="AZ192" s="89">
        <f>IF(全车数据表!BU193="","",全车数据表!BU193)</f>
        <v>1</v>
      </c>
      <c r="BA192" s="89" t="str">
        <f>IF(全车数据表!BV193="","",全车数据表!BV193)</f>
        <v>迈凯伦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Lamborghini Veneno</v>
      </c>
      <c r="C193" s="90" t="str">
        <f>全车数据表!E194</f>
        <v>veneno</v>
      </c>
      <c r="D193" s="89" t="str">
        <f>IF(全车数据表!D194="","",全车数据表!D194)</f>
        <v>Lamborghini</v>
      </c>
      <c r="E193" s="90" t="str">
        <f>全车数据表!H194</f>
        <v>2.4</v>
      </c>
      <c r="F193" s="90" t="str">
        <f>全车数据表!C194</f>
        <v>毒药</v>
      </c>
      <c r="G193" s="90" t="str">
        <f>全车数据表!F194</f>
        <v>S</v>
      </c>
      <c r="H193" s="89">
        <f>LEN(全车数据表!G194)</f>
        <v>6</v>
      </c>
      <c r="I193" s="89" t="str">
        <f>VLOOKUP(全车数据表!P194,辅助计算!A:B,2,FALSE)</f>
        <v>epic</v>
      </c>
      <c r="J193" s="89">
        <f>全车数据表!Q194</f>
        <v>30</v>
      </c>
      <c r="K193" s="89">
        <f>全车数据表!R194</f>
        <v>30</v>
      </c>
      <c r="L193" s="89">
        <f>全车数据表!S194</f>
        <v>30</v>
      </c>
      <c r="M193" s="89">
        <f>全车数据表!T194</f>
        <v>35</v>
      </c>
      <c r="N193" s="89">
        <f>全车数据表!U194</f>
        <v>35</v>
      </c>
      <c r="O193" s="89">
        <f>全车数据表!V194</f>
        <v>40</v>
      </c>
      <c r="P193" s="89">
        <f>全车数据表!J194</f>
        <v>4142</v>
      </c>
      <c r="Q193" s="89">
        <f>全车数据表!K194</f>
        <v>370</v>
      </c>
      <c r="R193" s="89">
        <f>全车数据表!L194</f>
        <v>81.16</v>
      </c>
      <c r="S193" s="89">
        <f>全车数据表!M194</f>
        <v>62.42</v>
      </c>
      <c r="T193" s="89">
        <f>全车数据表!N194</f>
        <v>78.819999999999993</v>
      </c>
      <c r="U193" s="89">
        <f>全车数据表!O194</f>
        <v>0</v>
      </c>
      <c r="V193" s="89">
        <f>全车数据表!AL194</f>
        <v>9752400</v>
      </c>
      <c r="W193" s="89">
        <f>全车数据表!AM194</f>
        <v>35000</v>
      </c>
      <c r="X193" s="89">
        <f>全车数据表!AU194</f>
        <v>5740000</v>
      </c>
      <c r="Y193" s="89">
        <f>全车数据表!AV194</f>
        <v>15492400</v>
      </c>
      <c r="Z193" s="89">
        <f>全车数据表!AN194</f>
        <v>7</v>
      </c>
      <c r="AA193" s="89">
        <f>全车数据表!AP194</f>
        <v>5</v>
      </c>
      <c r="AB193" s="89">
        <f>全车数据表!AR194</f>
        <v>4</v>
      </c>
      <c r="AC193" s="89">
        <f>全车数据表!AW194</f>
        <v>387</v>
      </c>
      <c r="AD193" s="89">
        <f>全车数据表!AX194</f>
        <v>0</v>
      </c>
      <c r="AE193" s="89">
        <f>全车数据表!AY194</f>
        <v>516</v>
      </c>
      <c r="AF193" s="89" t="str">
        <f>IF(全车数据表!BA194="","",全车数据表!BA194)</f>
        <v>特殊赛事</v>
      </c>
      <c r="AG193" s="89">
        <f>IF(全车数据表!BB194="","",全车数据表!BB194)</f>
        <v>1</v>
      </c>
      <c r="AH193" s="89" t="str">
        <f>IF(全车数据表!BC194="","",全车数据表!BC194)</f>
        <v/>
      </c>
      <c r="AI193" s="89" t="str">
        <f>IF(全车数据表!BD194="","",全车数据表!BD194)</f>
        <v/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>
        <f>IF(全车数据表!BL194="","",全车数据表!BL194)</f>
        <v>1</v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>
        <f>IF(全车数据表!BP194="","",全车数据表!BP194)</f>
        <v>1</v>
      </c>
      <c r="AV193" s="89" t="str">
        <f>IF(全车数据表!BQ194="","",全车数据表!BQ194)</f>
        <v>2款</v>
      </c>
      <c r="AW193" s="89" t="str">
        <f>IF(全车数据表!BR194="","",全车数据表!BR194)</f>
        <v/>
      </c>
      <c r="AX193" s="89" t="str">
        <f>IF(全车数据表!BS194="","",全车数据表!BS194)</f>
        <v/>
      </c>
      <c r="AY193" s="89">
        <f>IF(全车数据表!BT194="","",全车数据表!BT194)</f>
        <v>1</v>
      </c>
      <c r="AZ193" s="89" t="str">
        <f>IF(全车数据表!BU194="","",全车数据表!BU194)</f>
        <v/>
      </c>
      <c r="BA193" s="89" t="str">
        <f>IF(全车数据表!BV194="","",全车数据表!BV194)</f>
        <v>兰博基尼 毒药</v>
      </c>
      <c r="BB193" s="92">
        <f>IF(全车数据表!AZ194="","",全车数据表!AZ194)</f>
        <v>1</v>
      </c>
    </row>
    <row r="194" spans="1:54">
      <c r="A194" s="89">
        <f>全车数据表!A195</f>
        <v>193</v>
      </c>
      <c r="B194" s="89" t="str">
        <f>全车数据表!B195</f>
        <v>ATS Automobili GT</v>
      </c>
      <c r="C194" s="90" t="str">
        <f>全车数据表!E195</f>
        <v>atsgt</v>
      </c>
      <c r="D194" s="89" t="str">
        <f>IF(全车数据表!D195="","",全车数据表!D195)</f>
        <v>ATS Automobili</v>
      </c>
      <c r="E194" s="90" t="str">
        <f>全车数据表!H195</f>
        <v>4.5</v>
      </c>
      <c r="F194" s="90" t="str">
        <f>全车数据表!C195</f>
        <v>ATS GT</v>
      </c>
      <c r="G194" s="90" t="str">
        <f>全车数据表!F195</f>
        <v>S</v>
      </c>
      <c r="H194" s="89">
        <f>LEN(全车数据表!G195)</f>
        <v>6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45</v>
      </c>
      <c r="L194" s="89">
        <f>全车数据表!S195</f>
        <v>55</v>
      </c>
      <c r="M194" s="89">
        <f>全车数据表!T195</f>
        <v>48</v>
      </c>
      <c r="N194" s="89">
        <f>全车数据表!U195</f>
        <v>56</v>
      </c>
      <c r="O194" s="89">
        <f>全车数据表!V195</f>
        <v>56</v>
      </c>
      <c r="P194" s="89">
        <f>全车数据表!J195</f>
        <v>4161</v>
      </c>
      <c r="Q194" s="89">
        <f>全车数据表!K195</f>
        <v>391.1</v>
      </c>
      <c r="R194" s="89">
        <f>全车数据表!L195</f>
        <v>81.47</v>
      </c>
      <c r="S194" s="89">
        <f>全车数据表!M195</f>
        <v>52.12</v>
      </c>
      <c r="T194" s="89">
        <f>全车数据表!N195</f>
        <v>46.85</v>
      </c>
      <c r="U194" s="89">
        <f>全车数据表!O195</f>
        <v>0</v>
      </c>
      <c r="V194" s="89">
        <f>全车数据表!AL195</f>
        <v>0</v>
      </c>
      <c r="W194" s="89">
        <f>全车数据表!AM195</f>
        <v>56000</v>
      </c>
      <c r="X194" s="89">
        <f>全车数据表!AU195</f>
        <v>9184000</v>
      </c>
      <c r="Y194" s="89">
        <f>全车数据表!AV195</f>
        <v>0</v>
      </c>
      <c r="Z194" s="89">
        <f>全车数据表!AN195</f>
        <v>7</v>
      </c>
      <c r="AA194" s="89">
        <f>全车数据表!AP195</f>
        <v>5</v>
      </c>
      <c r="AB194" s="89">
        <f>全车数据表!AR195</f>
        <v>4</v>
      </c>
      <c r="AC194" s="89">
        <f>全车数据表!AW195</f>
        <v>0</v>
      </c>
      <c r="AD194" s="89">
        <f>全车数据表!AX195</f>
        <v>0</v>
      </c>
      <c r="AE194" s="89">
        <f>全车数据表!AY195</f>
        <v>0</v>
      </c>
      <c r="AF194" s="89" t="str">
        <f>IF(全车数据表!BA195="","",全车数据表!BA195)</f>
        <v>特殊赛事</v>
      </c>
      <c r="AG194" s="89" t="str">
        <f>IF(全车数据表!BB195="","",全车数据表!BB195)</f>
        <v/>
      </c>
      <c r="AH194" s="89" t="str">
        <f>IF(全车数据表!BC195="","",全车数据表!BC195)</f>
        <v/>
      </c>
      <c r="AI194" s="89" t="str">
        <f>IF(全车数据表!BD195="","",全车数据表!BD195)</f>
        <v/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>
        <f>IF(全车数据表!BL195="","",全车数据表!BL195)</f>
        <v>1</v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 t="str">
        <f>IF(全车数据表!BP195="","",全车数据表!BP195)</f>
        <v/>
      </c>
      <c r="AV194" s="89" t="str">
        <f>IF(全车数据表!BQ195="","",全车数据表!BQ195)</f>
        <v/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 t="str">
        <f>IF(全车数据表!BT195="","",全车数据表!BT195)</f>
        <v/>
      </c>
      <c r="AZ194" s="89" t="str">
        <f>IF(全车数据表!BU195="","",全车数据表!BU195)</f>
        <v/>
      </c>
      <c r="BA194" s="89" t="str">
        <f>IF(全车数据表!BV195="","",全车数据表!BV195)</f>
        <v/>
      </c>
      <c r="BB194" s="92" t="str">
        <f>IF(全车数据表!AZ195="","",全车数据表!AZ195)</f>
        <v/>
      </c>
    </row>
    <row r="195" spans="1:54">
      <c r="A195" s="89">
        <f>全车数据表!A196</f>
        <v>194</v>
      </c>
      <c r="B195" s="89" t="str">
        <f>全车数据表!B196</f>
        <v>Jaguar XJ220 TWR🔑</v>
      </c>
      <c r="C195" s="90" t="str">
        <f>全车数据表!E196</f>
        <v>xj220</v>
      </c>
      <c r="D195" s="89" t="str">
        <f>IF(全车数据表!D196="","",全车数据表!D196)</f>
        <v>Jaguar</v>
      </c>
      <c r="E195" s="90" t="str">
        <f>全车数据表!H196</f>
        <v>3.4</v>
      </c>
      <c r="F195" s="90" t="str">
        <f>全车数据表!C196</f>
        <v>XJ220</v>
      </c>
      <c r="G195" s="90" t="str">
        <f>全车数据表!F196</f>
        <v>S</v>
      </c>
      <c r="H195" s="89">
        <f>LEN(全车数据表!G196)</f>
        <v>6</v>
      </c>
      <c r="I195" s="89" t="str">
        <f>VLOOKUP(全车数据表!P196,辅助计算!A:B,2,FALSE)</f>
        <v>epic</v>
      </c>
      <c r="J195" s="89" t="str">
        <f>全车数据表!Q196</f>
        <v>🔑</v>
      </c>
      <c r="K195" s="89">
        <f>全车数据表!R196</f>
        <v>30</v>
      </c>
      <c r="L195" s="89">
        <f>全车数据表!S196</f>
        <v>35</v>
      </c>
      <c r="M195" s="89">
        <f>全车数据表!T196</f>
        <v>45</v>
      </c>
      <c r="N195" s="89">
        <f>全车数据表!U196</f>
        <v>55</v>
      </c>
      <c r="O195" s="89">
        <f>全车数据表!V196</f>
        <v>85</v>
      </c>
      <c r="P195" s="89">
        <f>全车数据表!J196</f>
        <v>4175</v>
      </c>
      <c r="Q195" s="89">
        <f>全车数据表!K196</f>
        <v>383</v>
      </c>
      <c r="R195" s="89">
        <f>全车数据表!L196</f>
        <v>75.19</v>
      </c>
      <c r="S195" s="89">
        <f>全车数据表!M196</f>
        <v>60.59</v>
      </c>
      <c r="T195" s="89">
        <f>全车数据表!N196</f>
        <v>82.2</v>
      </c>
      <c r="U195" s="89">
        <f>全车数据表!O196</f>
        <v>0</v>
      </c>
      <c r="V195" s="89">
        <f>全车数据表!AL196</f>
        <v>9752400</v>
      </c>
      <c r="W195" s="89">
        <f>全车数据表!AM196</f>
        <v>35000</v>
      </c>
      <c r="X195" s="89">
        <f>全车数据表!AU196</f>
        <v>5740000</v>
      </c>
      <c r="Y195" s="89">
        <f>全车数据表!AV196</f>
        <v>15492400</v>
      </c>
      <c r="Z195" s="89">
        <f>全车数据表!AN196</f>
        <v>7</v>
      </c>
      <c r="AA195" s="89">
        <f>全车数据表!AP196</f>
        <v>5</v>
      </c>
      <c r="AB195" s="89">
        <f>全车数据表!AR196</f>
        <v>4</v>
      </c>
      <c r="AC195" s="89">
        <f>全车数据表!AW196</f>
        <v>398</v>
      </c>
      <c r="AD195" s="89">
        <f>全车数据表!AX196</f>
        <v>0</v>
      </c>
      <c r="AE195" s="89">
        <f>全车数据表!AY196</f>
        <v>535</v>
      </c>
      <c r="AF195" s="89" t="str">
        <f>IF(全车数据表!BA196="","",全车数据表!BA196)</f>
        <v>大奖赛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 t="str">
        <f>IF(全车数据表!BD196="","",全车数据表!BD196)</f>
        <v/>
      </c>
      <c r="AJ195" s="89">
        <f>IF(全车数据表!BE196="","",全车数据表!BE196)</f>
        <v>1</v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 t="str">
        <f>IF(全车数据表!BL196="","",全车数据表!BL196)</f>
        <v/>
      </c>
      <c r="AR195" s="89">
        <f>IF(全车数据表!BM196="","",全车数据表!BM196)</f>
        <v>1</v>
      </c>
      <c r="AS195" s="89" t="str">
        <f>IF(全车数据表!BN196="","",全车数据表!BN196)</f>
        <v/>
      </c>
      <c r="AT195" s="89">
        <f>IF(全车数据表!BO196="","",全车数据表!BO196)</f>
        <v>1</v>
      </c>
      <c r="AU195" s="89">
        <f>IF(全车数据表!BP196="","",全车数据表!BP196)</f>
        <v>1</v>
      </c>
      <c r="AV195" s="89" t="str">
        <f>IF(全车数据表!BQ196="","",全车数据表!BQ196)</f>
        <v/>
      </c>
      <c r="AW195" s="89" t="str">
        <f>IF(全车数据表!BR196="","",全车数据表!BR196)</f>
        <v/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>
        <f>IF(全车数据表!BU196="","",全车数据表!BU196)</f>
        <v>1</v>
      </c>
      <c r="BA195" s="89" t="str">
        <f>IF(全车数据表!BV196="","",全车数据表!BV196)</f>
        <v>捷豹</v>
      </c>
      <c r="BB195" s="92">
        <f>IF(全车数据表!AZ196="","",全车数据表!AZ196)</f>
        <v>16</v>
      </c>
    </row>
    <row r="196" spans="1:54">
      <c r="A196" s="89">
        <f>全车数据表!A197</f>
        <v>195</v>
      </c>
      <c r="B196" s="89" t="str">
        <f>全车数据表!B197</f>
        <v>Lamborghini Egoista</v>
      </c>
      <c r="C196" s="90" t="str">
        <f>全车数据表!E197</f>
        <v>egoista</v>
      </c>
      <c r="D196" s="89" t="str">
        <f>IF(全车数据表!D197="","",全车数据表!D197)</f>
        <v>Lamborghini</v>
      </c>
      <c r="E196" s="90" t="str">
        <f>全车数据表!H197</f>
        <v>1.4</v>
      </c>
      <c r="F196" s="90" t="str">
        <f>全车数据表!C197</f>
        <v>自私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60</v>
      </c>
      <c r="K196" s="89">
        <f>全车数据表!R197</f>
        <v>15</v>
      </c>
      <c r="L196" s="89">
        <f>全车数据表!S197</f>
        <v>18</v>
      </c>
      <c r="M196" s="89">
        <f>全车数据表!T197</f>
        <v>25</v>
      </c>
      <c r="N196" s="89">
        <f>全车数据表!U197</f>
        <v>38</v>
      </c>
      <c r="O196" s="89">
        <f>全车数据表!V197</f>
        <v>48</v>
      </c>
      <c r="P196" s="89">
        <f>全车数据表!J197</f>
        <v>4213</v>
      </c>
      <c r="Q196" s="89">
        <f>全车数据表!K197</f>
        <v>366.1</v>
      </c>
      <c r="R196" s="89">
        <f>全车数据表!L197</f>
        <v>84.48</v>
      </c>
      <c r="S196" s="89">
        <f>全车数据表!M197</f>
        <v>61.54</v>
      </c>
      <c r="T196" s="89">
        <f>全车数据表!N197</f>
        <v>72.02</v>
      </c>
      <c r="U196" s="89">
        <f>全车数据表!O197</f>
        <v>7.516</v>
      </c>
      <c r="V196" s="89">
        <f>全车数据表!AL197</f>
        <v>12248200</v>
      </c>
      <c r="W196" s="89">
        <f>全车数据表!AM197</f>
        <v>45000</v>
      </c>
      <c r="X196" s="89">
        <f>全车数据表!AU197</f>
        <v>7380000</v>
      </c>
      <c r="Y196" s="89">
        <f>全车数据表!AV197</f>
        <v>19628200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381</v>
      </c>
      <c r="AD196" s="89">
        <f>全车数据表!AX197</f>
        <v>0</v>
      </c>
      <c r="AE196" s="89">
        <f>全车数据表!AY197</f>
        <v>506</v>
      </c>
      <c r="AF196" s="89" t="str">
        <f>IF(全车数据表!BA197="","",全车数据表!BA197)</f>
        <v>旧版会员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>
        <f>IF(全车数据表!BE197="","",全车数据表!BE197)</f>
        <v>1</v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 t="str">
        <f>IF(全车数据表!BM197="","",全车数据表!BM197)</f>
        <v/>
      </c>
      <c r="AS196" s="89" t="str">
        <f>IF(全车数据表!BN197="","",全车数据表!BN197)</f>
        <v/>
      </c>
      <c r="AT196" s="89" t="str">
        <f>IF(全车数据表!BO197="","",全车数据表!BO197)</f>
        <v/>
      </c>
      <c r="AU196" s="89">
        <f>IF(全车数据表!BP197="","",全车数据表!BP197)</f>
        <v>1</v>
      </c>
      <c r="AV196" s="89" t="str">
        <f>IF(全车数据表!BQ197="","",全车数据表!BQ197)</f>
        <v/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 t="str">
        <f>IF(全车数据表!BT197="","",全车数据表!BT197)</f>
        <v/>
      </c>
      <c r="AZ196" s="89">
        <f>IF(全车数据表!BU197="","",全车数据表!BU197)</f>
        <v>1</v>
      </c>
      <c r="BA196" s="89" t="str">
        <f>IF(全车数据表!BV197="","",全车数据表!BV197)</f>
        <v>兰博基尼 自私</v>
      </c>
      <c r="BB196" s="92">
        <f>IF(全车数据表!AZ197="","",全车数据表!AZ197)</f>
        <v>17</v>
      </c>
    </row>
    <row r="197" spans="1:54">
      <c r="A197" s="89">
        <f>全车数据表!A198</f>
        <v>196</v>
      </c>
      <c r="B197" s="89" t="str">
        <f>全车数据表!B198</f>
        <v>Chrysler ME412</v>
      </c>
      <c r="C197" s="90" t="str">
        <f>全车数据表!E198</f>
        <v>me412</v>
      </c>
      <c r="D197" s="89" t="str">
        <f>IF(全车数据表!D198="","",全车数据表!D198)</f>
        <v>Chrysler</v>
      </c>
      <c r="E197" s="90" t="str">
        <f>全车数据表!H198</f>
        <v>3.9</v>
      </c>
      <c r="F197" s="90" t="str">
        <f>全车数据表!C198</f>
        <v>ME412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40</v>
      </c>
      <c r="K197" s="89">
        <f>全车数据表!R198</f>
        <v>45</v>
      </c>
      <c r="L197" s="89">
        <f>全车数据表!S198</f>
        <v>55</v>
      </c>
      <c r="M197" s="89">
        <f>全车数据表!T198</f>
        <v>48</v>
      </c>
      <c r="N197" s="89">
        <f>全车数据表!U198</f>
        <v>56</v>
      </c>
      <c r="O197" s="89">
        <f>全车数据表!V198</f>
        <v>56</v>
      </c>
      <c r="P197" s="89">
        <f>全车数据表!J198</f>
        <v>4241</v>
      </c>
      <c r="Q197" s="89">
        <f>全车数据表!K198</f>
        <v>399.1</v>
      </c>
      <c r="R197" s="89">
        <f>全车数据表!L198</f>
        <v>74.900000000000006</v>
      </c>
      <c r="S197" s="89">
        <f>全车数据表!M198</f>
        <v>66.52</v>
      </c>
      <c r="T197" s="89">
        <f>全车数据表!N198</f>
        <v>63.39</v>
      </c>
      <c r="U197" s="89">
        <f>全车数据表!O198</f>
        <v>0</v>
      </c>
      <c r="V197" s="89">
        <f>全车数据表!AL198</f>
        <v>0</v>
      </c>
      <c r="W197" s="89">
        <f>全车数据表!AM198</f>
        <v>67500</v>
      </c>
      <c r="X197" s="89">
        <f>全车数据表!AU198</f>
        <v>11070000</v>
      </c>
      <c r="Y197" s="89">
        <f>全车数据表!AV198</f>
        <v>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415</v>
      </c>
      <c r="AD197" s="89">
        <f>全车数据表!AX198</f>
        <v>0</v>
      </c>
      <c r="AE197" s="89">
        <f>全车数据表!AY198</f>
        <v>555</v>
      </c>
      <c r="AF197" s="89" t="str">
        <f>IF(全车数据表!BA198="","",全车数据表!BA198)</f>
        <v>特殊赛事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>
        <f>IF(全车数据表!BE198="","",全车数据表!BE198)</f>
        <v>1</v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>
        <f>IF(全车数据表!BL198="","",全车数据表!BL198)</f>
        <v>1</v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 t="str">
        <f>IF(全车数据表!BP198="","",全车数据表!BP198)</f>
        <v/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/>
      </c>
      <c r="AY197" s="89" t="str">
        <f>IF(全车数据表!BT198="","",全车数据表!BT198)</f>
        <v/>
      </c>
      <c r="AZ197" s="89">
        <f>IF(全车数据表!BU198="","",全车数据表!BU198)</f>
        <v>1</v>
      </c>
      <c r="BA197" s="89" t="str">
        <f>IF(全车数据表!BV198="","",全车数据表!BV198)</f>
        <v>克莱斯勒</v>
      </c>
      <c r="BB197" s="92" t="str">
        <f>IF(全车数据表!AZ198="","",全车数据表!AZ198)</f>
        <v/>
      </c>
    </row>
    <row r="198" spans="1:54">
      <c r="A198" s="89">
        <f>全车数据表!A199</f>
        <v>197</v>
      </c>
      <c r="B198" s="89" t="str">
        <f>全车数据表!B199</f>
        <v>Porsche 911 GT2 RS ClubSport🔑</v>
      </c>
      <c r="C198" s="90" t="str">
        <f>全车数据表!E199</f>
        <v>911gt2</v>
      </c>
      <c r="D198" s="89" t="str">
        <f>IF(全车数据表!D199="","",全车数据表!D199)</f>
        <v>Porsche</v>
      </c>
      <c r="E198" s="90" t="str">
        <f>全车数据表!H199</f>
        <v>2.3</v>
      </c>
      <c r="F198" s="90" t="str">
        <f>全车数据表!C199</f>
        <v>911GT2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 t="str">
        <f>全车数据表!Q199</f>
        <v>🔑</v>
      </c>
      <c r="K198" s="89">
        <f>全车数据表!R199</f>
        <v>28</v>
      </c>
      <c r="L198" s="89">
        <f>全车数据表!S199</f>
        <v>32</v>
      </c>
      <c r="M198" s="89">
        <f>全车数据表!T199</f>
        <v>44</v>
      </c>
      <c r="N198" s="89">
        <f>全车数据表!U199</f>
        <v>59</v>
      </c>
      <c r="O198" s="89">
        <f>全车数据表!V199</f>
        <v>86</v>
      </c>
      <c r="P198" s="89">
        <f>全车数据表!J199</f>
        <v>4289</v>
      </c>
      <c r="Q198" s="89">
        <f>全车数据表!K199</f>
        <v>357.2</v>
      </c>
      <c r="R198" s="89">
        <f>全车数据表!L199</f>
        <v>83.75</v>
      </c>
      <c r="S198" s="89">
        <f>全车数据表!M199</f>
        <v>85.71</v>
      </c>
      <c r="T198" s="89">
        <f>全车数据表!N199</f>
        <v>73.930000000000007</v>
      </c>
      <c r="U198" s="89">
        <f>全车数据表!O199</f>
        <v>0</v>
      </c>
      <c r="V198" s="89">
        <f>全车数据表!AL199</f>
        <v>0</v>
      </c>
      <c r="W198" s="89">
        <f>全车数据表!AM199</f>
        <v>45000</v>
      </c>
      <c r="X198" s="89">
        <f>全车数据表!AU199</f>
        <v>7380000</v>
      </c>
      <c r="Y198" s="89">
        <f>全车数据表!AV199</f>
        <v>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373</v>
      </c>
      <c r="AD198" s="89">
        <f>全车数据表!AX199</f>
        <v>0</v>
      </c>
      <c r="AE198" s="89">
        <f>全车数据表!AY199</f>
        <v>493</v>
      </c>
      <c r="AF198" s="89" t="str">
        <f>IF(全车数据表!BA199="","",全车数据表!BA199)</f>
        <v>大奖赛</v>
      </c>
      <c r="AG198" s="89" t="str">
        <f>IF(全车数据表!BB199="","",全车数据表!BB199)</f>
        <v/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>
        <f>IF(全车数据表!BE199="","",全车数据表!BE199)</f>
        <v>1</v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 t="str">
        <f>IF(全车数据表!BL199="","",全车数据表!BL199)</f>
        <v/>
      </c>
      <c r="AR198" s="89">
        <f>IF(全车数据表!BM199="","",全车数据表!BM199)</f>
        <v>1</v>
      </c>
      <c r="AS198" s="89" t="str">
        <f>IF(全车数据表!BN199="","",全车数据表!BN199)</f>
        <v/>
      </c>
      <c r="AT198" s="89">
        <f>IF(全车数据表!BO199="","",全车数据表!BO199)</f>
        <v>1</v>
      </c>
      <c r="AU198" s="89">
        <f>IF(全车数据表!BP199="","",全车数据表!BP199)</f>
        <v>1</v>
      </c>
      <c r="AV198" s="89" t="str">
        <f>IF(全车数据表!BQ199="","",全车数据表!BQ199)</f>
        <v/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>
        <f>IF(全车数据表!BT199="","",全车数据表!BT199)</f>
        <v>1</v>
      </c>
      <c r="AZ198" s="89">
        <f>IF(全车数据表!BU199="","",全车数据表!BU199)</f>
        <v>1</v>
      </c>
      <c r="BA198" s="89" t="str">
        <f>IF(全车数据表!BV199="","",全车数据表!BV199)</f>
        <v>保时捷</v>
      </c>
      <c r="BB198" s="92">
        <f>IF(全车数据表!AZ199="","",全车数据表!AZ199)</f>
        <v>17</v>
      </c>
    </row>
    <row r="199" spans="1:54">
      <c r="A199" s="89">
        <f>全车数据表!A200</f>
        <v>198</v>
      </c>
      <c r="B199" s="89" t="str">
        <f>全车数据表!B200</f>
        <v>Pagani Huayra BC</v>
      </c>
      <c r="C199" s="90" t="str">
        <f>全车数据表!E200</f>
        <v>bc</v>
      </c>
      <c r="D199" s="89" t="str">
        <f>IF(全车数据表!D200="","",全车数据表!D200)</f>
        <v>Pagani</v>
      </c>
      <c r="E199" s="90" t="str">
        <f>全车数据表!H200</f>
        <v>1.4</v>
      </c>
      <c r="F199" s="90" t="str">
        <f>全车数据表!C200</f>
        <v>BC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60</v>
      </c>
      <c r="K199" s="89">
        <f>全车数据表!R200</f>
        <v>15</v>
      </c>
      <c r="L199" s="89">
        <f>全车数据表!S200</f>
        <v>18</v>
      </c>
      <c r="M199" s="89">
        <f>全车数据表!T200</f>
        <v>25</v>
      </c>
      <c r="N199" s="89">
        <f>全车数据表!U200</f>
        <v>38</v>
      </c>
      <c r="O199" s="89">
        <f>全车数据表!V200</f>
        <v>48</v>
      </c>
      <c r="P199" s="89">
        <f>全车数据表!J200</f>
        <v>4292</v>
      </c>
      <c r="Q199" s="89">
        <f>全车数据表!K200</f>
        <v>365.4</v>
      </c>
      <c r="R199" s="89">
        <f>全车数据表!L200</f>
        <v>80.040000000000006</v>
      </c>
      <c r="S199" s="89">
        <f>全车数据表!M200</f>
        <v>63.11</v>
      </c>
      <c r="T199" s="89">
        <f>全车数据表!N200</f>
        <v>86.75</v>
      </c>
      <c r="U199" s="89">
        <f>全车数据表!O200</f>
        <v>11.832000000000001</v>
      </c>
      <c r="V199" s="89">
        <f>全车数据表!AL200</f>
        <v>0</v>
      </c>
      <c r="W199" s="89">
        <f>全车数据表!AM200</f>
        <v>45000</v>
      </c>
      <c r="X199" s="89">
        <f>全车数据表!AU200</f>
        <v>7380000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380</v>
      </c>
      <c r="AD199" s="89">
        <f>全车数据表!AX200</f>
        <v>0</v>
      </c>
      <c r="AE199" s="89">
        <f>全车数据表!AY200</f>
        <v>504</v>
      </c>
      <c r="AF199" s="89" t="str">
        <f>IF(全车数据表!BA200="","",全车数据表!BA200)</f>
        <v>旧版会员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>
        <f>IF(全车数据表!BE200="","",全车数据表!BE200)</f>
        <v>1</v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 t="str">
        <f>IF(全车数据表!BL200="","",全车数据表!BL200)</f>
        <v/>
      </c>
      <c r="AR199" s="89" t="str">
        <f>IF(全车数据表!BM200="","",全车数据表!BM200)</f>
        <v/>
      </c>
      <c r="AS199" s="89" t="str">
        <f>IF(全车数据表!BN200="","",全车数据表!BN200)</f>
        <v/>
      </c>
      <c r="AT199" s="89" t="str">
        <f>IF(全车数据表!BO200="","",全车数据表!BO200)</f>
        <v/>
      </c>
      <c r="AU199" s="89" t="str">
        <f>IF(全车数据表!BP200="","",全车数据表!BP200)</f>
        <v/>
      </c>
      <c r="AV199" s="89" t="str">
        <f>IF(全车数据表!BQ200="","",全车数据表!BQ200)</f>
        <v>1款</v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 t="str">
        <f>IF(全车数据表!BT200="","",全车数据表!BT200)</f>
        <v/>
      </c>
      <c r="AZ199" s="89">
        <f>IF(全车数据表!BU200="","",全车数据表!BU200)</f>
        <v>1</v>
      </c>
      <c r="BA199" s="89" t="str">
        <f>IF(全车数据表!BV200="","",全车数据表!BV200)</f>
        <v>帕加尼 风神</v>
      </c>
      <c r="BB199" s="92">
        <f>IF(全车数据表!AZ200="","",全车数据表!AZ200)</f>
        <v>18</v>
      </c>
    </row>
    <row r="200" spans="1:54">
      <c r="A200" s="89">
        <f>全车数据表!A201</f>
        <v>199</v>
      </c>
      <c r="B200" s="89" t="str">
        <f>全车数据表!B201</f>
        <v>Ferrari LaFerrari Aperta</v>
      </c>
      <c r="C200" s="90" t="str">
        <f>全车数据表!E201</f>
        <v>aperta</v>
      </c>
      <c r="D200" s="89" t="str">
        <f>IF(全车数据表!D201="","",全车数据表!D201)</f>
        <v>Ferrari</v>
      </c>
      <c r="E200" s="90" t="str">
        <f>全车数据表!H201</f>
        <v>1.7</v>
      </c>
      <c r="F200" s="90" t="str">
        <f>全车数据表!C201</f>
        <v>黑拉法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>
        <f>全车数据表!Q201</f>
        <v>30</v>
      </c>
      <c r="K200" s="89">
        <f>全车数据表!R201</f>
        <v>30</v>
      </c>
      <c r="L200" s="89">
        <f>全车数据表!S201</f>
        <v>30</v>
      </c>
      <c r="M200" s="89">
        <f>全车数据表!T201</f>
        <v>35</v>
      </c>
      <c r="N200" s="89">
        <f>全车数据表!U201</f>
        <v>35</v>
      </c>
      <c r="O200" s="89">
        <f>全车数据表!V201</f>
        <v>40</v>
      </c>
      <c r="P200" s="89">
        <f>全车数据表!J201</f>
        <v>4293</v>
      </c>
      <c r="Q200" s="89">
        <f>全车数据表!K201</f>
        <v>366.2</v>
      </c>
      <c r="R200" s="89">
        <f>全车数据表!L201</f>
        <v>81.03</v>
      </c>
      <c r="S200" s="89">
        <f>全车数据表!M201</f>
        <v>82.48</v>
      </c>
      <c r="T200" s="89">
        <f>全车数据表!N201</f>
        <v>70.099999999999994</v>
      </c>
      <c r="U200" s="89">
        <f>全车数据表!O201</f>
        <v>7.2</v>
      </c>
      <c r="V200" s="89">
        <f>全车数据表!AL201</f>
        <v>12248200</v>
      </c>
      <c r="W200" s="89">
        <f>全车数据表!AM201</f>
        <v>45000</v>
      </c>
      <c r="X200" s="89">
        <f>全车数据表!AU201</f>
        <v>7380000</v>
      </c>
      <c r="Y200" s="89">
        <f>全车数据表!AV201</f>
        <v>19628200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381</v>
      </c>
      <c r="AD200" s="89">
        <f>全车数据表!AX201</f>
        <v>0</v>
      </c>
      <c r="AE200" s="89">
        <f>全车数据表!AY201</f>
        <v>506</v>
      </c>
      <c r="AF200" s="89" t="str">
        <f>IF(全车数据表!BA201="","",全车数据表!BA201)</f>
        <v>旧版会员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 t="str">
        <f>IF(全车数据表!BM201="","",全车数据表!BM201)</f>
        <v/>
      </c>
      <c r="AS200" s="89" t="str">
        <f>IF(全车数据表!BN201="","",全车数据表!BN201)</f>
        <v/>
      </c>
      <c r="AT200" s="89" t="str">
        <f>IF(全车数据表!BO201="","",全车数据表!BO201)</f>
        <v/>
      </c>
      <c r="AU200" s="89">
        <f>IF(全车数据表!BP201="","",全车数据表!BP201)</f>
        <v>1</v>
      </c>
      <c r="AV200" s="89" t="str">
        <f>IF(全车数据表!BQ201="","",全车数据表!BQ201)</f>
        <v/>
      </c>
      <c r="AW200" s="89" t="str">
        <f>IF(全车数据表!BR201="","",全车数据表!BR201)</f>
        <v/>
      </c>
      <c r="AX200" s="89" t="str">
        <f>IF(全车数据表!BS201="","",全车数据表!BS201)</f>
        <v>无顶</v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法拉利 敞篷拉法 黑拉法</v>
      </c>
      <c r="BB200" s="92">
        <f>IF(全车数据表!AZ201="","",全车数据表!AZ201)</f>
        <v>18</v>
      </c>
    </row>
    <row r="201" spans="1:54">
      <c r="A201" s="89">
        <f>全车数据表!A202</f>
        <v>200</v>
      </c>
      <c r="B201" s="89" t="str">
        <f>全车数据表!B202</f>
        <v>Zenvo TSR-S🔑</v>
      </c>
      <c r="C201" s="90" t="str">
        <f>全车数据表!E202</f>
        <v>tsr-s</v>
      </c>
      <c r="D201" s="89" t="str">
        <f>IF(全车数据表!D202="","",全车数据表!D202)</f>
        <v>Zenvo</v>
      </c>
      <c r="E201" s="90" t="str">
        <f>全车数据表!H202</f>
        <v>3.0</v>
      </c>
      <c r="F201" s="90" t="str">
        <f>全车数据表!C202</f>
        <v>TSR-S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 t="str">
        <f>全车数据表!Q202</f>
        <v>🔑</v>
      </c>
      <c r="K201" s="89">
        <f>全车数据表!R202</f>
        <v>30</v>
      </c>
      <c r="L201" s="89">
        <f>全车数据表!S202</f>
        <v>35</v>
      </c>
      <c r="M201" s="89">
        <f>全车数据表!T202</f>
        <v>45</v>
      </c>
      <c r="N201" s="89">
        <f>全车数据表!U202</f>
        <v>55</v>
      </c>
      <c r="O201" s="89">
        <f>全车数据表!V202</f>
        <v>85</v>
      </c>
      <c r="P201" s="89">
        <f>全车数据表!J202</f>
        <v>4301</v>
      </c>
      <c r="Q201" s="89">
        <f>全车数据表!K202</f>
        <v>353.8</v>
      </c>
      <c r="R201" s="89">
        <f>全车数据表!L202</f>
        <v>85.32</v>
      </c>
      <c r="S201" s="89">
        <f>全车数据表!M202</f>
        <v>74.39</v>
      </c>
      <c r="T201" s="89">
        <f>全车数据表!N202</f>
        <v>69</v>
      </c>
      <c r="U201" s="89">
        <f>全车数据表!O202</f>
        <v>0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368</v>
      </c>
      <c r="AD201" s="89">
        <f>全车数据表!AX202</f>
        <v>378</v>
      </c>
      <c r="AE201" s="89">
        <f>全车数据表!AY202</f>
        <v>498</v>
      </c>
      <c r="AF201" s="89" t="str">
        <f>IF(全车数据表!BA202="","",全车数据表!BA202)</f>
        <v>大奖赛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>
        <f>IF(全车数据表!BM202="","",全车数据表!BM202)</f>
        <v>1</v>
      </c>
      <c r="AS201" s="89" t="str">
        <f>IF(全车数据表!BN202="","",全车数据表!BN202)</f>
        <v/>
      </c>
      <c r="AT201" s="89">
        <f>IF(全车数据表!BO202="","",全车数据表!BO202)</f>
        <v>1</v>
      </c>
      <c r="AU201" s="89" t="str">
        <f>IF(全车数据表!BP202="","",全车数据表!BP202)</f>
        <v/>
      </c>
      <c r="AV201" s="89" t="str">
        <f>IF(全车数据表!BQ202="","",全车数据表!BQ202)</f>
        <v>1款</v>
      </c>
      <c r="AW201" s="89" t="str">
        <f>IF(全车数据表!BR202="","",全车数据表!BR202)</f>
        <v/>
      </c>
      <c r="AX201" s="89" t="str">
        <f>IF(全车数据表!BS202="","",全车数据表!BS202)</f>
        <v/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小自燃 摇摆</v>
      </c>
      <c r="BB201" s="92">
        <f>IF(全车数据表!AZ202="","",全车数据表!AZ202)</f>
        <v>14</v>
      </c>
    </row>
    <row r="202" spans="1:54">
      <c r="A202" s="89">
        <f>全车数据表!A203</f>
        <v>201</v>
      </c>
      <c r="B202" s="89" t="str">
        <f>全车数据表!B203</f>
        <v>Mclaren F1 LM🔑</v>
      </c>
      <c r="C202" s="90" t="str">
        <f>全车数据表!E203</f>
        <v>f1</v>
      </c>
      <c r="D202" s="89" t="str">
        <f>IF(全车数据表!D203="","",全车数据表!D203)</f>
        <v>McLaren</v>
      </c>
      <c r="E202" s="90" t="str">
        <f>全车数据表!H203</f>
        <v>2.5</v>
      </c>
      <c r="F202" s="90" t="str">
        <f>全车数据表!C203</f>
        <v>F1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 t="str">
        <f>全车数据表!Q203</f>
        <v>🔑</v>
      </c>
      <c r="K202" s="89">
        <f>全车数据表!R203</f>
        <v>30</v>
      </c>
      <c r="L202" s="89">
        <f>全车数据表!S203</f>
        <v>35</v>
      </c>
      <c r="M202" s="89">
        <f>全车数据表!T203</f>
        <v>45</v>
      </c>
      <c r="N202" s="89">
        <f>全车数据表!U203</f>
        <v>55</v>
      </c>
      <c r="O202" s="89">
        <f>全车数据表!V203</f>
        <v>85</v>
      </c>
      <c r="P202" s="89">
        <f>全车数据表!J203</f>
        <v>4301</v>
      </c>
      <c r="Q202" s="89">
        <f>全车数据表!K203</f>
        <v>377</v>
      </c>
      <c r="R202" s="89">
        <f>全车数据表!L203</f>
        <v>74.66</v>
      </c>
      <c r="S202" s="89">
        <f>全车数据表!M203</f>
        <v>66.61</v>
      </c>
      <c r="T202" s="89">
        <f>全车数据表!N203</f>
        <v>73.12</v>
      </c>
      <c r="U202" s="89">
        <f>全车数据表!O203</f>
        <v>0</v>
      </c>
      <c r="V202" s="89">
        <f>全车数据表!AL203</f>
        <v>12248200</v>
      </c>
      <c r="W202" s="89">
        <f>全车数据表!AM203</f>
        <v>45000</v>
      </c>
      <c r="X202" s="89">
        <f>全车数据表!AU203</f>
        <v>7380000</v>
      </c>
      <c r="Y202" s="89">
        <f>全车数据表!AV203</f>
        <v>19628200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392</v>
      </c>
      <c r="AD202" s="89">
        <f>全车数据表!AX203</f>
        <v>0</v>
      </c>
      <c r="AE202" s="89">
        <f>全车数据表!AY203</f>
        <v>525</v>
      </c>
      <c r="AF202" s="89" t="str">
        <f>IF(全车数据表!BA203="","",全车数据表!BA203)</f>
        <v>大奖赛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 t="str">
        <f>IF(全车数据表!BL203="","",全车数据表!BL203)</f>
        <v/>
      </c>
      <c r="AR202" s="89">
        <f>IF(全车数据表!BM203="","",全车数据表!BM203)</f>
        <v>1</v>
      </c>
      <c r="AS202" s="89" t="str">
        <f>IF(全车数据表!BN203="","",全车数据表!BN203)</f>
        <v/>
      </c>
      <c r="AT202" s="89">
        <f>IF(全车数据表!BO203="","",全车数据表!BO203)</f>
        <v>1</v>
      </c>
      <c r="AU202" s="89">
        <f>IF(全车数据表!BP203="","",全车数据表!BP203)</f>
        <v>1</v>
      </c>
      <c r="AV202" s="89" t="str">
        <f>IF(全车数据表!BQ203="","",全车数据表!BQ203)</f>
        <v>1款</v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迈凯伦</v>
      </c>
      <c r="BB202" s="92">
        <f>IF(全车数据表!AZ203="","",全车数据表!AZ203)</f>
        <v>15</v>
      </c>
    </row>
    <row r="203" spans="1:54">
      <c r="A203" s="89">
        <f>全车数据表!A204</f>
        <v>202</v>
      </c>
      <c r="B203" s="89" t="str">
        <f>全车数据表!B204</f>
        <v>Ferrari F8 Tributo</v>
      </c>
      <c r="C203" s="90" t="str">
        <f>全车数据表!E204</f>
        <v>f8</v>
      </c>
      <c r="D203" s="89" t="str">
        <f>IF(全车数据表!D204="","",全车数据表!D204)</f>
        <v>Ferrari</v>
      </c>
      <c r="E203" s="90" t="str">
        <f>全车数据表!H204</f>
        <v>2.6</v>
      </c>
      <c r="F203" s="90" t="str">
        <f>全车数据表!C204</f>
        <v>F8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>
        <f>全车数据表!Q204</f>
        <v>40</v>
      </c>
      <c r="K203" s="89">
        <f>全车数据表!R204</f>
        <v>30</v>
      </c>
      <c r="L203" s="89">
        <f>全车数据表!S204</f>
        <v>35</v>
      </c>
      <c r="M203" s="89">
        <f>全车数据表!T204</f>
        <v>40</v>
      </c>
      <c r="N203" s="89">
        <f>全车数据表!U204</f>
        <v>50</v>
      </c>
      <c r="O203" s="89">
        <f>全车数据表!V204</f>
        <v>55</v>
      </c>
      <c r="P203" s="89">
        <f>全车数据表!J204</f>
        <v>4313</v>
      </c>
      <c r="Q203" s="89">
        <f>全车数据表!K204</f>
        <v>360.8</v>
      </c>
      <c r="R203" s="89">
        <f>全车数据表!L204</f>
        <v>83.23</v>
      </c>
      <c r="S203" s="89">
        <f>全车数据表!M204</f>
        <v>94.48</v>
      </c>
      <c r="T203" s="89">
        <f>全车数据表!N204</f>
        <v>70.069999999999993</v>
      </c>
      <c r="U203" s="89">
        <f>全车数据表!O204</f>
        <v>7.1</v>
      </c>
      <c r="V203" s="89">
        <f>全车数据表!AL204</f>
        <v>12248200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19628200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375</v>
      </c>
      <c r="AD203" s="89">
        <f>全车数据表!AX204</f>
        <v>0</v>
      </c>
      <c r="AE203" s="89">
        <f>全车数据表!AY204</f>
        <v>497</v>
      </c>
      <c r="AF203" s="89" t="str">
        <f>IF(全车数据表!BA204="","",全车数据表!BA204)</f>
        <v>特殊赛事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 t="str">
        <f>IF(全车数据表!BE204="","",全车数据表!BE204)</f>
        <v/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>
        <f>IF(全车数据表!BL204="","",全车数据表!BL204)</f>
        <v>1</v>
      </c>
      <c r="AR203" s="89" t="str">
        <f>IF(全车数据表!BM204="","",全车数据表!BM204)</f>
        <v/>
      </c>
      <c r="AS203" s="89" t="str">
        <f>IF(全车数据表!BN204="","",全车数据表!BN204)</f>
        <v/>
      </c>
      <c r="AT203" s="89" t="str">
        <f>IF(全车数据表!BO204="","",全车数据表!BO204)</f>
        <v/>
      </c>
      <c r="AU203" s="89">
        <f>IF(全车数据表!BP204="","",全车数据表!BP204)</f>
        <v>1</v>
      </c>
      <c r="AV203" s="89" t="str">
        <f>IF(全车数据表!BQ204="","",全车数据表!BQ204)</f>
        <v/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>
        <f>IF(全车数据表!BT204="","",全车数据表!BT204)</f>
        <v>1</v>
      </c>
      <c r="AZ203" s="89" t="str">
        <f>IF(全车数据表!BU204="","",全车数据表!BU204)</f>
        <v/>
      </c>
      <c r="BA203" s="89" t="str">
        <f>IF(全车数据表!BV204="","",全车数据表!BV204)</f>
        <v>法拉利</v>
      </c>
      <c r="BB203" s="92" t="str">
        <f>IF(全车数据表!AZ204="","",全车数据表!AZ204)</f>
        <v/>
      </c>
    </row>
    <row r="204" spans="1:54">
      <c r="A204" s="89">
        <f>全车数据表!A205</f>
        <v>203</v>
      </c>
      <c r="B204" s="89" t="str">
        <f>全车数据表!B205</f>
        <v>Genty Akylone</v>
      </c>
      <c r="C204" s="90" t="str">
        <f>全车数据表!E205</f>
        <v>akylone</v>
      </c>
      <c r="D204" s="89" t="str">
        <f>IF(全车数据表!D205="","",全车数据表!D205)</f>
        <v>Genty</v>
      </c>
      <c r="E204" s="90" t="str">
        <f>全车数据表!H205</f>
        <v>1.4</v>
      </c>
      <c r="F204" s="90" t="str">
        <f>全车数据表!C205</f>
        <v>阿卡龙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4323</v>
      </c>
      <c r="Q204" s="89">
        <f>全车数据表!K205</f>
        <v>371.7</v>
      </c>
      <c r="R204" s="89">
        <f>全车数据表!L205</f>
        <v>82.93</v>
      </c>
      <c r="S204" s="89">
        <f>全车数据表!M205</f>
        <v>67.81</v>
      </c>
      <c r="T204" s="89">
        <f>全车数据表!N205</f>
        <v>70.349999999999994</v>
      </c>
      <c r="U204" s="89">
        <f>全车数据表!O205</f>
        <v>7.15</v>
      </c>
      <c r="V204" s="89">
        <f>全车数据表!AL205</f>
        <v>12248200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19628200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386</v>
      </c>
      <c r="AD204" s="89">
        <f>全车数据表!AX205</f>
        <v>0</v>
      </c>
      <c r="AE204" s="89">
        <f>全车数据表!AY205</f>
        <v>515</v>
      </c>
      <c r="AF204" s="89" t="str">
        <f>IF(全车数据表!BA205="","",全车数据表!BA205)</f>
        <v>旧版会员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>
        <f>IF(全车数据表!BE205="","",全车数据表!BE205)</f>
        <v>1</v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 t="str">
        <f>IF(全车数据表!BL205="","",全车数据表!BL205)</f>
        <v/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 t="str">
        <f>IF(全车数据表!BP205="","",全车数据表!BP205)</f>
        <v/>
      </c>
      <c r="AV204" s="89" t="str">
        <f>IF(全车数据表!BQ205="","",全车数据表!BQ205)</f>
        <v/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 t="str">
        <f>IF(全车数据表!BT205="","",全车数据表!BT205)</f>
        <v/>
      </c>
      <c r="AZ204" s="89">
        <f>IF(全车数据表!BU205="","",全车数据表!BU205)</f>
        <v>1</v>
      </c>
      <c r="BA204" s="89" t="str">
        <f>IF(全车数据表!BV205="","",全车数据表!BV205)</f>
        <v>阿卡龙</v>
      </c>
      <c r="BB204" s="92">
        <f>IF(全车数据表!AZ205="","",全车数据表!AZ205)</f>
        <v>15</v>
      </c>
    </row>
    <row r="205" spans="1:54">
      <c r="A205" s="89">
        <f>全车数据表!A206</f>
        <v>204</v>
      </c>
      <c r="B205" s="89" t="str">
        <f>全车数据表!B206</f>
        <v>Lamborghini SC20🔑</v>
      </c>
      <c r="C205" s="90" t="str">
        <f>全车数据表!E206</f>
        <v>sc20</v>
      </c>
      <c r="D205" s="89" t="str">
        <f>IF(全车数据表!D206="","",全车数据表!D206)</f>
        <v>Lamborghini</v>
      </c>
      <c r="E205" s="90" t="str">
        <f>全车数据表!H206</f>
        <v>3.2</v>
      </c>
      <c r="F205" s="90" t="str">
        <f>全车数据表!C206</f>
        <v>SC20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 t="str">
        <f>全车数据表!Q206</f>
        <v>🔑</v>
      </c>
      <c r="K205" s="89">
        <f>全车数据表!R206</f>
        <v>30</v>
      </c>
      <c r="L205" s="89">
        <f>全车数据表!S206</f>
        <v>35</v>
      </c>
      <c r="M205" s="89">
        <f>全车数据表!T206</f>
        <v>45</v>
      </c>
      <c r="N205" s="89">
        <f>全车数据表!U206</f>
        <v>55</v>
      </c>
      <c r="O205" s="89">
        <f>全车数据表!V206</f>
        <v>85</v>
      </c>
      <c r="P205" s="89">
        <f>全车数据表!J206</f>
        <v>4326</v>
      </c>
      <c r="Q205" s="89">
        <f>全车数据表!K206</f>
        <v>371.3</v>
      </c>
      <c r="R205" s="89">
        <f>全车数据表!L206</f>
        <v>82.04</v>
      </c>
      <c r="S205" s="89">
        <f>全车数据表!M206</f>
        <v>72.709999999999994</v>
      </c>
      <c r="T205" s="89">
        <f>全车数据表!N206</f>
        <v>69.2</v>
      </c>
      <c r="U205" s="89">
        <f>全车数据表!O206</f>
        <v>0</v>
      </c>
      <c r="V205" s="89">
        <f>全车数据表!AL206</f>
        <v>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386</v>
      </c>
      <c r="AD205" s="89">
        <f>全车数据表!AX206</f>
        <v>0</v>
      </c>
      <c r="AE205" s="89">
        <f>全车数据表!AY206</f>
        <v>515</v>
      </c>
      <c r="AF205" s="89" t="str">
        <f>IF(全车数据表!BA206="","",全车数据表!BA206)</f>
        <v>大奖赛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 t="str">
        <f>IF(全车数据表!BE206="","",全车数据表!BE206)</f>
        <v/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>
        <f>IF(全车数据表!BM206="","",全车数据表!BM206)</f>
        <v>1</v>
      </c>
      <c r="AS205" s="89" t="str">
        <f>IF(全车数据表!BN206="","",全车数据表!BN206)</f>
        <v/>
      </c>
      <c r="AT205" s="89">
        <f>IF(全车数据表!BO206="","",全车数据表!BO206)</f>
        <v>1</v>
      </c>
      <c r="AU205" s="89" t="str">
        <f>IF(全车数据表!BP206="","",全车数据表!BP206)</f>
        <v/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>无顶</v>
      </c>
      <c r="AY205" s="89" t="str">
        <f>IF(全车数据表!BT206="","",全车数据表!BT206)</f>
        <v/>
      </c>
      <c r="AZ205" s="89" t="str">
        <f>IF(全车数据表!BU206="","",全车数据表!BU206)</f>
        <v/>
      </c>
      <c r="BA205" s="89" t="str">
        <f>IF(全车数据表!BV206="","",全车数据表!BV206)</f>
        <v>兰博基尼</v>
      </c>
      <c r="BB205" s="92" t="str">
        <f>IF(全车数据表!AZ206="","",全车数据表!AZ206)</f>
        <v/>
      </c>
    </row>
    <row r="206" spans="1:54">
      <c r="A206" s="89">
        <f>全车数据表!A207</f>
        <v>205</v>
      </c>
      <c r="B206" s="89" t="str">
        <f>全车数据表!B207</f>
        <v>Volkswagen W12 Coupe🔑</v>
      </c>
      <c r="C206" s="90" t="str">
        <f>全车数据表!E207</f>
        <v>w12</v>
      </c>
      <c r="D206" s="89" t="str">
        <f>IF(全车数据表!D207="","",全车数据表!D207)</f>
        <v>Volkswagen</v>
      </c>
      <c r="E206" s="90" t="str">
        <f>全车数据表!H207</f>
        <v>3.0</v>
      </c>
      <c r="F206" s="90" t="str">
        <f>全车数据表!C207</f>
        <v>W12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4334</v>
      </c>
      <c r="Q206" s="89">
        <f>全车数据表!K207</f>
        <v>370.2</v>
      </c>
      <c r="R206" s="89">
        <f>全车数据表!L207</f>
        <v>79.02</v>
      </c>
      <c r="S206" s="89">
        <f>全车数据表!M207</f>
        <v>84.32</v>
      </c>
      <c r="T206" s="89">
        <f>全车数据表!N207</f>
        <v>54.56</v>
      </c>
      <c r="U206" s="89">
        <f>全车数据表!O207</f>
        <v>0</v>
      </c>
      <c r="V206" s="89">
        <f>全车数据表!AL207</f>
        <v>12248200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19628200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384</v>
      </c>
      <c r="AD206" s="89">
        <f>全车数据表!AX207</f>
        <v>0</v>
      </c>
      <c r="AE206" s="89">
        <f>全车数据表!AY207</f>
        <v>512</v>
      </c>
      <c r="AF206" s="89" t="str">
        <f>IF(全车数据表!BA207="","",全车数据表!BA207)</f>
        <v>特殊赛事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>
        <f>IF(全车数据表!BE207="","",全车数据表!BE207)</f>
        <v>1</v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>
        <f>IF(全车数据表!BL207="","",全车数据表!BL207)</f>
        <v>1</v>
      </c>
      <c r="AR206" s="89" t="str">
        <f>IF(全车数据表!BM207="","",全车数据表!BM207)</f>
        <v/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>1款</v>
      </c>
      <c r="AW206" s="89" t="str">
        <f>IF(全车数据表!BR207="","",全车数据表!BR207)</f>
        <v/>
      </c>
      <c r="AX206" s="89" t="str">
        <f>IF(全车数据表!BS207="","",全车数据表!BS207)</f>
        <v/>
      </c>
      <c r="AY206" s="89">
        <f>IF(全车数据表!BT207="","",全车数据表!BT207)</f>
        <v>1</v>
      </c>
      <c r="AZ206" s="89" t="str">
        <f>IF(全车数据表!BU207="","",全车数据表!BU207)</f>
        <v/>
      </c>
      <c r="BA206" s="89" t="str">
        <f>IF(全车数据表!BV207="","",全车数据表!BV207)</f>
        <v>大众</v>
      </c>
      <c r="BB206" s="92">
        <f>IF(全车数据表!AZ207="","",全车数据表!AZ207)</f>
        <v>14</v>
      </c>
    </row>
    <row r="207" spans="1:54">
      <c r="A207" s="89">
        <f>全车数据表!A208</f>
        <v>206</v>
      </c>
      <c r="B207" s="89" t="str">
        <f>全车数据表!B208</f>
        <v>Trion Nemesis</v>
      </c>
      <c r="C207" s="90" t="str">
        <f>全车数据表!E208</f>
        <v>nemesis</v>
      </c>
      <c r="D207" s="89" t="str">
        <f>IF(全车数据表!D208="","",全车数据表!D208)</f>
        <v>Trion</v>
      </c>
      <c r="E207" s="90" t="str">
        <f>全车数据表!H208</f>
        <v>1.3</v>
      </c>
      <c r="F207" s="90" t="str">
        <f>全车数据表!C208</f>
        <v>复仇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>
        <f>全车数据表!Q208</f>
        <v>60</v>
      </c>
      <c r="K207" s="89">
        <f>全车数据表!R208</f>
        <v>15</v>
      </c>
      <c r="L207" s="89">
        <f>全车数据表!S208</f>
        <v>18</v>
      </c>
      <c r="M207" s="89">
        <f>全车数据表!T208</f>
        <v>25</v>
      </c>
      <c r="N207" s="89">
        <f>全车数据表!U208</f>
        <v>38</v>
      </c>
      <c r="O207" s="89">
        <f>全车数据表!V208</f>
        <v>48</v>
      </c>
      <c r="P207" s="89">
        <f>全车数据表!J208</f>
        <v>4344</v>
      </c>
      <c r="Q207" s="89">
        <f>全车数据表!K208</f>
        <v>450.7</v>
      </c>
      <c r="R207" s="89">
        <f>全车数据表!L208</f>
        <v>79.98</v>
      </c>
      <c r="S207" s="89">
        <f>全车数据表!M208</f>
        <v>48.49</v>
      </c>
      <c r="T207" s="89">
        <f>全车数据表!N208</f>
        <v>44.79</v>
      </c>
      <c r="U207" s="89">
        <f>全车数据表!O208</f>
        <v>4.266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475</v>
      </c>
      <c r="AD207" s="89">
        <f>全车数据表!AX208</f>
        <v>0</v>
      </c>
      <c r="AE207" s="89">
        <f>全车数据表!AY208</f>
        <v>582</v>
      </c>
      <c r="AF207" s="89" t="str">
        <f>IF(全车数据表!BA208="","",全车数据表!BA208)</f>
        <v>独家赛事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 t="str">
        <f>IF(全车数据表!BE208="","",全车数据表!BE208)</f>
        <v/>
      </c>
      <c r="AK207" s="89">
        <f>IF(全车数据表!BF208="","",全车数据表!BF208)</f>
        <v>1</v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 t="str">
        <f>IF(全车数据表!BL208="","",全车数据表!BL208)</f>
        <v/>
      </c>
      <c r="AR207" s="89" t="str">
        <f>IF(全车数据表!BM208="","",全车数据表!BM208)</f>
        <v/>
      </c>
      <c r="AS207" s="89" t="str">
        <f>IF(全车数据表!BN208="","",全车数据表!BN208)</f>
        <v/>
      </c>
      <c r="AT207" s="89" t="str">
        <f>IF(全车数据表!BO208="","",全车数据表!BO208)</f>
        <v/>
      </c>
      <c r="AU207" s="89" t="str">
        <f>IF(全车数据表!BP208="","",全车数据表!BP208)</f>
        <v/>
      </c>
      <c r="AV207" s="89" t="str">
        <f>IF(全车数据表!BQ208="","",全车数据表!BQ208)</f>
        <v>2款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 t="str">
        <f>IF(全车数据表!BT208="","",全车数据表!BT208)</f>
        <v/>
      </c>
      <c r="AZ207" s="89" t="str">
        <f>IF(全车数据表!BU208="","",全车数据表!BU208)</f>
        <v/>
      </c>
      <c r="BA207" s="89" t="str">
        <f>IF(全车数据表!BV208="","",全车数据表!BV208)</f>
        <v>复仇</v>
      </c>
      <c r="BB207" s="92" t="str">
        <f>IF(全车数据表!AZ208="","",全车数据表!AZ208)</f>
        <v/>
      </c>
    </row>
    <row r="208" spans="1:54">
      <c r="A208" s="89">
        <f>全车数据表!A209</f>
        <v>207</v>
      </c>
      <c r="B208" s="89" t="str">
        <f>全车数据表!B209</f>
        <v>Spania GTA 2015 GTA Spano</v>
      </c>
      <c r="C208" s="90" t="str">
        <f>全车数据表!E209</f>
        <v>spano</v>
      </c>
      <c r="D208" s="89" t="str">
        <f>IF(全车数据表!D209="","",全车数据表!D209)</f>
        <v>Spania GTA</v>
      </c>
      <c r="E208" s="90" t="str">
        <f>全车数据表!H209</f>
        <v>4.0</v>
      </c>
      <c r="F208" s="90" t="str">
        <f>全车数据表!C209</f>
        <v>Spano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45</v>
      </c>
      <c r="L208" s="89">
        <f>全车数据表!S209</f>
        <v>55</v>
      </c>
      <c r="M208" s="89">
        <f>全车数据表!T209</f>
        <v>48</v>
      </c>
      <c r="N208" s="89">
        <f>全车数据表!U209</f>
        <v>56</v>
      </c>
      <c r="O208" s="89">
        <f>全车数据表!V209</f>
        <v>56</v>
      </c>
      <c r="P208" s="89">
        <f>全车数据表!J209</f>
        <v>4385</v>
      </c>
      <c r="Q208" s="89">
        <f>全车数据表!K209</f>
        <v>383.7</v>
      </c>
      <c r="R208" s="89">
        <f>全车数据表!L209</f>
        <v>81.2</v>
      </c>
      <c r="S208" s="89">
        <f>全车数据表!M209</f>
        <v>59.72</v>
      </c>
      <c r="T208" s="89">
        <f>全车数据表!N209</f>
        <v>69.97</v>
      </c>
      <c r="U208" s="89">
        <f>全车数据表!O209</f>
        <v>6.6</v>
      </c>
      <c r="V208" s="89">
        <f>全车数据表!AL209</f>
        <v>4480000</v>
      </c>
      <c r="W208" s="89">
        <f>全车数据表!AM209</f>
        <v>90000</v>
      </c>
      <c r="X208" s="89">
        <f>全车数据表!AU209</f>
        <v>14760000</v>
      </c>
      <c r="Y208" s="89">
        <f>全车数据表!AV209</f>
        <v>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399</v>
      </c>
      <c r="AD208" s="89">
        <f>全车数据表!AX209</f>
        <v>0</v>
      </c>
      <c r="AE208" s="89">
        <f>全车数据表!AY209</f>
        <v>536</v>
      </c>
      <c r="AF208" s="89" t="str">
        <f>IF(全车数据表!BA209="","",全车数据表!BA209)</f>
        <v>特殊赛事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 t="str">
        <f>IF(全车数据表!BF209="","",全车数据表!BF209)</f>
        <v/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>
        <f>IF(全车数据表!BL209="","",全车数据表!BL209)</f>
        <v>1</v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 t="str">
        <f>IF(全车数据表!BP209="","",全车数据表!BP209)</f>
        <v/>
      </c>
      <c r="AV208" s="89" t="str">
        <f>IF(全车数据表!BQ209="","",全车数据表!BQ209)</f>
        <v/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 t="str">
        <f>IF(全车数据表!BT209="","",全车数据表!BT209)</f>
        <v/>
      </c>
      <c r="AZ208" s="89" t="str">
        <f>IF(全车数据表!BU209="","",全车数据表!BU209)</f>
        <v/>
      </c>
      <c r="BA208" s="89" t="str">
        <f>IF(全车数据表!BV209="","",全车数据表!BV209)</f>
        <v/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FV Frangivento Sorpasso GT3🔑</v>
      </c>
      <c r="C209" s="90" t="str">
        <f>全车数据表!E210</f>
        <v>sorpasso</v>
      </c>
      <c r="D209" s="89" t="str">
        <f>IF(全车数据表!D210="","",全车数据表!D210)</f>
        <v>FV Frangivento</v>
      </c>
      <c r="E209" s="90" t="str">
        <f>全车数据表!H210</f>
        <v>4.1</v>
      </c>
      <c r="F209" s="90" t="str">
        <f>全车数据表!C210</f>
        <v>FV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 t="str">
        <f>全车数据表!Q210</f>
        <v>🔑</v>
      </c>
      <c r="K209" s="89">
        <f>全车数据表!R210</f>
        <v>45</v>
      </c>
      <c r="L209" s="89">
        <f>全车数据表!S210</f>
        <v>56</v>
      </c>
      <c r="M209" s="89">
        <f>全车数据表!T210</f>
        <v>65</v>
      </c>
      <c r="N209" s="89">
        <f>全车数据表!U210</f>
        <v>66</v>
      </c>
      <c r="O209" s="89">
        <f>全车数据表!V210</f>
        <v>68</v>
      </c>
      <c r="P209" s="89">
        <f>全车数据表!J210</f>
        <v>4398</v>
      </c>
      <c r="Q209" s="89">
        <f>全车数据表!K210</f>
        <v>391.3</v>
      </c>
      <c r="R209" s="89">
        <f>全车数据表!L210</f>
        <v>85.7</v>
      </c>
      <c r="S209" s="89">
        <f>全车数据表!M210</f>
        <v>56.68</v>
      </c>
      <c r="T209" s="89">
        <f>全车数据表!N210</f>
        <v>47.35</v>
      </c>
      <c r="U209" s="89">
        <f>全车数据表!O210</f>
        <v>0</v>
      </c>
      <c r="V209" s="89">
        <f>全车数据表!AL210</f>
        <v>0</v>
      </c>
      <c r="W209" s="89">
        <f>全车数据表!AM210</f>
        <v>0</v>
      </c>
      <c r="X209" s="89">
        <f>全车数据表!AU210</f>
        <v>0</v>
      </c>
      <c r="Y209" s="89">
        <f>全车数据表!AV210</f>
        <v>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407</v>
      </c>
      <c r="AD209" s="89">
        <f>全车数据表!AX210</f>
        <v>0</v>
      </c>
      <c r="AE209" s="89">
        <f>全车数据表!AY210</f>
        <v>549</v>
      </c>
      <c r="AF209" s="89" t="str">
        <f>IF(全车数据表!BA210="","",全车数据表!BA210)</f>
        <v>大奖赛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 t="str">
        <f>IF(全车数据表!BE210="","",全车数据表!BE210)</f>
        <v/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 t="str">
        <f>IF(全车数据表!BL210="","",全车数据表!BL210)</f>
        <v/>
      </c>
      <c r="AR209" s="89">
        <f>IF(全车数据表!BM210="","",全车数据表!BM210)</f>
        <v>1</v>
      </c>
      <c r="AS209" s="89" t="str">
        <f>IF(全车数据表!BN210="","",全车数据表!BN210)</f>
        <v/>
      </c>
      <c r="AT209" s="89">
        <f>IF(全车数据表!BO210="","",全车数据表!BO210)</f>
        <v>1</v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 t="str">
        <f>IF(全车数据表!BU210="","",全车数据表!BU210)</f>
        <v/>
      </c>
      <c r="BA209" s="89" t="str">
        <f>IF(全车数据表!BV210="","",全车数据表!BV210)</f>
        <v>废物</v>
      </c>
      <c r="BB209" s="92" t="str">
        <f>IF(全车数据表!AZ210="","",全车数据表!AZ210)</f>
        <v/>
      </c>
    </row>
    <row r="210" spans="1:54">
      <c r="A210" s="89">
        <f>全车数据表!A211</f>
        <v>209</v>
      </c>
      <c r="B210" s="89" t="str">
        <f>全车数据表!B211</f>
        <v>Lamborghini Terzo Millennio</v>
      </c>
      <c r="C210" s="90" t="str">
        <f>全车数据表!E211</f>
        <v>terzo</v>
      </c>
      <c r="D210" s="89" t="str">
        <f>IF(全车数据表!D211="","",全车数据表!D211)</f>
        <v>Lamborghini</v>
      </c>
      <c r="E210" s="90" t="str">
        <f>全车数据表!H211</f>
        <v>1.4</v>
      </c>
      <c r="F210" s="90" t="str">
        <f>全车数据表!C211</f>
        <v>电牛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>
        <f>全车数据表!Q211</f>
        <v>60</v>
      </c>
      <c r="K210" s="89">
        <f>全车数据表!R211</f>
        <v>15</v>
      </c>
      <c r="L210" s="89">
        <f>全车数据表!S211</f>
        <v>18</v>
      </c>
      <c r="M210" s="89">
        <f>全车数据表!T211</f>
        <v>25</v>
      </c>
      <c r="N210" s="89">
        <f>全车数据表!U211</f>
        <v>38</v>
      </c>
      <c r="O210" s="89">
        <f>全车数据表!V211</f>
        <v>48</v>
      </c>
      <c r="P210" s="89">
        <f>全车数据表!J211</f>
        <v>4400</v>
      </c>
      <c r="Q210" s="89">
        <f>全车数据表!K211</f>
        <v>394.3</v>
      </c>
      <c r="R210" s="89">
        <f>全车数据表!L211</f>
        <v>82.77</v>
      </c>
      <c r="S210" s="89">
        <f>全车数据表!M211</f>
        <v>52.84</v>
      </c>
      <c r="T210" s="89">
        <f>全车数据表!N211</f>
        <v>69.290000000000006</v>
      </c>
      <c r="U210" s="89">
        <f>全车数据表!O211</f>
        <v>6.55</v>
      </c>
      <c r="V210" s="89">
        <f>全车数据表!AL211</f>
        <v>0</v>
      </c>
      <c r="W210" s="89">
        <f>全车数据表!AM211</f>
        <v>60000</v>
      </c>
      <c r="X210" s="89">
        <f>全车数据表!AU211</f>
        <v>9840000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410</v>
      </c>
      <c r="AD210" s="89">
        <f>全车数据表!AX211</f>
        <v>0</v>
      </c>
      <c r="AE210" s="89">
        <f>全车数据表!AY211</f>
        <v>551</v>
      </c>
      <c r="AF210" s="89" t="str">
        <f>IF(全车数据表!BA211="","",全车数据表!BA211)</f>
        <v>旧版会员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>
        <f>IF(全车数据表!BE211="","",全车数据表!BE211)</f>
        <v>1</v>
      </c>
      <c r="AK210" s="89" t="str">
        <f>IF(全车数据表!BF211="","",全车数据表!BF211)</f>
        <v/>
      </c>
      <c r="AL210" s="89">
        <f>IF(全车数据表!BG211="","",全车数据表!BG211)</f>
        <v>1</v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 t="str">
        <f>IF(全车数据表!BM211="","",全车数据表!BM211)</f>
        <v/>
      </c>
      <c r="AS210" s="89" t="str">
        <f>IF(全车数据表!BN211="","",全车数据表!BN211)</f>
        <v/>
      </c>
      <c r="AT210" s="89" t="str">
        <f>IF(全车数据表!BO211="","",全车数据表!BO211)</f>
        <v/>
      </c>
      <c r="AU210" s="89">
        <f>IF(全车数据表!BP211="","",全车数据表!BP211)</f>
        <v>1</v>
      </c>
      <c r="AV210" s="89" t="str">
        <f>IF(全车数据表!BQ211="","",全车数据表!BQ211)</f>
        <v>3周年</v>
      </c>
      <c r="AW210" s="89" t="str">
        <f>IF(全车数据表!BR211="","",全车数据表!BR211)</f>
        <v/>
      </c>
      <c r="AX210" s="89" t="str">
        <f>IF(全车数据表!BS211="","",全车数据表!BS211)</f>
        <v/>
      </c>
      <c r="AY210" s="89" t="str">
        <f>IF(全车数据表!BT211="","",全车数据表!BT211)</f>
        <v/>
      </c>
      <c r="AZ210" s="89">
        <f>IF(全车数据表!BU211="","",全车数据表!BU211)</f>
        <v>1</v>
      </c>
      <c r="BA210" s="89" t="str">
        <f>IF(全车数据表!BV211="","",全车数据表!BV211)</f>
        <v>电牛 兰博基尼 千年牛</v>
      </c>
      <c r="BB210" s="92">
        <f>IF(全车数据表!AZ211="","",全车数据表!AZ211)</f>
        <v>19</v>
      </c>
    </row>
    <row r="211" spans="1:54">
      <c r="A211" s="89">
        <f>全车数据表!A212</f>
        <v>210</v>
      </c>
      <c r="B211" s="89" t="str">
        <f>全车数据表!B212</f>
        <v>McLaren Senna</v>
      </c>
      <c r="C211" s="90" t="str">
        <f>全车数据表!E212</f>
        <v>senna</v>
      </c>
      <c r="D211" s="89" t="str">
        <f>IF(全车数据表!D212="","",全车数据表!D212)</f>
        <v>McLaren</v>
      </c>
      <c r="E211" s="90" t="str">
        <f>全车数据表!H212</f>
        <v>1.7</v>
      </c>
      <c r="F211" s="90" t="str">
        <f>全车数据表!C212</f>
        <v>塞纳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>
        <f>全车数据表!Q212</f>
        <v>30</v>
      </c>
      <c r="K211" s="89">
        <f>全车数据表!R212</f>
        <v>30</v>
      </c>
      <c r="L211" s="89">
        <f>全车数据表!S212</f>
        <v>30</v>
      </c>
      <c r="M211" s="89">
        <f>全车数据表!T212</f>
        <v>35</v>
      </c>
      <c r="N211" s="89">
        <f>全车数据表!U212</f>
        <v>35</v>
      </c>
      <c r="O211" s="89">
        <f>全车数据表!V212</f>
        <v>40</v>
      </c>
      <c r="P211" s="89">
        <f>全车数据表!J212</f>
        <v>4407</v>
      </c>
      <c r="Q211" s="89">
        <f>全车数据表!K212</f>
        <v>358.3</v>
      </c>
      <c r="R211" s="89">
        <f>全车数据表!L212</f>
        <v>82.91</v>
      </c>
      <c r="S211" s="89">
        <f>全车数据表!M212</f>
        <v>101.81</v>
      </c>
      <c r="T211" s="89">
        <f>全车数据表!N212</f>
        <v>78.25</v>
      </c>
      <c r="U211" s="89">
        <f>全车数据表!O212</f>
        <v>9.1489999999999991</v>
      </c>
      <c r="V211" s="89">
        <f>全车数据表!AL212</f>
        <v>15496000</v>
      </c>
      <c r="W211" s="89">
        <f>全车数据表!AM212</f>
        <v>60000</v>
      </c>
      <c r="X211" s="89">
        <f>全车数据表!AU212</f>
        <v>9840000</v>
      </c>
      <c r="Y211" s="89">
        <f>全车数据表!AV212</f>
        <v>25336000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373</v>
      </c>
      <c r="AD211" s="89">
        <f>全车数据表!AX212</f>
        <v>0</v>
      </c>
      <c r="AE211" s="89">
        <f>全车数据表!AY212</f>
        <v>492</v>
      </c>
      <c r="AF211" s="89" t="str">
        <f>IF(全车数据表!BA212="","",全车数据表!BA212)</f>
        <v>旧版会员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 t="str">
        <f>IF(全车数据表!BE212="","",全车数据表!BE212)</f>
        <v/>
      </c>
      <c r="AK211" s="89" t="str">
        <f>IF(全车数据表!BF212="","",全车数据表!BF212)</f>
        <v/>
      </c>
      <c r="AL211" s="89" t="str">
        <f>IF(全车数据表!BG212="","",全车数据表!BG212)</f>
        <v/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 t="str">
        <f>IF(全车数据表!BL212="","",全车数据表!BL212)</f>
        <v/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 t="str">
        <f>IF(全车数据表!BO212="","",全车数据表!BO212)</f>
        <v/>
      </c>
      <c r="AU211" s="89">
        <f>IF(全车数据表!BP212="","",全车数据表!BP212)</f>
        <v>1</v>
      </c>
      <c r="AV211" s="89" t="str">
        <f>IF(全车数据表!BQ212="","",全车数据表!BQ212)</f>
        <v>2款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 t="str">
        <f>IF(全车数据表!BT212="","",全车数据表!BT212)</f>
        <v/>
      </c>
      <c r="AZ211" s="89" t="str">
        <f>IF(全车数据表!BU212="","",全车数据表!BU212)</f>
        <v/>
      </c>
      <c r="BA211" s="89" t="str">
        <f>IF(全车数据表!BV212="","",全车数据表!BV212)</f>
        <v>迈凯伦 塞纳</v>
      </c>
      <c r="BB211" s="92" t="str">
        <f>IF(全车数据表!AZ212="","",全车数据表!AZ212)</f>
        <v/>
      </c>
    </row>
    <row r="212" spans="1:54">
      <c r="A212" s="89">
        <f>全车数据表!A213</f>
        <v>211</v>
      </c>
      <c r="B212" s="89" t="str">
        <f>全车数据表!B213</f>
        <v>Bugatti Veyron 16.4 Grand Sport Vitesse</v>
      </c>
      <c r="C212" s="90" t="str">
        <f>全车数据表!E213</f>
        <v>veyron</v>
      </c>
      <c r="D212" s="89" t="str">
        <f>IF(全车数据表!D213="","",全车数据表!D213)</f>
        <v>Bugatti</v>
      </c>
      <c r="E212" s="90" t="str">
        <f>全车数据表!H213</f>
        <v>3.2</v>
      </c>
      <c r="F212" s="90" t="str">
        <f>全车数据表!C213</f>
        <v>威龙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85</v>
      </c>
      <c r="K212" s="89">
        <f>全车数据表!R213</f>
        <v>25</v>
      </c>
      <c r="L212" s="89">
        <f>全车数据表!S213</f>
        <v>29</v>
      </c>
      <c r="M212" s="89">
        <f>全车数据表!T213</f>
        <v>38</v>
      </c>
      <c r="N212" s="89">
        <f>全车数据表!U213</f>
        <v>54</v>
      </c>
      <c r="O212" s="89">
        <f>全车数据表!V213</f>
        <v>69</v>
      </c>
      <c r="P212" s="89">
        <f>全车数据表!J213</f>
        <v>4411</v>
      </c>
      <c r="Q212" s="89">
        <f>全车数据表!K213</f>
        <v>419.1</v>
      </c>
      <c r="R212" s="89">
        <f>全车数据表!L213</f>
        <v>81.08</v>
      </c>
      <c r="S212" s="89">
        <f>全车数据表!M213</f>
        <v>49.17</v>
      </c>
      <c r="T212" s="89">
        <f>全车数据表!N213</f>
        <v>50.7</v>
      </c>
      <c r="U212" s="89">
        <f>全车数据表!O213</f>
        <v>0</v>
      </c>
      <c r="V212" s="89">
        <f>全车数据表!AL213</f>
        <v>15496000</v>
      </c>
      <c r="W212" s="89">
        <f>全车数据表!AM213</f>
        <v>60000</v>
      </c>
      <c r="X212" s="89">
        <f>全车数据表!AU213</f>
        <v>9840000</v>
      </c>
      <c r="Y212" s="89">
        <f>全车数据表!AV213</f>
        <v>25336000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442</v>
      </c>
      <c r="AD212" s="89">
        <f>全车数据表!AX213</f>
        <v>0</v>
      </c>
      <c r="AE212" s="89">
        <f>全车数据表!AY213</f>
        <v>568</v>
      </c>
      <c r="AF212" s="89" t="str">
        <f>IF(全车数据表!BA213="","",全车数据表!BA213)</f>
        <v>特殊赛事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 t="str">
        <f>IF(全车数据表!BF213="","",全车数据表!BF213)</f>
        <v/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>
        <f>IF(全车数据表!BL213="","",全车数据表!BL213)</f>
        <v>1</v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 t="str">
        <f>IF(全车数据表!BP213="","",全车数据表!BP213)</f>
        <v/>
      </c>
      <c r="AV212" s="89" t="str">
        <f>IF(全车数据表!BQ213="","",全车数据表!BQ213)</f>
        <v>1款</v>
      </c>
      <c r="AW212" s="89" t="str">
        <f>IF(全车数据表!BR213="","",全车数据表!BR213)</f>
        <v/>
      </c>
      <c r="AX212" s="89" t="str">
        <f>IF(全车数据表!BS213="","",全车数据表!BS213)</f>
        <v>无顶</v>
      </c>
      <c r="AY212" s="89">
        <f>IF(全车数据表!BT213="","",全车数据表!BT213)</f>
        <v>1</v>
      </c>
      <c r="AZ212" s="89" t="str">
        <f>IF(全车数据表!BU213="","",全车数据表!BU213)</f>
        <v/>
      </c>
      <c r="BA212" s="89" t="str">
        <f>IF(全车数据表!BV213="","",全车数据表!BV213)</f>
        <v>布加迪 威航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Lotus Evija</v>
      </c>
      <c r="C213" s="90" t="str">
        <f>全车数据表!E214</f>
        <v>evija</v>
      </c>
      <c r="D213" s="89" t="str">
        <f>IF(全车数据表!D214="","",全车数据表!D214)</f>
        <v>Lotus</v>
      </c>
      <c r="E213" s="90" t="str">
        <f>全车数据表!H214</f>
        <v>2.0</v>
      </c>
      <c r="F213" s="90" t="str">
        <f>全车数据表!C214</f>
        <v>电莲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30</v>
      </c>
      <c r="K213" s="89">
        <f>全车数据表!R214</f>
        <v>30</v>
      </c>
      <c r="L213" s="89">
        <f>全车数据表!S214</f>
        <v>30</v>
      </c>
      <c r="M213" s="89">
        <f>全车数据表!T214</f>
        <v>35</v>
      </c>
      <c r="N213" s="89">
        <f>全车数据表!U214</f>
        <v>35</v>
      </c>
      <c r="O213" s="89">
        <f>全车数据表!V214</f>
        <v>40</v>
      </c>
      <c r="P213" s="89">
        <f>全车数据表!J214</f>
        <v>4432</v>
      </c>
      <c r="Q213" s="89">
        <f>全车数据表!K214</f>
        <v>368.1</v>
      </c>
      <c r="R213" s="89">
        <f>全车数据表!L214</f>
        <v>81.14</v>
      </c>
      <c r="S213" s="89">
        <f>全车数据表!M214</f>
        <v>65.02</v>
      </c>
      <c r="T213" s="89">
        <f>全车数据表!N214</f>
        <v>63.31</v>
      </c>
      <c r="U213" s="89">
        <f>全车数据表!O214</f>
        <v>6.22</v>
      </c>
      <c r="V213" s="89">
        <f>全车数据表!AL214</f>
        <v>15496000</v>
      </c>
      <c r="W213" s="89">
        <f>全车数据表!AM214</f>
        <v>60000</v>
      </c>
      <c r="X213" s="89">
        <f>全车数据表!AU214</f>
        <v>9840000</v>
      </c>
      <c r="Y213" s="89">
        <f>全车数据表!AV214</f>
        <v>25336000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383</v>
      </c>
      <c r="AD213" s="89">
        <f>全车数据表!AX214</f>
        <v>0</v>
      </c>
      <c r="AE213" s="89">
        <f>全车数据表!AY214</f>
        <v>509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>
        <f>IF(全车数据表!BD214="","",全车数据表!BD214)</f>
        <v>1</v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>
        <f>IF(全车数据表!BP214="","",全车数据表!BP214)</f>
        <v>1</v>
      </c>
      <c r="AV213" s="89" t="str">
        <f>IF(全车数据表!BQ214="","",全车数据表!BQ214)</f>
        <v>2款</v>
      </c>
      <c r="AW213" s="89" t="str">
        <f>IF(全车数据表!BR214="","",全车数据表!BR214)</f>
        <v/>
      </c>
      <c r="AX213" s="89" t="str">
        <f>IF(全车数据表!BS214="","",全车数据表!BS214)</f>
        <v/>
      </c>
      <c r="AY213" s="89">
        <f>IF(全车数据表!BT214="","",全车数据表!BT214)</f>
        <v>1</v>
      </c>
      <c r="AZ213" s="89" t="str">
        <f>IF(全车数据表!BU214="","",全车数据表!BU214)</f>
        <v/>
      </c>
      <c r="BA213" s="89" t="str">
        <f>IF(全车数据表!BV214="","",全车数据表!BV214)</f>
        <v>电莲花 路特斯</v>
      </c>
      <c r="BB213" s="92">
        <f>IF(全车数据表!AZ214="","",全车数据表!AZ214)</f>
        <v>13</v>
      </c>
    </row>
    <row r="214" spans="1:54">
      <c r="A214" s="89">
        <f>全车数据表!A215</f>
        <v>213</v>
      </c>
      <c r="B214" s="89" t="str">
        <f>全车数据表!B215</f>
        <v>Vision 1789</v>
      </c>
      <c r="C214" s="90" t="str">
        <f>全车数据表!E215</f>
        <v>1789</v>
      </c>
      <c r="D214" s="89" t="str">
        <f>IF(全车数据表!D215="","",全车数据表!D215)</f>
        <v>Vision</v>
      </c>
      <c r="E214" s="90" t="str">
        <f>全车数据表!H215</f>
        <v>3.5</v>
      </c>
      <c r="F214" s="90" t="str">
        <f>全车数据表!C215</f>
        <v>1789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>
        <f>全车数据表!Q215</f>
        <v>40</v>
      </c>
      <c r="K214" s="89">
        <f>全车数据表!R215</f>
        <v>45</v>
      </c>
      <c r="L214" s="89">
        <f>全车数据表!S215</f>
        <v>55</v>
      </c>
      <c r="M214" s="89">
        <f>全车数据表!T215</f>
        <v>48</v>
      </c>
      <c r="N214" s="89">
        <f>全车数据表!U215</f>
        <v>56</v>
      </c>
      <c r="O214" s="89">
        <f>全车数据表!V215</f>
        <v>56</v>
      </c>
      <c r="P214" s="89">
        <f>全车数据表!J215</f>
        <v>4442</v>
      </c>
      <c r="Q214" s="89">
        <f>全车数据表!K215</f>
        <v>389.9</v>
      </c>
      <c r="R214" s="89">
        <f>全车数据表!L215</f>
        <v>81.28</v>
      </c>
      <c r="S214" s="89">
        <f>全车数据表!M215</f>
        <v>59.91</v>
      </c>
      <c r="T214" s="89">
        <f>全车数据表!N215</f>
        <v>72.19</v>
      </c>
      <c r="U214" s="89">
        <f>全车数据表!O215</f>
        <v>0</v>
      </c>
      <c r="V214" s="89">
        <f>全车数据表!AL215</f>
        <v>0</v>
      </c>
      <c r="W214" s="89">
        <f>全车数据表!AM215</f>
        <v>0</v>
      </c>
      <c r="X214" s="89">
        <f>全车数据表!AU215</f>
        <v>0</v>
      </c>
      <c r="Y214" s="89">
        <f>全车数据表!AV215</f>
        <v>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405</v>
      </c>
      <c r="AD214" s="89">
        <f>全车数据表!AX215</f>
        <v>0</v>
      </c>
      <c r="AE214" s="89">
        <f>全车数据表!AY215</f>
        <v>547</v>
      </c>
      <c r="AF214" s="89" t="str">
        <f>IF(全车数据表!BA215="","",全车数据表!BA215)</f>
        <v>特殊赛事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 t="str">
        <f>IF(全车数据表!BD215="","",全车数据表!BD215)</f>
        <v/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>
        <f>IF(全车数据表!BL215="","",全车数据表!BL215)</f>
        <v>1</v>
      </c>
      <c r="AR214" s="89" t="str">
        <f>IF(全车数据表!BM215="","",全车数据表!BM215)</f>
        <v/>
      </c>
      <c r="AS214" s="89" t="str">
        <f>IF(全车数据表!BN215="","",全车数据表!BN215)</f>
        <v/>
      </c>
      <c r="AT214" s="89" t="str">
        <f>IF(全车数据表!BO215="","",全车数据表!BO215)</f>
        <v/>
      </c>
      <c r="AU214" s="89" t="str">
        <f>IF(全车数据表!BP215="","",全车数据表!BP215)</f>
        <v/>
      </c>
      <c r="AV214" s="89" t="str">
        <f>IF(全车数据表!BQ215="","",全车数据表!BQ215)</f>
        <v>1款</v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>
        <f>IF(全车数据表!BT215="","",全车数据表!BT215)</f>
        <v>1</v>
      </c>
      <c r="AZ214" s="89" t="str">
        <f>IF(全车数据表!BU215="","",全车数据表!BU215)</f>
        <v/>
      </c>
      <c r="BA214" s="89" t="str">
        <f>IF(全车数据表!BV215="","",全车数据表!BV215)</f>
        <v/>
      </c>
      <c r="BB214" s="92" t="str">
        <f>IF(全车数据表!AZ215="","",全车数据表!AZ215)</f>
        <v/>
      </c>
    </row>
    <row r="215" spans="1:54">
      <c r="A215" s="89">
        <f>全车数据表!A216</f>
        <v>214</v>
      </c>
      <c r="B215" s="89" t="str">
        <f>全车数据表!B216</f>
        <v>W Motors Fenyr SuperSport</v>
      </c>
      <c r="C215" s="90" t="str">
        <f>全车数据表!E216</f>
        <v>fenyr</v>
      </c>
      <c r="D215" s="89" t="str">
        <f>IF(全车数据表!D216="","",全车数据表!D216)</f>
        <v>W Motors</v>
      </c>
      <c r="E215" s="90" t="str">
        <f>全车数据表!H216</f>
        <v>1.3</v>
      </c>
      <c r="F215" s="90" t="str">
        <f>全车数据表!C216</f>
        <v>狼王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4479</v>
      </c>
      <c r="Q215" s="89">
        <f>全车数据表!K216</f>
        <v>416.9</v>
      </c>
      <c r="R215" s="89">
        <f>全车数据表!L216</f>
        <v>82.19</v>
      </c>
      <c r="S215" s="89">
        <f>全车数据表!M216</f>
        <v>43.24</v>
      </c>
      <c r="T215" s="89">
        <f>全车数据表!N216</f>
        <v>68.599999999999994</v>
      </c>
      <c r="U215" s="89">
        <f>全车数据表!O216</f>
        <v>6.1</v>
      </c>
      <c r="V215" s="89">
        <f>全车数据表!AL216</f>
        <v>15496000</v>
      </c>
      <c r="W215" s="89">
        <f>全车数据表!AM216</f>
        <v>60000</v>
      </c>
      <c r="X215" s="89">
        <f>全车数据表!AU216</f>
        <v>9840000</v>
      </c>
      <c r="Y215" s="89">
        <f>全车数据表!AV216</f>
        <v>25336000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438</v>
      </c>
      <c r="AD215" s="89">
        <f>全车数据表!AX216</f>
        <v>0</v>
      </c>
      <c r="AE215" s="89">
        <f>全车数据表!AY216</f>
        <v>566</v>
      </c>
      <c r="AF215" s="89" t="str">
        <f>IF(全车数据表!BA216="","",全车数据表!BA216)</f>
        <v>旧版多人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 t="str">
        <f>IF(全车数据表!BE216="","",全车数据表!BE216)</f>
        <v/>
      </c>
      <c r="AK215" s="89" t="str">
        <f>IF(全车数据表!BF216="","",全车数据表!BF216)</f>
        <v/>
      </c>
      <c r="AL215" s="89" t="str">
        <f>IF(全车数据表!BG216="","",全车数据表!BG216)</f>
        <v/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>
        <f>IF(全车数据表!BJ216="","",全车数据表!BJ216)</f>
        <v>1</v>
      </c>
      <c r="AP215" s="89" t="str">
        <f>IF(全车数据表!BK216="","",全车数据表!BK216)</f>
        <v/>
      </c>
      <c r="AQ215" s="89" t="str">
        <f>IF(全车数据表!BL216="","",全车数据表!BL216)</f>
        <v/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 t="str">
        <f>IF(全车数据表!BP216="","",全车数据表!BP216)</f>
        <v/>
      </c>
      <c r="AV215" s="89" t="str">
        <f>IF(全车数据表!BQ216="","",全车数据表!BQ216)</f>
        <v>3款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 t="str">
        <f>IF(全车数据表!BT216="","",全车数据表!BT216)</f>
        <v/>
      </c>
      <c r="AZ215" s="89" t="str">
        <f>IF(全车数据表!BU216="","",全车数据表!BU216)</f>
        <v/>
      </c>
      <c r="BA215" s="89" t="str">
        <f>IF(全车数据表!BV216="","",全车数据表!BV216)</f>
        <v>狼王 芬尼尔</v>
      </c>
      <c r="BB215" s="92" t="str">
        <f>IF(全车数据表!AZ216="","",全车数据表!AZ216)</f>
        <v/>
      </c>
    </row>
    <row r="216" spans="1:54">
      <c r="A216" s="89">
        <f>全车数据表!A217</f>
        <v>215</v>
      </c>
      <c r="B216" s="89" t="str">
        <f>全车数据表!B217</f>
        <v>Aston Martin Valkyrie</v>
      </c>
      <c r="C216" s="90" t="str">
        <f>全车数据表!E217</f>
        <v>valkyrie</v>
      </c>
      <c r="D216" s="89" t="str">
        <f>IF(全车数据表!D217="","",全车数据表!D217)</f>
        <v>Aston Martin</v>
      </c>
      <c r="E216" s="90" t="str">
        <f>全车数据表!H217</f>
        <v>3.0</v>
      </c>
      <c r="F216" s="90" t="str">
        <f>全车数据表!C217</f>
        <v>女武神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40</v>
      </c>
      <c r="K216" s="89">
        <f>全车数据表!R217</f>
        <v>45</v>
      </c>
      <c r="L216" s="89">
        <f>全车数据表!S217</f>
        <v>55</v>
      </c>
      <c r="M216" s="89">
        <f>全车数据表!T217</f>
        <v>48</v>
      </c>
      <c r="N216" s="89">
        <f>全车数据表!U217</f>
        <v>56</v>
      </c>
      <c r="O216" s="89">
        <f>全车数据表!V217</f>
        <v>56</v>
      </c>
      <c r="P216" s="89">
        <f>全车数据表!J217</f>
        <v>4487</v>
      </c>
      <c r="Q216" s="89">
        <f>全车数据表!K217</f>
        <v>378.1</v>
      </c>
      <c r="R216" s="89">
        <f>全车数据表!L217</f>
        <v>80.260000000000005</v>
      </c>
      <c r="S216" s="89">
        <f>全车数据表!M217</f>
        <v>77.87</v>
      </c>
      <c r="T216" s="89">
        <f>全车数据表!N217</f>
        <v>76.72</v>
      </c>
      <c r="U216" s="89">
        <f>全车数据表!O217</f>
        <v>0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393</v>
      </c>
      <c r="AD216" s="89">
        <f>全车数据表!AX217</f>
        <v>0</v>
      </c>
      <c r="AE216" s="89">
        <f>全车数据表!AY217</f>
        <v>527</v>
      </c>
      <c r="AF216" s="89" t="str">
        <f>IF(全车数据表!BA217="","",全车数据表!BA217)</f>
        <v>特殊赛事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>
        <f>IF(全车数据表!BJ217="","",全车数据表!BJ217)</f>
        <v>1</v>
      </c>
      <c r="AP216" s="89" t="str">
        <f>IF(全车数据表!BK217="","",全车数据表!BK217)</f>
        <v/>
      </c>
      <c r="AQ216" s="89">
        <f>IF(全车数据表!BL217="","",全车数据表!BL217)</f>
        <v>1</v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 t="str">
        <f>IF(全车数据表!BP217="","",全车数据表!BP217)</f>
        <v/>
      </c>
      <c r="AV216" s="89" t="str">
        <f>IF(全车数据表!BQ217="","",全车数据表!BQ217)</f>
        <v>2款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>
        <f>IF(全车数据表!BT217="","",全车数据表!BT217)</f>
        <v>1</v>
      </c>
      <c r="AZ216" s="89" t="str">
        <f>IF(全车数据表!BU217="","",全车数据表!BU217)</f>
        <v/>
      </c>
      <c r="BA216" s="89" t="str">
        <f>IF(全车数据表!BV217="","",全车数据表!BV217)</f>
        <v>阿斯顿马丁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Rimac Concept_One</v>
      </c>
      <c r="C217" s="90" t="str">
        <f>全车数据表!E218</f>
        <v>c1</v>
      </c>
      <c r="D217" s="89" t="str">
        <f>IF(全车数据表!D218="","",全车数据表!D218)</f>
        <v>Rimac</v>
      </c>
      <c r="E217" s="90" t="str">
        <f>全车数据表!H218</f>
        <v>3.1</v>
      </c>
      <c r="F217" s="90" t="str">
        <f>全车数据表!C218</f>
        <v>C_One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40</v>
      </c>
      <c r="K217" s="89">
        <f>全车数据表!R218</f>
        <v>45</v>
      </c>
      <c r="L217" s="89">
        <f>全车数据表!S218</f>
        <v>55</v>
      </c>
      <c r="M217" s="89">
        <f>全车数据表!T218</f>
        <v>48</v>
      </c>
      <c r="N217" s="89">
        <f>全车数据表!U218</f>
        <v>56</v>
      </c>
      <c r="O217" s="89">
        <f>全车数据表!V218</f>
        <v>56</v>
      </c>
      <c r="P217" s="89">
        <f>全车数据表!J218</f>
        <v>4490</v>
      </c>
      <c r="Q217" s="89">
        <f>全车数据表!K218</f>
        <v>368.7</v>
      </c>
      <c r="R217" s="89">
        <f>全车数据表!L218</f>
        <v>86.45</v>
      </c>
      <c r="S217" s="89">
        <f>全车数据表!M218</f>
        <v>84.35</v>
      </c>
      <c r="T217" s="89">
        <f>全车数据表!N218</f>
        <v>54.75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383</v>
      </c>
      <c r="AD217" s="89">
        <f>全车数据表!AX218</f>
        <v>0</v>
      </c>
      <c r="AE217" s="89">
        <f>全车数据表!AY218</f>
        <v>510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 t="str">
        <f>IF(全车数据表!BJ218="","",全车数据表!BJ218)</f>
        <v/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1款</v>
      </c>
      <c r="AW217" s="89" t="str">
        <f>IF(全车数据表!BR218="","",全车数据表!BR218)</f>
        <v/>
      </c>
      <c r="AX217" s="89" t="str">
        <f>IF(全车数据表!BS218="","",全车数据表!BS218)</f>
        <v/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/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Zenvo TS1 GT Anniversary</v>
      </c>
      <c r="C218" s="90" t="str">
        <f>全车数据表!E219</f>
        <v>ts1</v>
      </c>
      <c r="D218" s="89" t="str">
        <f>IF(全车数据表!D219="","",全车数据表!D219)</f>
        <v>Zenvo</v>
      </c>
      <c r="E218" s="90" t="str">
        <f>全车数据表!H219</f>
        <v>1.9</v>
      </c>
      <c r="F218" s="90" t="str">
        <f>全车数据表!C219</f>
        <v>自燃车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13</v>
      </c>
      <c r="L218" s="89">
        <f>全车数据表!S219</f>
        <v>21</v>
      </c>
      <c r="M218" s="89">
        <f>全车数据表!T219</f>
        <v>32</v>
      </c>
      <c r="N218" s="89">
        <f>全车数据表!U219</f>
        <v>46</v>
      </c>
      <c r="O218" s="89">
        <f>全车数据表!V219</f>
        <v>58</v>
      </c>
      <c r="P218" s="89">
        <f>全车数据表!J219</f>
        <v>4521</v>
      </c>
      <c r="Q218" s="89">
        <f>全车数据表!K219</f>
        <v>418.2</v>
      </c>
      <c r="R218" s="89">
        <f>全车数据表!L219</f>
        <v>81.290000000000006</v>
      </c>
      <c r="S218" s="89">
        <f>全车数据表!M219</f>
        <v>46.66</v>
      </c>
      <c r="T218" s="89">
        <f>全车数据表!N219</f>
        <v>63.43</v>
      </c>
      <c r="U218" s="89">
        <f>全车数据表!O219</f>
        <v>5.5670000000000002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443</v>
      </c>
      <c r="AD218" s="89">
        <f>全车数据表!AX219</f>
        <v>0</v>
      </c>
      <c r="AE218" s="89">
        <f>全车数据表!AY219</f>
        <v>568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 t="str">
        <f>IF(全车数据表!BD219="","",全车数据表!BD219)</f>
        <v/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>
        <f>IF(全车数据表!BJ219="","",全车数据表!BJ219)</f>
        <v>1</v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 t="str">
        <f>IF(全车数据表!BP219="","",全车数据表!BP219)</f>
        <v/>
      </c>
      <c r="AV218" s="89" t="str">
        <f>IF(全车数据表!BQ219="","",全车数据表!BQ219)</f>
        <v>2021春节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 t="str">
        <f>IF(全车数据表!BT219="","",全车数据表!BT219)</f>
        <v/>
      </c>
      <c r="AZ218" s="89" t="str">
        <f>IF(全车数据表!BU219="","",全车数据表!BU219)</f>
        <v/>
      </c>
      <c r="BA218" s="89" t="str">
        <f>IF(全车数据表!BV219="","",全车数据表!BV219)</f>
        <v>自燃</v>
      </c>
      <c r="BB218" s="92" t="str">
        <f>IF(全车数据表!AZ219="","",全车数据表!AZ219)</f>
        <v/>
      </c>
    </row>
    <row r="219" spans="1:54">
      <c r="A219" s="89">
        <f>全车数据表!A220</f>
        <v>218</v>
      </c>
      <c r="B219" s="89" t="str">
        <f>全车数据表!B220</f>
        <v>Rimac Concept S</v>
      </c>
      <c r="C219" s="90" t="str">
        <f>全车数据表!E220</f>
        <v>cs</v>
      </c>
      <c r="D219" s="89" t="str">
        <f>IF(全车数据表!D220="","",全车数据表!D220)</f>
        <v>Rimac</v>
      </c>
      <c r="E219" s="90" t="str">
        <f>全车数据表!H220</f>
        <v>4.4</v>
      </c>
      <c r="F219" s="90" t="str">
        <f>全车数据表!C220</f>
        <v>CS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4528</v>
      </c>
      <c r="Q219" s="89">
        <f>全车数据表!K220</f>
        <v>376.3</v>
      </c>
      <c r="R219" s="89">
        <f>全车数据表!L220</f>
        <v>84.53</v>
      </c>
      <c r="S219" s="89">
        <f>全车数据表!M220</f>
        <v>79.09</v>
      </c>
      <c r="T219" s="89">
        <f>全车数据表!N220</f>
        <v>69.86</v>
      </c>
      <c r="U219" s="89">
        <f>全车数据表!O220</f>
        <v>0</v>
      </c>
      <c r="V219" s="89">
        <f>全车数据表!AL220</f>
        <v>22000000</v>
      </c>
      <c r="W219" s="89">
        <f>全车数据表!AM220</f>
        <v>90000</v>
      </c>
      <c r="X219" s="89">
        <f>全车数据表!AU220</f>
        <v>14760000</v>
      </c>
      <c r="Y219" s="89">
        <f>全车数据表!AV220</f>
        <v>36760000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391</v>
      </c>
      <c r="AD219" s="89">
        <f>全车数据表!AX220</f>
        <v>0</v>
      </c>
      <c r="AE219" s="89">
        <f>全车数据表!AY220</f>
        <v>523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 t="str">
        <f>IF(全车数据表!BJ220="","",全车数据表!BJ220)</f>
        <v/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/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 t="str">
        <f>IF(全车数据表!BT220="","",全车数据表!BT220)</f>
        <v/>
      </c>
      <c r="AZ219" s="89" t="str">
        <f>IF(全车数据表!BU220="","",全车数据表!BU220)</f>
        <v/>
      </c>
      <c r="BA219" s="89" t="str">
        <f>IF(全车数据表!BV220="","",全车数据表!BV220)</f>
        <v/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Ferrari SF90 Stradale</v>
      </c>
      <c r="C220" s="90" t="str">
        <f>全车数据表!E221</f>
        <v>sf90</v>
      </c>
      <c r="D220" s="89" t="str">
        <f>IF(全车数据表!D221="","",全车数据表!D221)</f>
        <v>Ferrari</v>
      </c>
      <c r="E220" s="90" t="str">
        <f>全车数据表!H221</f>
        <v>2.6</v>
      </c>
      <c r="F220" s="90" t="str">
        <f>全车数据表!C221</f>
        <v>SF90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40</v>
      </c>
      <c r="K220" s="89">
        <f>全车数据表!R221</f>
        <v>45</v>
      </c>
      <c r="L220" s="89">
        <f>全车数据表!S221</f>
        <v>55</v>
      </c>
      <c r="M220" s="89">
        <f>全车数据表!T221</f>
        <v>48</v>
      </c>
      <c r="N220" s="89">
        <f>全车数据表!U221</f>
        <v>56</v>
      </c>
      <c r="O220" s="89">
        <f>全车数据表!V221</f>
        <v>56</v>
      </c>
      <c r="P220" s="89">
        <f>全车数据表!J221</f>
        <v>4550</v>
      </c>
      <c r="Q220" s="89">
        <f>全车数据表!K221</f>
        <v>360.1</v>
      </c>
      <c r="R220" s="89">
        <f>全车数据表!L221</f>
        <v>86.83</v>
      </c>
      <c r="S220" s="89">
        <f>全车数据表!M221</f>
        <v>93.5</v>
      </c>
      <c r="T220" s="89">
        <f>全车数据表!N221</f>
        <v>69.88</v>
      </c>
      <c r="U220" s="89">
        <f>全车数据表!O221</f>
        <v>7.73</v>
      </c>
      <c r="V220" s="89">
        <f>全车数据表!AL221</f>
        <v>15496000</v>
      </c>
      <c r="W220" s="89">
        <f>全车数据表!AM221</f>
        <v>60000</v>
      </c>
      <c r="X220" s="89">
        <f>全车数据表!AU221</f>
        <v>9840000</v>
      </c>
      <c r="Y220" s="89">
        <f>全车数据表!AV221</f>
        <v>25336000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374</v>
      </c>
      <c r="AD220" s="89">
        <f>全车数据表!AX221</f>
        <v>384</v>
      </c>
      <c r="AE220" s="89">
        <f>全车数据表!AY221</f>
        <v>509</v>
      </c>
      <c r="AF220" s="89" t="str">
        <f>IF(全车数据表!BA221="","",全车数据表!BA221)</f>
        <v>特殊赛事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>
        <f>IF(全车数据表!BJ221="","",全车数据表!BJ221)</f>
        <v>1</v>
      </c>
      <c r="AP220" s="89" t="str">
        <f>IF(全车数据表!BK221="","",全车数据表!BK221)</f>
        <v/>
      </c>
      <c r="AQ220" s="89">
        <f>IF(全车数据表!BL221="","",全车数据表!BL221)</f>
        <v>1</v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>
        <f>IF(全车数据表!BP221="","",全车数据表!BP221)</f>
        <v>1</v>
      </c>
      <c r="AV220" s="89" t="str">
        <f>IF(全车数据表!BQ221="","",全车数据表!BQ221)</f>
        <v>2款</v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>
        <f>IF(全车数据表!BT221="","",全车数据表!BT221)</f>
        <v>1</v>
      </c>
      <c r="AZ220" s="89" t="str">
        <f>IF(全车数据表!BU221="","",全车数据表!BU221)</f>
        <v/>
      </c>
      <c r="BA220" s="89" t="str">
        <f>IF(全车数据表!BV221="","",全车数据表!BV221)</f>
        <v>法拉利 顺丰</v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Automobili Pininfarina Battista</v>
      </c>
      <c r="C221" s="90" t="str">
        <f>全车数据表!E222</f>
        <v>battista</v>
      </c>
      <c r="D221" s="89" t="str">
        <f>IF(全车数据表!D222="","",全车数据表!D222)</f>
        <v>Automobili Pininfarina</v>
      </c>
      <c r="E221" s="90" t="str">
        <f>全车数据表!H222</f>
        <v>2.9</v>
      </c>
      <c r="F221" s="90" t="str">
        <f>全车数据表!C222</f>
        <v>秋王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60</v>
      </c>
      <c r="K221" s="89">
        <f>全车数据表!R222</f>
        <v>25</v>
      </c>
      <c r="L221" s="89">
        <f>全车数据表!S222</f>
        <v>35</v>
      </c>
      <c r="M221" s="89">
        <f>全车数据表!T222</f>
        <v>46</v>
      </c>
      <c r="N221" s="89">
        <f>全车数据表!U222</f>
        <v>58</v>
      </c>
      <c r="O221" s="89">
        <f>全车数据表!V222</f>
        <v>76</v>
      </c>
      <c r="P221" s="89">
        <f>全车数据表!J222</f>
        <v>4551</v>
      </c>
      <c r="Q221" s="89">
        <f>全车数据表!K222</f>
        <v>368.3</v>
      </c>
      <c r="R221" s="89">
        <f>全车数据表!L222</f>
        <v>88.48</v>
      </c>
      <c r="S221" s="89">
        <f>全车数据表!M222</f>
        <v>80.42</v>
      </c>
      <c r="T221" s="89">
        <f>全车数据表!N222</f>
        <v>78.22</v>
      </c>
      <c r="U221" s="89">
        <f>全车数据表!O222</f>
        <v>8.6300000000000008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382</v>
      </c>
      <c r="AD221" s="89">
        <f>全车数据表!AX222</f>
        <v>0</v>
      </c>
      <c r="AE221" s="89">
        <f>全车数据表!AY222</f>
        <v>509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 t="str">
        <f>IF(全车数据表!BJ222="","",全车数据表!BJ222)</f>
        <v/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>
        <f>IF(全车数据表!BP222="","",全车数据表!BP222)</f>
        <v>1</v>
      </c>
      <c r="AV221" s="89" t="str">
        <f>IF(全车数据表!BQ222="","",全车数据表!BQ222)</f>
        <v>3款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巴蒂斯塔 秋王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Pagani Imola</v>
      </c>
      <c r="C222" s="90" t="str">
        <f>全车数据表!E223</f>
        <v>imola</v>
      </c>
      <c r="D222" s="89" t="str">
        <f>IF(全车数据表!D223="","",全车数据表!D223)</f>
        <v>Pagani</v>
      </c>
      <c r="E222" s="90" t="str">
        <f>全车数据表!H223</f>
        <v>2.9</v>
      </c>
      <c r="F222" s="90" t="str">
        <f>全车数据表!C223</f>
        <v>伊莫拉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85</v>
      </c>
      <c r="K222" s="89">
        <f>全车数据表!R223</f>
        <v>25</v>
      </c>
      <c r="L222" s="89">
        <f>全车数据表!S223</f>
        <v>29</v>
      </c>
      <c r="M222" s="89">
        <f>全车数据表!T223</f>
        <v>38</v>
      </c>
      <c r="N222" s="89">
        <f>全车数据表!U223</f>
        <v>54</v>
      </c>
      <c r="O222" s="89">
        <f>全车数据表!V223</f>
        <v>69</v>
      </c>
      <c r="P222" s="89">
        <f>全车数据表!J223</f>
        <v>4564</v>
      </c>
      <c r="Q222" s="89">
        <f>全车数据表!K223</f>
        <v>378.5</v>
      </c>
      <c r="R222" s="89">
        <f>全车数据表!L223</f>
        <v>80.260000000000005</v>
      </c>
      <c r="S222" s="89">
        <f>全车数据表!M223</f>
        <v>72.44</v>
      </c>
      <c r="T222" s="89">
        <f>全车数据表!N223</f>
        <v>71.290000000000006</v>
      </c>
      <c r="U222" s="89">
        <f>全车数据表!O223</f>
        <v>0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393</v>
      </c>
      <c r="AD222" s="89">
        <f>全车数据表!AX223</f>
        <v>0</v>
      </c>
      <c r="AE222" s="89">
        <f>全车数据表!AY223</f>
        <v>526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>
        <f>IF(全车数据表!BP223="","",全车数据表!BP223)</f>
        <v>1</v>
      </c>
      <c r="AV222" s="89" t="str">
        <f>IF(全车数据表!BQ223="","",全车数据表!BQ223)</f>
        <v>1款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>帕加尼 伊莫拉</v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Naran Hyper Coupe</v>
      </c>
      <c r="C223" s="90" t="str">
        <f>全车数据表!E224</f>
        <v>naran</v>
      </c>
      <c r="D223" s="89" t="str">
        <f>IF(全车数据表!D224="","",全车数据表!D224)</f>
        <v>Naran</v>
      </c>
      <c r="E223" s="90" t="str">
        <f>全车数据表!H224</f>
        <v>3.3</v>
      </c>
      <c r="F223" s="90" t="str">
        <f>全车数据表!C224</f>
        <v>纳兰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40</v>
      </c>
      <c r="K223" s="89">
        <f>全车数据表!R224</f>
        <v>45</v>
      </c>
      <c r="L223" s="89">
        <f>全车数据表!S224</f>
        <v>55</v>
      </c>
      <c r="M223" s="89">
        <f>全车数据表!T224</f>
        <v>48</v>
      </c>
      <c r="N223" s="89">
        <f>全车数据表!U224</f>
        <v>56</v>
      </c>
      <c r="O223" s="89">
        <f>全车数据表!V224</f>
        <v>56</v>
      </c>
      <c r="P223" s="89">
        <f>全车数据表!J224</f>
        <v>4564</v>
      </c>
      <c r="Q223" s="89">
        <f>全车数据表!K224</f>
        <v>383.4</v>
      </c>
      <c r="R223" s="89">
        <f>全车数据表!L224</f>
        <v>85.79</v>
      </c>
      <c r="S223" s="89">
        <f>全车数据表!M224</f>
        <v>67.31</v>
      </c>
      <c r="T223" s="89">
        <f>全车数据表!N224</f>
        <v>65.58</v>
      </c>
      <c r="U223" s="89">
        <f>全车数据表!O224</f>
        <v>0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398</v>
      </c>
      <c r="AD223" s="89">
        <f>全车数据表!AX224</f>
        <v>0</v>
      </c>
      <c r="AE223" s="89">
        <f>全车数据表!AY224</f>
        <v>536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 t="str">
        <f>IF(全车数据表!BJ224="","",全车数据表!BJ224)</f>
        <v/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>
        <f>IF(全车数据表!BP224="","",全车数据表!BP224)</f>
        <v>1</v>
      </c>
      <c r="AV223" s="89" t="str">
        <f>IF(全车数据表!BQ224="","",全车数据表!BQ224)</f>
        <v/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>
        <f>IF(全车数据表!BT224="","",全车数据表!BT224)</f>
        <v>1</v>
      </c>
      <c r="AZ223" s="89" t="str">
        <f>IF(全车数据表!BU224="","",全车数据表!BU224)</f>
        <v/>
      </c>
      <c r="BA223" s="89" t="str">
        <f>IF(全车数据表!BV224="","",全车数据表!BV224)</f>
        <v>纳兰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Lamborghini Countach LPI 800-4🔑</v>
      </c>
      <c r="C224" s="90" t="str">
        <f>全车数据表!E225</f>
        <v>lpi800</v>
      </c>
      <c r="D224" s="89" t="str">
        <f>IF(全车数据表!D225="","",全车数据表!D225)</f>
        <v>Lamborghini</v>
      </c>
      <c r="E224" s="90" t="str">
        <f>全车数据表!H225</f>
        <v>3.7</v>
      </c>
      <c r="F224" s="90" t="str">
        <f>全车数据表!C225</f>
        <v>新康塔什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 t="str">
        <f>全车数据表!Q225</f>
        <v>🔑</v>
      </c>
      <c r="K224" s="89">
        <f>全车数据表!R225</f>
        <v>38</v>
      </c>
      <c r="L224" s="89">
        <f>全车数据表!S225</f>
        <v>48</v>
      </c>
      <c r="M224" s="89">
        <f>全车数据表!T225</f>
        <v>58</v>
      </c>
      <c r="N224" s="89">
        <f>全车数据表!U225</f>
        <v>68</v>
      </c>
      <c r="O224" s="89">
        <f>全车数据表!V225</f>
        <v>88</v>
      </c>
      <c r="P224" s="89">
        <f>全车数据表!J225</f>
        <v>4571</v>
      </c>
      <c r="Q224" s="89">
        <f>全车数据表!K225</f>
        <v>373.7</v>
      </c>
      <c r="R224" s="89">
        <f>全车数据表!L225</f>
        <v>82.53</v>
      </c>
      <c r="S224" s="89">
        <f>全车数据表!M225</f>
        <v>86.93</v>
      </c>
      <c r="T224" s="89">
        <f>全车数据表!N225</f>
        <v>73.040000000000006</v>
      </c>
      <c r="U224" s="89">
        <f>全车数据表!O225</f>
        <v>0</v>
      </c>
      <c r="V224" s="89">
        <f>全车数据表!AL225</f>
        <v>0</v>
      </c>
      <c r="W224" s="89">
        <f>全车数据表!AM225</f>
        <v>78000</v>
      </c>
      <c r="X224" s="89">
        <f>全车数据表!AU225</f>
        <v>0</v>
      </c>
      <c r="Y224" s="89">
        <f>全车数据表!AV225</f>
        <v>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388</v>
      </c>
      <c r="AD224" s="89">
        <f>全车数据表!AX225</f>
        <v>0</v>
      </c>
      <c r="AE224" s="89">
        <f>全车数据表!AY225</f>
        <v>519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>
        <f>IF(全车数据表!BO225="","",全车数据表!BO225)</f>
        <v>1</v>
      </c>
      <c r="AU224" s="89">
        <f>IF(全车数据表!BP225="","",全车数据表!BP225)</f>
        <v>1</v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>
        <f>IF(全车数据表!BT225="","",全车数据表!BT225)</f>
        <v>1</v>
      </c>
      <c r="AZ224" s="89" t="str">
        <f>IF(全车数据表!BU225="","",全车数据表!BU225)</f>
        <v/>
      </c>
      <c r="BA224" s="89" t="str">
        <f>IF(全车数据表!BV225="","",全车数据表!BV225)</f>
        <v>兰博基尼</v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Nio EP9</v>
      </c>
      <c r="C225" s="90" t="str">
        <f>全车数据表!E226</f>
        <v>ep9</v>
      </c>
      <c r="D225" s="89" t="str">
        <f>IF(全车数据表!D226="","",全车数据表!D226)</f>
        <v>Nio</v>
      </c>
      <c r="E225" s="90" t="str">
        <f>全车数据表!H226</f>
        <v>2.5</v>
      </c>
      <c r="F225" s="90" t="str">
        <f>全车数据表!C226</f>
        <v>EP9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30</v>
      </c>
      <c r="L225" s="89">
        <f>全车数据表!S226</f>
        <v>35</v>
      </c>
      <c r="M225" s="89">
        <f>全车数据表!T226</f>
        <v>40</v>
      </c>
      <c r="N225" s="89">
        <f>全车数据表!U226</f>
        <v>50</v>
      </c>
      <c r="O225" s="89">
        <f>全车数据表!V226</f>
        <v>55</v>
      </c>
      <c r="P225" s="89">
        <f>全车数据表!J226</f>
        <v>4571</v>
      </c>
      <c r="Q225" s="89">
        <f>全车数据表!K226</f>
        <v>372.8</v>
      </c>
      <c r="R225" s="89">
        <f>全车数据表!L226</f>
        <v>82.96</v>
      </c>
      <c r="S225" s="89">
        <f>全车数据表!M226</f>
        <v>77.72</v>
      </c>
      <c r="T225" s="89">
        <f>全车数据表!N226</f>
        <v>76.17</v>
      </c>
      <c r="U225" s="89">
        <f>全车数据表!O226</f>
        <v>0</v>
      </c>
      <c r="V225" s="89">
        <f>全车数据表!AL226</f>
        <v>15496000</v>
      </c>
      <c r="W225" s="89">
        <f>全车数据表!AM226</f>
        <v>60000</v>
      </c>
      <c r="X225" s="89">
        <f>全车数据表!AU226</f>
        <v>9840000</v>
      </c>
      <c r="Y225" s="89">
        <f>全车数据表!AV226</f>
        <v>25336000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388</v>
      </c>
      <c r="AD225" s="89">
        <f>全车数据表!AX226</f>
        <v>0</v>
      </c>
      <c r="AE225" s="89">
        <f>全车数据表!AY226</f>
        <v>530</v>
      </c>
      <c r="AF225" s="89" t="str">
        <f>IF(全车数据表!BA226="","",全车数据表!BA226)</f>
        <v>通行证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>
        <f>IF(全车数据表!BH226="","",全车数据表!BH226)</f>
        <v>1</v>
      </c>
      <c r="AN225" s="89">
        <f>IF(全车数据表!BI226="","",全车数据表!BI226)</f>
        <v>1</v>
      </c>
      <c r="AO225" s="89">
        <f>IF(全车数据表!BJ226="","",全车数据表!BJ226)</f>
        <v>1</v>
      </c>
      <c r="AP225" s="89" t="str">
        <f>IF(全车数据表!BK226="","",全车数据表!BK226)</f>
        <v/>
      </c>
      <c r="AQ225" s="89" t="str">
        <f>IF(全车数据表!BL226="","",全车数据表!BL226)</f>
        <v/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 t="str">
        <f>IF(全车数据表!BO226="","",全车数据表!BO226)</f>
        <v/>
      </c>
      <c r="AU225" s="89">
        <f>IF(全车数据表!BP226="","",全车数据表!BP226)</f>
        <v>1</v>
      </c>
      <c r="AV225" s="89" t="str">
        <f>IF(全车数据表!BQ226="","",全车数据表!BQ226)</f>
        <v>3款</v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蔚来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McLaren Speedtail</v>
      </c>
      <c r="C226" s="90" t="str">
        <f>全车数据表!E227</f>
        <v>speedtail</v>
      </c>
      <c r="D226" s="89" t="str">
        <f>IF(全车数据表!D227="","",全车数据表!D227)</f>
        <v>McLaren</v>
      </c>
      <c r="E226" s="90" t="str">
        <f>全车数据表!H227</f>
        <v>2.5</v>
      </c>
      <c r="F226" s="90" t="str">
        <f>全车数据表!C227</f>
        <v>速尾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40</v>
      </c>
      <c r="K226" s="89">
        <f>全车数据表!R227</f>
        <v>30</v>
      </c>
      <c r="L226" s="89">
        <f>全车数据表!S227</f>
        <v>35</v>
      </c>
      <c r="M226" s="89">
        <f>全车数据表!T227</f>
        <v>40</v>
      </c>
      <c r="N226" s="89">
        <f>全车数据表!U227</f>
        <v>50</v>
      </c>
      <c r="O226" s="89">
        <f>全车数据表!V227</f>
        <v>55</v>
      </c>
      <c r="P226" s="89">
        <f>全车数据表!J227</f>
        <v>4590</v>
      </c>
      <c r="Q226" s="89">
        <f>全车数据表!K227</f>
        <v>416.7</v>
      </c>
      <c r="R226" s="89">
        <f>全车数据表!L227</f>
        <v>81.11</v>
      </c>
      <c r="S226" s="89">
        <f>全车数据表!M227</f>
        <v>56.63</v>
      </c>
      <c r="T226" s="89">
        <f>全车数据表!N227</f>
        <v>74.19</v>
      </c>
      <c r="U226" s="89">
        <f>全车数据表!O227</f>
        <v>0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438</v>
      </c>
      <c r="AD226" s="89">
        <f>全车数据表!AX227</f>
        <v>0</v>
      </c>
      <c r="AE226" s="89">
        <f>全车数据表!AY227</f>
        <v>566</v>
      </c>
      <c r="AF226" s="89" t="str">
        <f>IF(全车数据表!BA227="","",全车数据表!BA227)</f>
        <v>特殊赛事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>
        <f>IF(全车数据表!BE227="","",全车数据表!BE227)</f>
        <v>1</v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 t="str">
        <f>IF(全车数据表!BH227="","",全车数据表!BH227)</f>
        <v/>
      </c>
      <c r="AN226" s="89" t="str">
        <f>IF(全车数据表!BI227="","",全车数据表!BI227)</f>
        <v/>
      </c>
      <c r="AO226" s="89" t="str">
        <f>IF(全车数据表!BJ227="","",全车数据表!BJ227)</f>
        <v/>
      </c>
      <c r="AP226" s="89" t="str">
        <f>IF(全车数据表!BK227="","",全车数据表!BK227)</f>
        <v/>
      </c>
      <c r="AQ226" s="89">
        <f>IF(全车数据表!BL227="","",全车数据表!BL227)</f>
        <v>1</v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>
        <f>IF(全车数据表!BU227="","",全车数据表!BU227)</f>
        <v>1</v>
      </c>
      <c r="BA226" s="89" t="str">
        <f>IF(全车数据表!BV227="","",全车数据表!BV227)</f>
        <v>迈凯伦 速尾 速度尾巴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Faraday Future FFZero1</v>
      </c>
      <c r="C227" s="90" t="str">
        <f>全车数据表!E228</f>
        <v>ff01</v>
      </c>
      <c r="D227" s="89" t="str">
        <f>IF(全车数据表!D228="","",全车数据表!D228)</f>
        <v>Faraday Future</v>
      </c>
      <c r="E227" s="90" t="str">
        <f>全车数据表!H228</f>
        <v>4.0</v>
      </c>
      <c r="F227" s="90" t="str">
        <f>全车数据表!C228</f>
        <v>FF01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60</v>
      </c>
      <c r="K227" s="89">
        <f>全车数据表!R228</f>
        <v>35</v>
      </c>
      <c r="L227" s="89">
        <f>全车数据表!S228</f>
        <v>40</v>
      </c>
      <c r="M227" s="89">
        <f>全车数据表!T228</f>
        <v>50</v>
      </c>
      <c r="N227" s="89">
        <f>全车数据表!U228</f>
        <v>55</v>
      </c>
      <c r="O227" s="89">
        <f>全车数据表!V228</f>
        <v>60</v>
      </c>
      <c r="P227" s="89">
        <f>全车数据表!J228</f>
        <v>4602</v>
      </c>
      <c r="Q227" s="89">
        <f>全车数据表!K228</f>
        <v>423</v>
      </c>
      <c r="R227" s="89">
        <f>全车数据表!L228</f>
        <v>86.06</v>
      </c>
      <c r="S227" s="89">
        <f>全车数据表!M228</f>
        <v>42.83</v>
      </c>
      <c r="T227" s="89">
        <f>全车数据表!N228</f>
        <v>51.7</v>
      </c>
      <c r="U227" s="89">
        <f>全车数据表!O228</f>
        <v>0</v>
      </c>
      <c r="V227" s="89">
        <f>全车数据表!AL228</f>
        <v>23460000</v>
      </c>
      <c r="W227" s="89">
        <f>全车数据表!AM228</f>
        <v>96000</v>
      </c>
      <c r="X227" s="89">
        <f>全车数据表!AU228</f>
        <v>15744000</v>
      </c>
      <c r="Y227" s="89">
        <f>全车数据表!AV228</f>
        <v>39204000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445</v>
      </c>
      <c r="AD227" s="89">
        <f>全车数据表!AX228</f>
        <v>0</v>
      </c>
      <c r="AE227" s="89">
        <f>全车数据表!AY228</f>
        <v>569</v>
      </c>
      <c r="AF227" s="89" t="str">
        <f>IF(全车数据表!BA228="","",全车数据表!BA228)</f>
        <v>道路测试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>
        <f>IF(全车数据表!BE228="","",全车数据表!BE228)</f>
        <v>1</v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 t="str">
        <f>IF(全车数据表!BP228="","",全车数据表!BP228)</f>
        <v/>
      </c>
      <c r="AV227" s="89" t="str">
        <f>IF(全车数据表!BQ228="","",全车数据表!BQ228)</f>
        <v/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 t="str">
        <f>IF(全车数据表!BT228="","",全车数据表!BT228)</f>
        <v/>
      </c>
      <c r="AZ227" s="89">
        <f>IF(全车数据表!BU228="","",全车数据表!BU228)</f>
        <v>1</v>
      </c>
      <c r="BA227" s="89" t="str">
        <f>IF(全车数据表!BV228="","",全车数据表!BV228)</f>
        <v>法拉第未来 贾跃亭 假药停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Bugatti Divo</v>
      </c>
      <c r="C228" s="90" t="str">
        <f>全车数据表!E229</f>
        <v>divo</v>
      </c>
      <c r="D228" s="89" t="str">
        <f>IF(全车数据表!D229="","",全车数据表!D229)</f>
        <v>Bugatti</v>
      </c>
      <c r="E228" s="90" t="str">
        <f>全车数据表!H229</f>
        <v>2.7</v>
      </c>
      <c r="F228" s="90" t="str">
        <f>全车数据表!C229</f>
        <v>Divo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4607</v>
      </c>
      <c r="Q228" s="89">
        <f>全车数据表!K229</f>
        <v>389.5</v>
      </c>
      <c r="R228" s="89">
        <f>全车数据表!L229</f>
        <v>85.66</v>
      </c>
      <c r="S228" s="89">
        <f>全车数据表!M229</f>
        <v>61.5</v>
      </c>
      <c r="T228" s="89">
        <f>全车数据表!N229</f>
        <v>74.02</v>
      </c>
      <c r="U228" s="89">
        <f>全车数据表!O229</f>
        <v>0</v>
      </c>
      <c r="V228" s="89">
        <f>全车数据表!AL229</f>
        <v>19999800</v>
      </c>
      <c r="W228" s="89">
        <f>全车数据表!AM229</f>
        <v>80000</v>
      </c>
      <c r="X228" s="89">
        <f>全车数据表!AU229</f>
        <v>13120000</v>
      </c>
      <c r="Y228" s="89">
        <f>全车数据表!AV229</f>
        <v>33119800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405</v>
      </c>
      <c r="AD228" s="89">
        <f>全车数据表!AX229</f>
        <v>0</v>
      </c>
      <c r="AE228" s="89">
        <f>全车数据表!AY229</f>
        <v>546</v>
      </c>
      <c r="AF228" s="89" t="str">
        <f>IF(全车数据表!BA229="","",全车数据表!BA229)</f>
        <v>特殊赛事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 t="str">
        <f>IF(全车数据表!BE229="","",全车数据表!BE229)</f>
        <v/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>
        <f>IF(全车数据表!BP229="","",全车数据表!BP229)</f>
        <v>1</v>
      </c>
      <c r="AV228" s="89" t="str">
        <f>IF(全车数据表!BQ229="","",全车数据表!BQ229)</f>
        <v>3款</v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>
        <f>IF(全车数据表!BT229="","",全车数据表!BT229)</f>
        <v>1</v>
      </c>
      <c r="AZ228" s="89" t="str">
        <f>IF(全车数据表!BU229="","",全车数据表!BU229)</f>
        <v/>
      </c>
      <c r="BA228" s="89" t="str">
        <f>IF(全车数据表!BV229="","",全车数据表!BV229)</f>
        <v>布加迪 老大爷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Koenigsegg Regera</v>
      </c>
      <c r="C229" s="90" t="str">
        <f>全车数据表!E230</f>
        <v>regera</v>
      </c>
      <c r="D229" s="89" t="str">
        <f>IF(全车数据表!D230="","",全车数据表!D230)</f>
        <v>Koenigsegg</v>
      </c>
      <c r="E229" s="90" t="str">
        <f>全车数据表!H230</f>
        <v>1.5</v>
      </c>
      <c r="F229" s="90" t="str">
        <f>全车数据表!C230</f>
        <v>统治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>
        <f>全车数据表!Q230</f>
        <v>60</v>
      </c>
      <c r="K229" s="89">
        <f>全车数据表!R230</f>
        <v>15</v>
      </c>
      <c r="L229" s="89">
        <f>全车数据表!S230</f>
        <v>18</v>
      </c>
      <c r="M229" s="89">
        <f>全车数据表!T230</f>
        <v>25</v>
      </c>
      <c r="N229" s="89">
        <f>全车数据表!U230</f>
        <v>38</v>
      </c>
      <c r="O229" s="89">
        <f>全车数据表!V230</f>
        <v>48</v>
      </c>
      <c r="P229" s="89">
        <f>全车数据表!J230</f>
        <v>4616</v>
      </c>
      <c r="Q229" s="89">
        <f>全车数据表!K230</f>
        <v>457.1</v>
      </c>
      <c r="R229" s="89">
        <f>全车数据表!L230</f>
        <v>80.88</v>
      </c>
      <c r="S229" s="89">
        <f>全车数据表!M230</f>
        <v>48.75</v>
      </c>
      <c r="T229" s="89">
        <f>全车数据表!N230</f>
        <v>52.48</v>
      </c>
      <c r="U229" s="89">
        <f>全车数据表!O230</f>
        <v>4.6159999999999997</v>
      </c>
      <c r="V229" s="89">
        <f>全车数据表!AL230</f>
        <v>19999800</v>
      </c>
      <c r="W229" s="89">
        <f>全车数据表!AM230</f>
        <v>80000</v>
      </c>
      <c r="X229" s="89">
        <f>全车数据表!AU230</f>
        <v>13120000</v>
      </c>
      <c r="Y229" s="89">
        <f>全车数据表!AV230</f>
        <v>33119800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481</v>
      </c>
      <c r="AD229" s="89">
        <f>全车数据表!AX230</f>
        <v>0</v>
      </c>
      <c r="AE229" s="89">
        <f>全车数据表!AY230</f>
        <v>585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>
        <f>IF(全车数据表!BE230="","",全车数据表!BE230)</f>
        <v>1</v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 t="str">
        <f>IF(全车数据表!BO230="","",全车数据表!BO230)</f>
        <v/>
      </c>
      <c r="AU229" s="89">
        <f>IF(全车数据表!BP230="","",全车数据表!BP230)</f>
        <v>1</v>
      </c>
      <c r="AV229" s="89" t="str">
        <f>IF(全车数据表!BQ230="","",全车数据表!BQ230)</f>
        <v>2款</v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 t="str">
        <f>IF(全车数据表!BT230="","",全车数据表!BT230)</f>
        <v/>
      </c>
      <c r="AZ229" s="89">
        <f>IF(全车数据表!BU230="","",全车数据表!BU230)</f>
        <v>1</v>
      </c>
      <c r="BA229" s="89" t="str">
        <f>IF(全车数据表!BV230="","",全车数据表!BV230)</f>
        <v>统治 柯尼塞格 雷旮旯</v>
      </c>
      <c r="BB229" s="92">
        <f>IF(全车数据表!AZ230="","",全车数据表!AZ230)</f>
        <v>19</v>
      </c>
    </row>
    <row r="230" spans="1:54">
      <c r="A230" s="89">
        <f>全车数据表!A231</f>
        <v>229</v>
      </c>
      <c r="B230" s="89" t="str">
        <f>全车数据表!B231</f>
        <v>Saleen S7 twin Turbo</v>
      </c>
      <c r="C230" s="90" t="str">
        <f>全车数据表!E231</f>
        <v>saleens7</v>
      </c>
      <c r="D230" s="89" t="str">
        <f>IF(全车数据表!D231="","",全车数据表!D231)</f>
        <v>Saleen</v>
      </c>
      <c r="E230" s="90" t="str">
        <f>全车数据表!H231</f>
        <v>4.3</v>
      </c>
      <c r="F230" s="90" t="str">
        <f>全车数据表!C231</f>
        <v>萨林S7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45</v>
      </c>
      <c r="L230" s="89">
        <f>全车数据表!S231</f>
        <v>55</v>
      </c>
      <c r="M230" s="89">
        <f>全车数据表!T231</f>
        <v>48</v>
      </c>
      <c r="N230" s="89">
        <f>全车数据表!U231</f>
        <v>56</v>
      </c>
      <c r="O230" s="89">
        <f>全车数据表!V231</f>
        <v>56</v>
      </c>
      <c r="P230" s="89">
        <f>全车数据表!J231</f>
        <v>4629</v>
      </c>
      <c r="Q230" s="89">
        <f>全车数据表!K231</f>
        <v>429.9</v>
      </c>
      <c r="R230" s="89">
        <f>全车数据表!L231</f>
        <v>69.5</v>
      </c>
      <c r="S230" s="89">
        <f>全车数据表!M231</f>
        <v>68.97</v>
      </c>
      <c r="T230" s="89">
        <f>全车数据表!N231</f>
        <v>77.31</v>
      </c>
      <c r="U230" s="89">
        <f>全车数据表!O231</f>
        <v>0</v>
      </c>
      <c r="V230" s="89">
        <f>全车数据表!AL231</f>
        <v>18328000</v>
      </c>
      <c r="W230" s="89">
        <f>全车数据表!AM231</f>
        <v>80000</v>
      </c>
      <c r="X230" s="89">
        <f>全车数据表!AU231</f>
        <v>13120000</v>
      </c>
      <c r="Y230" s="89">
        <f>全车数据表!AV231</f>
        <v>31448000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452</v>
      </c>
      <c r="AD230" s="89">
        <f>全车数据表!AX231</f>
        <v>0</v>
      </c>
      <c r="AE230" s="89">
        <f>全车数据表!AY231</f>
        <v>572</v>
      </c>
      <c r="AF230" s="89" t="str">
        <f>IF(全车数据表!BA231="","",全车数据表!BA231)</f>
        <v>特殊赛事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 t="str">
        <f>IF(全车数据表!BE231="","",全车数据表!BE231)</f>
        <v/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 t="str">
        <f>IF(全车数据表!BH231="","",全车数据表!BH231)</f>
        <v/>
      </c>
      <c r="AN230" s="89" t="str">
        <f>IF(全车数据表!BI231="","",全车数据表!BI231)</f>
        <v/>
      </c>
      <c r="AO230" s="89" t="str">
        <f>IF(全车数据表!BJ231="","",全车数据表!BJ231)</f>
        <v/>
      </c>
      <c r="AP230" s="89" t="str">
        <f>IF(全车数据表!BK231="","",全车数据表!BK231)</f>
        <v/>
      </c>
      <c r="AQ230" s="89">
        <f>IF(全车数据表!BL231="","",全车数据表!BL231)</f>
        <v>1</v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 t="str">
        <f>IF(全车数据表!BP231="","",全车数据表!BP231)</f>
        <v/>
      </c>
      <c r="AV230" s="89" t="str">
        <f>IF(全车数据表!BQ231="","",全车数据表!BQ231)</f>
        <v/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 t="str">
        <f>IF(全车数据表!BT231="","",全车数据表!BT231)</f>
        <v/>
      </c>
      <c r="AZ230" s="89" t="str">
        <f>IF(全车数据表!BU231="","",全车数据表!BU231)</f>
        <v/>
      </c>
      <c r="BA230" s="89" t="str">
        <f>IF(全车数据表!BV231="","",全车数据表!BV231)</f>
        <v>赛麟</v>
      </c>
      <c r="BB230" s="92" t="str">
        <f>IF(全车数据表!AZ231="","",全车数据表!AZ231)</f>
        <v/>
      </c>
    </row>
    <row r="231" spans="1:54">
      <c r="A231" s="89">
        <f>全车数据表!A232</f>
        <v>230</v>
      </c>
      <c r="B231" s="89" t="str">
        <f>全车数据表!B232</f>
        <v>W Motors Lykan HyperSport Neon Edition</v>
      </c>
      <c r="C231" s="90" t="str">
        <f>全车数据表!E232</f>
        <v>lykanneon</v>
      </c>
      <c r="D231" s="89" t="str">
        <f>IF(全车数据表!D232="","",全车数据表!D232)</f>
        <v>W Motors</v>
      </c>
      <c r="E231" s="90" t="str">
        <f>全车数据表!H232</f>
        <v>3.9</v>
      </c>
      <c r="F231" s="90" t="str">
        <f>全车数据表!C232</f>
        <v>霓虹狼崽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>
        <f>全车数据表!Q232</f>
        <v>40</v>
      </c>
      <c r="K231" s="89">
        <f>全车数据表!R232</f>
        <v>45</v>
      </c>
      <c r="L231" s="89">
        <f>全车数据表!S232</f>
        <v>55</v>
      </c>
      <c r="M231" s="89">
        <f>全车数据表!T232</f>
        <v>48</v>
      </c>
      <c r="N231" s="89">
        <f>全车数据表!U232</f>
        <v>56</v>
      </c>
      <c r="O231" s="89">
        <f>全车数据表!V232</f>
        <v>56</v>
      </c>
      <c r="P231" s="89">
        <f>全车数据表!J232</f>
        <v>4636</v>
      </c>
      <c r="Q231" s="89">
        <f>全车数据表!K232</f>
        <v>407.5</v>
      </c>
      <c r="R231" s="89">
        <f>全车数据表!L232</f>
        <v>80.48</v>
      </c>
      <c r="S231" s="89">
        <f>全车数据表!M232</f>
        <v>53.75</v>
      </c>
      <c r="T231" s="89">
        <f>全车数据表!N232</f>
        <v>65.900000000000006</v>
      </c>
      <c r="U231" s="89">
        <f>全车数据表!O232</f>
        <v>0</v>
      </c>
      <c r="V231" s="89">
        <f>全车数据表!AL232</f>
        <v>24000000</v>
      </c>
      <c r="W231" s="89">
        <f>全车数据表!AM232</f>
        <v>96000</v>
      </c>
      <c r="X231" s="89">
        <f>全车数据表!AU232</f>
        <v>15744000</v>
      </c>
      <c r="Y231" s="89">
        <f>全车数据表!AV232</f>
        <v>39744000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425</v>
      </c>
      <c r="AD231" s="89">
        <f>全车数据表!AX232</f>
        <v>0</v>
      </c>
      <c r="AE231" s="89">
        <f>全车数据表!AY232</f>
        <v>560</v>
      </c>
      <c r="AF231" s="89" t="str">
        <f>IF(全车数据表!BA232="","",全车数据表!BA232)</f>
        <v>联会赛事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 t="str">
        <f>IF(全车数据表!BL232="","",全车数据表!BL232)</f>
        <v/>
      </c>
      <c r="AR231" s="89" t="str">
        <f>IF(全车数据表!BM232="","",全车数据表!BM232)</f>
        <v/>
      </c>
      <c r="AS231" s="89">
        <f>IF(全车数据表!BN232="","",全车数据表!BN232)</f>
        <v>1</v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莱肯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Ultima RS🔑</v>
      </c>
      <c r="C232" s="90" t="str">
        <f>全车数据表!E233</f>
        <v>ultimars</v>
      </c>
      <c r="D232" s="89" t="str">
        <f>IF(全车数据表!D233="","",全车数据表!D233)</f>
        <v>Ultima</v>
      </c>
      <c r="E232" s="90" t="str">
        <f>全车数据表!H233</f>
        <v>3.4</v>
      </c>
      <c r="F232" s="90" t="str">
        <f>全车数据表!C233</f>
        <v>Ultima RS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 t="str">
        <f>全车数据表!Q233</f>
        <v>🔑</v>
      </c>
      <c r="K232" s="89">
        <f>全车数据表!R233</f>
        <v>38</v>
      </c>
      <c r="L232" s="89">
        <f>全车数据表!S233</f>
        <v>48</v>
      </c>
      <c r="M232" s="89">
        <f>全车数据表!T233</f>
        <v>58</v>
      </c>
      <c r="N232" s="89">
        <f>全车数据表!U233</f>
        <v>68</v>
      </c>
      <c r="O232" s="89">
        <f>全车数据表!V233</f>
        <v>88</v>
      </c>
      <c r="P232" s="89">
        <f>全车数据表!J233</f>
        <v>4650</v>
      </c>
      <c r="Q232" s="89">
        <f>全车数据表!K233</f>
        <v>418.2</v>
      </c>
      <c r="R232" s="89">
        <f>全车数据表!L233</f>
        <v>81.41</v>
      </c>
      <c r="S232" s="89">
        <f>全车数据表!M233</f>
        <v>63.54</v>
      </c>
      <c r="T232" s="89">
        <f>全车数据表!N233</f>
        <v>63.28</v>
      </c>
      <c r="U232" s="89">
        <f>全车数据表!O233</f>
        <v>0</v>
      </c>
      <c r="V232" s="89">
        <f>全车数据表!AL233</f>
        <v>24000000</v>
      </c>
      <c r="W232" s="89">
        <f>全车数据表!AM233</f>
        <v>80000</v>
      </c>
      <c r="X232" s="89">
        <f>全车数据表!AU233</f>
        <v>13120000</v>
      </c>
      <c r="Y232" s="89">
        <f>全车数据表!AV233</f>
        <v>37120000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440</v>
      </c>
      <c r="AD232" s="89">
        <f>全车数据表!AX233</f>
        <v>0</v>
      </c>
      <c r="AE232" s="89">
        <f>全车数据表!AY233</f>
        <v>567</v>
      </c>
      <c r="AF232" s="89" t="str">
        <f>IF(全车数据表!BA233="","",全车数据表!BA233)</f>
        <v>特殊赛事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 t="str">
        <f>IF(全车数据表!BE233="","",全车数据表!BE233)</f>
        <v/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>
        <f>IF(全车数据表!BL233="","",全车数据表!BL233)</f>
        <v>1</v>
      </c>
      <c r="AR232" s="89" t="str">
        <f>IF(全车数据表!BM233="","",全车数据表!BM233)</f>
        <v/>
      </c>
      <c r="AS232" s="89" t="str">
        <f>IF(全车数据表!BN233="","",全车数据表!BN233)</f>
        <v/>
      </c>
      <c r="AT232" s="89">
        <f>IF(全车数据表!BO233="","",全车数据表!BO233)</f>
        <v>1</v>
      </c>
      <c r="AU232" s="89">
        <f>IF(全车数据表!BP233="","",全车数据表!BP233)</f>
        <v>1</v>
      </c>
      <c r="AV232" s="89" t="str">
        <f>IF(全车数据表!BQ233="","",全车数据表!BQ233)</f>
        <v>1款</v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>
        <f>IF(全车数据表!BT233="","",全车数据表!BT233)</f>
        <v>1</v>
      </c>
      <c r="AZ232" s="89" t="str">
        <f>IF(全车数据表!BU233="","",全车数据表!BU233)</f>
        <v/>
      </c>
      <c r="BA232" s="89" t="str">
        <f>IF(全车数据表!BV233="","",全车数据表!BV233)</f>
        <v>奥特曼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Ajlani Drakuma</v>
      </c>
      <c r="C233" s="90" t="str">
        <f>全车数据表!E234</f>
        <v>drakuma</v>
      </c>
      <c r="D233" s="89" t="str">
        <f>IF(全车数据表!D234="","",全车数据表!D234)</f>
        <v>Ajlani</v>
      </c>
      <c r="E233" s="90" t="str">
        <f>全车数据表!H234</f>
        <v>3.8</v>
      </c>
      <c r="F233" s="90" t="str">
        <f>全车数据表!C234</f>
        <v>Drakuma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4702</v>
      </c>
      <c r="Q233" s="89">
        <f>全车数据表!K234</f>
        <v>441</v>
      </c>
      <c r="R233" s="89">
        <f>全车数据表!L234</f>
        <v>81.56</v>
      </c>
      <c r="S233" s="89">
        <f>全车数据表!M234</f>
        <v>47.91</v>
      </c>
      <c r="T233" s="89">
        <f>全车数据表!N234</f>
        <v>60.58</v>
      </c>
      <c r="U233" s="89">
        <f>全车数据表!O234</f>
        <v>5.15</v>
      </c>
      <c r="V233" s="89">
        <f>全车数据表!AL234</f>
        <v>22000000</v>
      </c>
      <c r="W233" s="89">
        <f>全车数据表!AM234</f>
        <v>80000</v>
      </c>
      <c r="X233" s="89">
        <f>全车数据表!AU234</f>
        <v>13120000</v>
      </c>
      <c r="Y233" s="89">
        <f>全车数据表!AV234</f>
        <v>35120000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464</v>
      </c>
      <c r="AD233" s="89">
        <f>全车数据表!AX234</f>
        <v>0</v>
      </c>
      <c r="AE233" s="89">
        <f>全车数据表!AY234</f>
        <v>578</v>
      </c>
      <c r="AF233" s="89" t="str">
        <f>IF(全车数据表!BA234="","",全车数据表!BA234)</f>
        <v>特殊赛事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 t="str">
        <f>IF(全车数据表!BE234="","",全车数据表!BE234)</f>
        <v/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 t="str">
        <f>IF(全车数据表!BO234="","",全车数据表!BO234)</f>
        <v/>
      </c>
      <c r="AU233" s="89">
        <f>IF(全车数据表!BP234="","",全车数据表!BP234)</f>
        <v>1</v>
      </c>
      <c r="AV233" s="89" t="str">
        <f>IF(全车数据表!BQ234="","",全车数据表!BQ234)</f>
        <v>1款</v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>
        <f>IF(全车数据表!BT234="","",全车数据表!BT234)</f>
        <v>1</v>
      </c>
      <c r="AZ233" s="89" t="str">
        <f>IF(全车数据表!BU234="","",全车数据表!BU234)</f>
        <v/>
      </c>
      <c r="BA233" s="89" t="str">
        <f>IF(全车数据表!BV234="","",全车数据表!BV234)</f>
        <v/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Ford Team FordZilla P1</v>
      </c>
      <c r="C234" s="90" t="str">
        <f>全车数据表!E235</f>
        <v>fordp1</v>
      </c>
      <c r="D234" s="89" t="str">
        <f>IF(全车数据表!D235="","",全车数据表!D235)</f>
        <v>Ford</v>
      </c>
      <c r="E234" s="90" t="str">
        <f>全车数据表!H235</f>
        <v>4.0</v>
      </c>
      <c r="F234" s="90" t="str">
        <f>全车数据表!C235</f>
        <v>福特P1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60</v>
      </c>
      <c r="K234" s="89">
        <f>全车数据表!R235</f>
        <v>35</v>
      </c>
      <c r="L234" s="89">
        <f>全车数据表!S235</f>
        <v>40</v>
      </c>
      <c r="M234" s="89">
        <f>全车数据表!T235</f>
        <v>50</v>
      </c>
      <c r="N234" s="89">
        <f>全车数据表!U235</f>
        <v>55</v>
      </c>
      <c r="O234" s="89">
        <f>全车数据表!V235</f>
        <v>60</v>
      </c>
      <c r="P234" s="89">
        <f>全车数据表!J235</f>
        <v>4709</v>
      </c>
      <c r="Q234" s="89">
        <f>全车数据表!K235</f>
        <v>385.5</v>
      </c>
      <c r="R234" s="89">
        <f>全车数据表!L235</f>
        <v>87.77</v>
      </c>
      <c r="S234" s="89">
        <f>全车数据表!M235</f>
        <v>83.66</v>
      </c>
      <c r="T234" s="89">
        <f>全车数据表!N235</f>
        <v>51.4</v>
      </c>
      <c r="U234" s="89">
        <f>全车数据表!O235</f>
        <v>0</v>
      </c>
      <c r="V234" s="89">
        <f>全车数据表!AL235</f>
        <v>22000000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35120000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401</v>
      </c>
      <c r="AD234" s="89">
        <f>全车数据表!AX235</f>
        <v>0</v>
      </c>
      <c r="AE234" s="89">
        <f>全车数据表!AY235</f>
        <v>539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 t="str">
        <f>IF(全车数据表!BP235="","",全车数据表!BP235)</f>
        <v/>
      </c>
      <c r="AV234" s="89" t="str">
        <f>IF(全车数据表!BQ235="","",全车数据表!BQ235)</f>
        <v/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 t="str">
        <f>IF(全车数据表!BT235="","",全车数据表!BT235)</f>
        <v/>
      </c>
      <c r="AZ234" s="89" t="str">
        <f>IF(全车数据表!BU235="","",全车数据表!BU235)</f>
        <v/>
      </c>
      <c r="BA234" s="89" t="str">
        <f>IF(全车数据表!BV235="","",全车数据表!BV235)</f>
        <v/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Inferno Automobili Inferno</v>
      </c>
      <c r="C235" s="90" t="str">
        <f>全车数据表!E236</f>
        <v>inferno</v>
      </c>
      <c r="D235" s="89" t="str">
        <f>IF(全车数据表!D236="","",全车数据表!D236)</f>
        <v>Inferno</v>
      </c>
      <c r="E235" s="90" t="str">
        <f>全车数据表!H236</f>
        <v>2.8</v>
      </c>
      <c r="F235" s="90" t="str">
        <f>全车数据表!C236</f>
        <v>地狱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85</v>
      </c>
      <c r="K235" s="89">
        <f>全车数据表!R236</f>
        <v>25</v>
      </c>
      <c r="L235" s="89">
        <f>全车数据表!S236</f>
        <v>29</v>
      </c>
      <c r="M235" s="89">
        <f>全车数据表!T236</f>
        <v>38</v>
      </c>
      <c r="N235" s="89">
        <f>全车数据表!U236</f>
        <v>54</v>
      </c>
      <c r="O235" s="89">
        <f>全车数据表!V236</f>
        <v>69</v>
      </c>
      <c r="P235" s="89">
        <f>全车数据表!J236</f>
        <v>4725</v>
      </c>
      <c r="Q235" s="89">
        <f>全车数据表!K236</f>
        <v>412.9</v>
      </c>
      <c r="R235" s="89">
        <f>全车数据表!L236</f>
        <v>83.02</v>
      </c>
      <c r="S235" s="89">
        <f>全车数据表!M236</f>
        <v>54.86</v>
      </c>
      <c r="T235" s="89">
        <f>全车数据表!N236</f>
        <v>76.59</v>
      </c>
      <c r="U235" s="89">
        <f>全车数据表!O236</f>
        <v>0</v>
      </c>
      <c r="V235" s="89">
        <f>全车数据表!AL236</f>
        <v>24997400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38117400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433</v>
      </c>
      <c r="AD235" s="89">
        <f>全车数据表!AX236</f>
        <v>0</v>
      </c>
      <c r="AE235" s="89">
        <f>全车数据表!AY236</f>
        <v>564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 t="str">
        <f>IF(全车数据表!BE236="","",全车数据表!BE236)</f>
        <v/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 t="str">
        <f>IF(全车数据表!BP236="","",全车数据表!BP236)</f>
        <v/>
      </c>
      <c r="AV235" s="89" t="str">
        <f>IF(全车数据表!BQ236="","",全车数据表!BQ236)</f>
        <v/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>
        <f>IF(全车数据表!BT236="","",全车数据表!BT236)</f>
        <v>1</v>
      </c>
      <c r="AZ235" s="89" t="str">
        <f>IF(全车数据表!BU236="","",全车数据表!BU236)</f>
        <v/>
      </c>
      <c r="BA235" s="89" t="str">
        <f>IF(全车数据表!BV236="","",全车数据表!BV236)</f>
        <v>地狱火 QQ飞车</v>
      </c>
      <c r="BB235" s="92" t="str">
        <f>IF(全车数据表!AZ236="","",全车数据表!AZ236)</f>
        <v/>
      </c>
    </row>
    <row r="236" spans="1:54">
      <c r="A236" s="89">
        <f>全车数据表!A237</f>
        <v>235</v>
      </c>
      <c r="B236" s="89" t="str">
        <f>全车数据表!B237</f>
        <v>Torino Design Super Sport🔑</v>
      </c>
      <c r="C236" s="90" t="str">
        <f>全车数据表!E237</f>
        <v>torino</v>
      </c>
      <c r="D236" s="89" t="str">
        <f>IF(全车数据表!D237="","",全车数据表!D237)</f>
        <v>Torino Design</v>
      </c>
      <c r="E236" s="90" t="str">
        <f>全车数据表!H237</f>
        <v>4.0</v>
      </c>
      <c r="F236" s="90" t="str">
        <f>全车数据表!C237</f>
        <v>都灵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 t="str">
        <f>全车数据表!Q237</f>
        <v>🔑</v>
      </c>
      <c r="K236" s="89">
        <f>全车数据表!R237</f>
        <v>45</v>
      </c>
      <c r="L236" s="89">
        <f>全车数据表!S237</f>
        <v>56</v>
      </c>
      <c r="M236" s="89">
        <f>全车数据表!T237</f>
        <v>65</v>
      </c>
      <c r="N236" s="89">
        <f>全车数据表!U237</f>
        <v>66</v>
      </c>
      <c r="O236" s="89">
        <f>全车数据表!V237</f>
        <v>68</v>
      </c>
      <c r="P236" s="89">
        <f>全车数据表!J237</f>
        <v>4741</v>
      </c>
      <c r="Q236" s="89">
        <f>全车数据表!K237</f>
        <v>405.3</v>
      </c>
      <c r="R236" s="89">
        <f>全车数据表!L237</f>
        <v>82.28</v>
      </c>
      <c r="S236" s="89">
        <f>全车数据表!M237</f>
        <v>62.3</v>
      </c>
      <c r="T236" s="89">
        <f>全车数据表!N237</f>
        <v>75.81</v>
      </c>
      <c r="U236" s="89">
        <f>全车数据表!O237</f>
        <v>0</v>
      </c>
      <c r="V236" s="89">
        <f>全车数据表!AL237</f>
        <v>22000000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35120000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422</v>
      </c>
      <c r="AD236" s="89">
        <f>全车数据表!AX237</f>
        <v>0</v>
      </c>
      <c r="AE236" s="89">
        <f>全车数据表!AY237</f>
        <v>559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>
        <f>IF(全车数据表!BO237="","",全车数据表!BO237)</f>
        <v>1</v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 t="str">
        <f>IF(全车数据表!BT237="","",全车数据表!BT237)</f>
        <v/>
      </c>
      <c r="AZ236" s="89" t="str">
        <f>IF(全车数据表!BU237="","",全车数据表!BU237)</f>
        <v/>
      </c>
      <c r="BA236" s="89" t="str">
        <f>IF(全车数据表!BV237="","",全车数据表!BV237)</f>
        <v>都林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Bugatti Chiron</v>
      </c>
      <c r="C237" s="90" t="str">
        <f>全车数据表!E238</f>
        <v>chiron</v>
      </c>
      <c r="D237" s="89" t="str">
        <f>IF(全车数据表!D238="","",全车数据表!D238)</f>
        <v>Bugatti</v>
      </c>
      <c r="E237" s="90" t="str">
        <f>全车数据表!H238</f>
        <v>1.6</v>
      </c>
      <c r="F237" s="90" t="str">
        <f>全车数据表!C238</f>
        <v>布加迪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30</v>
      </c>
      <c r="K237" s="89">
        <f>全车数据表!R238</f>
        <v>30</v>
      </c>
      <c r="L237" s="89">
        <f>全车数据表!S238</f>
        <v>30</v>
      </c>
      <c r="M237" s="89">
        <f>全车数据表!T238</f>
        <v>35</v>
      </c>
      <c r="N237" s="89">
        <f>全车数据表!U238</f>
        <v>35</v>
      </c>
      <c r="O237" s="89">
        <f>全车数据表!V238</f>
        <v>40</v>
      </c>
      <c r="P237" s="89">
        <f>全车数据表!J238</f>
        <v>4755</v>
      </c>
      <c r="Q237" s="89">
        <f>全车数据表!K238</f>
        <v>443.4</v>
      </c>
      <c r="R237" s="89">
        <f>全车数据表!L238</f>
        <v>84.4</v>
      </c>
      <c r="S237" s="89">
        <f>全车数据表!M238</f>
        <v>45.62</v>
      </c>
      <c r="T237" s="89">
        <f>全车数据表!N238</f>
        <v>63.63</v>
      </c>
      <c r="U237" s="89">
        <f>全车数据表!O238</f>
        <v>5.4329999999999998</v>
      </c>
      <c r="V237" s="89">
        <f>全车数据表!AL238</f>
        <v>0</v>
      </c>
      <c r="W237" s="89">
        <f>全车数据表!AM238</f>
        <v>80000</v>
      </c>
      <c r="X237" s="89">
        <f>全车数据表!AU238</f>
        <v>13120000</v>
      </c>
      <c r="Y237" s="89">
        <f>全车数据表!AV238</f>
        <v>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467</v>
      </c>
      <c r="AD237" s="89">
        <f>全车数据表!AX238</f>
        <v>0</v>
      </c>
      <c r="AE237" s="89">
        <f>全车数据表!AY238</f>
        <v>579</v>
      </c>
      <c r="AF237" s="89" t="str">
        <f>IF(全车数据表!BA238="","",全车数据表!BA238)</f>
        <v>特殊赛事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>
        <f>IF(全车数据表!BL238="","",全车数据表!BL238)</f>
        <v>1</v>
      </c>
      <c r="AR237" s="89" t="str">
        <f>IF(全车数据表!BM238="","",全车数据表!BM238)</f>
        <v/>
      </c>
      <c r="AS237" s="89" t="str">
        <f>IF(全车数据表!BN238="","",全车数据表!BN238)</f>
        <v/>
      </c>
      <c r="AT237" s="89" t="str">
        <f>IF(全车数据表!BO238="","",全车数据表!BO238)</f>
        <v/>
      </c>
      <c r="AU237" s="89">
        <f>IF(全车数据表!BP238="","",全车数据表!BP238)</f>
        <v>1</v>
      </c>
      <c r="AV237" s="89" t="str">
        <f>IF(全车数据表!BQ238="","",全车数据表!BQ238)</f>
        <v>3款</v>
      </c>
      <c r="AW237" s="89">
        <f>IF(全车数据表!BR238="","",全车数据表!BR238)</f>
        <v>1</v>
      </c>
      <c r="AX237" s="89" t="str">
        <f>IF(全车数据表!BS238="","",全车数据表!BS238)</f>
        <v/>
      </c>
      <c r="AY237" s="89">
        <f>IF(全车数据表!BT238="","",全车数据表!BT238)</f>
        <v>1</v>
      </c>
      <c r="AZ237" s="89" t="str">
        <f>IF(全车数据表!BU238="","",全车数据表!BU238)</f>
        <v/>
      </c>
      <c r="BA237" s="89" t="str">
        <f>IF(全车数据表!BV238="","",全车数据表!BV238)</f>
        <v>布加迪 奇龙 肥龙 胖龙 凯龙</v>
      </c>
      <c r="BB237" s="92">
        <f>IF(全车数据表!AZ238="","",全车数据表!AZ238)</f>
        <v>19</v>
      </c>
    </row>
    <row r="238" spans="1:54">
      <c r="A238" s="89">
        <f>全车数据表!A239</f>
        <v>237</v>
      </c>
      <c r="B238" s="89" t="str">
        <f>全车数据表!B239</f>
        <v>BXR Bailey Blade GT1</v>
      </c>
      <c r="C238" s="90" t="str">
        <f>全车数据表!E239</f>
        <v>bxr</v>
      </c>
      <c r="D238" s="89" t="str">
        <f>IF(全车数据表!D239="","",全车数据表!D239)</f>
        <v>BXR</v>
      </c>
      <c r="E238" s="90" t="str">
        <f>全车数据表!H239</f>
        <v>2.7</v>
      </c>
      <c r="F238" s="90" t="str">
        <f>全车数据表!C239</f>
        <v>BXR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>
        <f>全车数据表!Q239</f>
        <v>40</v>
      </c>
      <c r="K238" s="89">
        <f>全车数据表!R239</f>
        <v>30</v>
      </c>
      <c r="L238" s="89">
        <f>全车数据表!S239</f>
        <v>35</v>
      </c>
      <c r="M238" s="89">
        <f>全车数据表!T239</f>
        <v>40</v>
      </c>
      <c r="N238" s="89">
        <f>全车数据表!U239</f>
        <v>50</v>
      </c>
      <c r="O238" s="89">
        <f>全车数据表!V239</f>
        <v>55</v>
      </c>
      <c r="P238" s="89">
        <f>全车数据表!J239</f>
        <v>4759</v>
      </c>
      <c r="Q238" s="89">
        <f>全车数据表!K239</f>
        <v>449</v>
      </c>
      <c r="R238" s="89">
        <f>全车数据表!L239</f>
        <v>80.510000000000005</v>
      </c>
      <c r="S238" s="89">
        <f>全车数据表!M239</f>
        <v>46.84</v>
      </c>
      <c r="T238" s="89">
        <f>全车数据表!N239</f>
        <v>70.64</v>
      </c>
      <c r="U238" s="89">
        <f>全车数据表!O239</f>
        <v>5.97</v>
      </c>
      <c r="V238" s="89">
        <f>全车数据表!AL239</f>
        <v>24997400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38117400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473</v>
      </c>
      <c r="AD238" s="89">
        <f>全车数据表!AX239</f>
        <v>0</v>
      </c>
      <c r="AE238" s="89">
        <f>全车数据表!AY239</f>
        <v>582</v>
      </c>
      <c r="AF238" s="89" t="str">
        <f>IF(全车数据表!BA239="","",全车数据表!BA239)</f>
        <v>充值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>
        <f>IF(全车数据表!BJ239="","",全车数据表!BJ239)</f>
        <v>1</v>
      </c>
      <c r="AP238" s="89" t="str">
        <f>IF(全车数据表!BK239="","",全车数据表!BK239)</f>
        <v/>
      </c>
      <c r="AQ238" s="89" t="str">
        <f>IF(全车数据表!BL239="","",全车数据表!BL239)</f>
        <v/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 t="str">
        <f>IF(全车数据表!BO239="","",全车数据表!BO239)</f>
        <v/>
      </c>
      <c r="AU238" s="89" t="str">
        <f>IF(全车数据表!BP239="","",全车数据表!BP239)</f>
        <v/>
      </c>
      <c r="AV238" s="89" t="str">
        <f>IF(全车数据表!BQ239="","",全车数据表!BQ239)</f>
        <v>熔岩贴纸</v>
      </c>
      <c r="AW238" s="89" t="str">
        <f>IF(全车数据表!BR239="","",全车数据表!BR239)</f>
        <v/>
      </c>
      <c r="AX238" s="89" t="str">
        <f>IF(全车数据表!BS239="","",全车数据表!BS239)</f>
        <v/>
      </c>
      <c r="AY238" s="89" t="str">
        <f>IF(全车数据表!BT239="","",全车数据表!BT239)</f>
        <v/>
      </c>
      <c r="AZ238" s="89" t="str">
        <f>IF(全车数据表!BU239="","",全车数据表!BU239)</f>
        <v/>
      </c>
      <c r="BA238" s="89" t="str">
        <f>IF(全车数据表!BV239="","",全车数据表!BV239)</f>
        <v>鞋拔子 鼻息肉</v>
      </c>
      <c r="BB238" s="92" t="str">
        <f>IF(全车数据表!AZ239="","",全车数据表!AZ239)</f>
        <v/>
      </c>
    </row>
    <row r="239" spans="1:54">
      <c r="A239" s="89">
        <f>全车数据表!A240</f>
        <v>238</v>
      </c>
      <c r="B239" s="89" t="str">
        <f>全车数据表!B240</f>
        <v>Tushek TS 900 Racer Pro</v>
      </c>
      <c r="C239" s="90" t="str">
        <f>全车数据表!E240</f>
        <v>ts900</v>
      </c>
      <c r="D239" s="89" t="str">
        <f>IF(全车数据表!D240="","",全车数据表!D240)</f>
        <v>Tushek</v>
      </c>
      <c r="E239" s="90" t="str">
        <f>全车数据表!H240</f>
        <v>3.5</v>
      </c>
      <c r="F239" s="90" t="str">
        <f>全车数据表!C240</f>
        <v>TS900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85</v>
      </c>
      <c r="K239" s="89">
        <f>全车数据表!R240</f>
        <v>25</v>
      </c>
      <c r="L239" s="89">
        <f>全车数据表!S240</f>
        <v>29</v>
      </c>
      <c r="M239" s="89">
        <f>全车数据表!T240</f>
        <v>38</v>
      </c>
      <c r="N239" s="89">
        <f>全车数据表!U240</f>
        <v>54</v>
      </c>
      <c r="O239" s="89">
        <f>全车数据表!V240</f>
        <v>69</v>
      </c>
      <c r="P239" s="89">
        <f>全车数据表!J240</f>
        <v>4782</v>
      </c>
      <c r="Q239" s="89">
        <f>全车数据表!K240</f>
        <v>395</v>
      </c>
      <c r="R239" s="89">
        <f>全车数据表!L240</f>
        <v>86.02</v>
      </c>
      <c r="S239" s="89">
        <f>全车数据表!M240</f>
        <v>73.760000000000005</v>
      </c>
      <c r="T239" s="89">
        <f>全车数据表!N240</f>
        <v>61.52</v>
      </c>
      <c r="U239" s="89">
        <f>全车数据表!O240</f>
        <v>0</v>
      </c>
      <c r="V239" s="89">
        <f>全车数据表!AL240</f>
        <v>0</v>
      </c>
      <c r="W239" s="89">
        <f>全车数据表!AM240</f>
        <v>80000</v>
      </c>
      <c r="X239" s="89">
        <f>全车数据表!AU240</f>
        <v>0</v>
      </c>
      <c r="Y239" s="89">
        <f>全车数据表!AV240</f>
        <v>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410</v>
      </c>
      <c r="AD239" s="89">
        <f>全车数据表!AX240</f>
        <v>0</v>
      </c>
      <c r="AE239" s="89">
        <f>全车数据表!AY240</f>
        <v>552</v>
      </c>
      <c r="AF239" s="89" t="str">
        <f>IF(全车数据表!BA240="","",全车数据表!BA240)</f>
        <v>特殊赛事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 t="str">
        <f>IF(全车数据表!BJ240="","",全车数据表!BJ240)</f>
        <v/>
      </c>
      <c r="AP239" s="89" t="str">
        <f>IF(全车数据表!BK240="","",全车数据表!BK240)</f>
        <v/>
      </c>
      <c r="AQ239" s="89">
        <f>IF(全车数据表!BL240="","",全车数据表!BL240)</f>
        <v>1</v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 t="str">
        <f>IF(全车数据表!BP240="","",全车数据表!BP240)</f>
        <v/>
      </c>
      <c r="AV239" s="89" t="str">
        <f>IF(全车数据表!BQ240="","",全车数据表!BQ240)</f>
        <v>2款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>
        <f>IF(全车数据表!BT240="","",全车数据表!BT240)</f>
        <v>1</v>
      </c>
      <c r="AZ239" s="89" t="str">
        <f>IF(全车数据表!BU240="","",全车数据表!BU240)</f>
        <v/>
      </c>
      <c r="BA239" s="89" t="str">
        <f>IF(全车数据表!BV240="","",全车数据表!BV240)</f>
        <v/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Mazzanti Evantra Millecavalli</v>
      </c>
      <c r="C240" s="90" t="str">
        <f>全车数据表!E241</f>
        <v>millecavalli</v>
      </c>
      <c r="D240" s="89" t="str">
        <f>IF(全车数据表!D241="","",全车数据表!D241)</f>
        <v>Mazzanti</v>
      </c>
      <c r="E240" s="90" t="str">
        <f>全车数据表!H241</f>
        <v>2.9</v>
      </c>
      <c r="F240" s="90" t="str">
        <f>全车数据表!C241</f>
        <v>皇后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85</v>
      </c>
      <c r="K240" s="89">
        <f>全车数据表!R241</f>
        <v>25</v>
      </c>
      <c r="L240" s="89">
        <f>全车数据表!S241</f>
        <v>29</v>
      </c>
      <c r="M240" s="89">
        <f>全车数据表!T241</f>
        <v>38</v>
      </c>
      <c r="N240" s="89">
        <f>全车数据表!U241</f>
        <v>54</v>
      </c>
      <c r="O240" s="89">
        <f>全车数据表!V241</f>
        <v>69</v>
      </c>
      <c r="P240" s="89">
        <f>全车数据表!J241</f>
        <v>4790</v>
      </c>
      <c r="Q240" s="89">
        <f>全车数据表!K241</f>
        <v>412.3</v>
      </c>
      <c r="R240" s="89">
        <f>全车数据表!L241</f>
        <v>82.6</v>
      </c>
      <c r="S240" s="89">
        <f>全车数据表!M241</f>
        <v>63.85</v>
      </c>
      <c r="T240" s="89">
        <f>全车数据表!N241</f>
        <v>64.81</v>
      </c>
      <c r="U240" s="89">
        <f>全车数据表!O241</f>
        <v>0</v>
      </c>
      <c r="V240" s="89">
        <f>全车数据表!AL241</f>
        <v>24997400</v>
      </c>
      <c r="W240" s="89">
        <f>全车数据表!AM241</f>
        <v>80000</v>
      </c>
      <c r="X240" s="89">
        <f>全车数据表!AU241</f>
        <v>13120000</v>
      </c>
      <c r="Y240" s="89">
        <f>全车数据表!AV241</f>
        <v>38117400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432</v>
      </c>
      <c r="AD240" s="89">
        <f>全车数据表!AX241</f>
        <v>0</v>
      </c>
      <c r="AE240" s="89">
        <f>全车数据表!AY241</f>
        <v>563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>2款</v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>
        <f>IF(全车数据表!BT241="","",全车数据表!BT241)</f>
        <v>1</v>
      </c>
      <c r="AZ240" s="89" t="str">
        <f>IF(全车数据表!BU241="","",全车数据表!BU241)</f>
        <v/>
      </c>
      <c r="BA240" s="89" t="str">
        <f>IF(全车数据表!BV241="","",全车数据表!BV241)</f>
        <v>马赞蒂</v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Toroidion 1MW</v>
      </c>
      <c r="C241" s="90" t="str">
        <f>全车数据表!E242</f>
        <v>1mw</v>
      </c>
      <c r="D241" s="89" t="str">
        <f>IF(全车数据表!D242="","",全车数据表!D242)</f>
        <v>Toroidion</v>
      </c>
      <c r="E241" s="90" t="str">
        <f>全车数据表!H242</f>
        <v>3.1</v>
      </c>
      <c r="F241" s="90" t="str">
        <f>全车数据表!C242</f>
        <v>1MW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4808</v>
      </c>
      <c r="Q241" s="89">
        <f>全车数据表!K242</f>
        <v>460.4</v>
      </c>
      <c r="R241" s="89">
        <f>全车数据表!L242</f>
        <v>81.28</v>
      </c>
      <c r="S241" s="89">
        <f>全车数据表!M242</f>
        <v>60.34</v>
      </c>
      <c r="T241" s="89">
        <f>全车数据表!N242</f>
        <v>54.16</v>
      </c>
      <c r="U241" s="89">
        <f>全车数据表!O242</f>
        <v>0</v>
      </c>
      <c r="V241" s="89">
        <f>全车数据表!AL242</f>
        <v>0</v>
      </c>
      <c r="W241" s="89">
        <f>全车数据表!AM242</f>
        <v>0</v>
      </c>
      <c r="X241" s="89">
        <f>全车数据表!AU242</f>
        <v>0</v>
      </c>
      <c r="Y241" s="89">
        <f>全车数据表!AV242</f>
        <v>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485</v>
      </c>
      <c r="AD241" s="89">
        <f>全车数据表!AX242</f>
        <v>0</v>
      </c>
      <c r="AE241" s="89">
        <f>全车数据表!AY242</f>
        <v>587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>
        <f>IF(全车数据表!BP242="","",全车数据表!BP242)</f>
        <v>1</v>
      </c>
      <c r="AV241" s="89" t="str">
        <f>IF(全车数据表!BQ242="","",全车数据表!BQ242)</f>
        <v/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百万马力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Bugatti Chiron Pur Sport🔑</v>
      </c>
      <c r="C242" s="90" t="str">
        <f>全车数据表!E243</f>
        <v>pursport</v>
      </c>
      <c r="D242" s="89" t="str">
        <f>IF(全车数据表!D243="","",全车数据表!D243)</f>
        <v>Bugatti</v>
      </c>
      <c r="E242" s="90" t="str">
        <f>全车数据表!H243</f>
        <v>5.0</v>
      </c>
      <c r="F242" s="90" t="str">
        <f>全车数据表!C243</f>
        <v>PS龙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4821</v>
      </c>
      <c r="Q242" s="89">
        <f>全车数据表!K243</f>
        <v>397.8</v>
      </c>
      <c r="R242" s="89">
        <f>全车数据表!L243</f>
        <v>87.01</v>
      </c>
      <c r="S242" s="89">
        <f>全车数据表!M243</f>
        <v>73.62</v>
      </c>
      <c r="T242" s="89">
        <f>全车数据表!N243</f>
        <v>65.319999999999993</v>
      </c>
      <c r="U242" s="89">
        <f>全车数据表!O243</f>
        <v>0</v>
      </c>
      <c r="V242" s="89">
        <f>全车数据表!AL243</f>
        <v>0</v>
      </c>
      <c r="W242" s="89">
        <f>全车数据表!AM243</f>
        <v>0</v>
      </c>
      <c r="X242" s="89">
        <f>全车数据表!AU243</f>
        <v>0</v>
      </c>
      <c r="Y242" s="89">
        <f>全车数据表!AV243</f>
        <v>0</v>
      </c>
      <c r="Z242" s="89">
        <f>全车数据表!AN243</f>
        <v>0</v>
      </c>
      <c r="AA242" s="89">
        <f>全车数据表!AP243</f>
        <v>0</v>
      </c>
      <c r="AB242" s="89">
        <f>全车数据表!AR243</f>
        <v>0</v>
      </c>
      <c r="AC242" s="89">
        <f>全车数据表!AW243</f>
        <v>413</v>
      </c>
      <c r="AD242" s="89">
        <f>全车数据表!AX243</f>
        <v>0</v>
      </c>
      <c r="AE242" s="89">
        <f>全车数据表!AY243</f>
        <v>554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 t="str">
        <f>IF(全车数据表!BL243="","",全车数据表!BL243)</f>
        <v/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 t="str">
        <f>IF(全车数据表!BO243="","",全车数据表!BO243)</f>
        <v/>
      </c>
      <c r="AU242" s="89" t="str">
        <f>IF(全车数据表!BP243="","",全车数据表!BP243)</f>
        <v/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 t="str">
        <f>IF(全车数据表!BT243="","",全车数据表!BT243)</f>
        <v/>
      </c>
      <c r="AZ242" s="89" t="str">
        <f>IF(全车数据表!BU243="","",全车数据表!BU243)</f>
        <v/>
      </c>
      <c r="BA242" s="89" t="str">
        <f>IF(全车数据表!BV243="","",全车数据表!BV243)</f>
        <v>布加迪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Koenigsegg Jesko🔑</v>
      </c>
      <c r="C243" s="90" t="str">
        <f>全车数据表!E244</f>
        <v>jesko</v>
      </c>
      <c r="D243" s="89" t="str">
        <f>IF(全车数据表!D244="","",全车数据表!D244)</f>
        <v>Koenigsegg</v>
      </c>
      <c r="E243" s="90" t="str">
        <f>全车数据表!H244</f>
        <v>1.8</v>
      </c>
      <c r="F243" s="90" t="str">
        <f>全车数据表!C244</f>
        <v>Jesko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 t="str">
        <f>全车数据表!Q244</f>
        <v>🔑</v>
      </c>
      <c r="K243" s="89">
        <f>全车数据表!R244</f>
        <v>40</v>
      </c>
      <c r="L243" s="89">
        <f>全车数据表!S244</f>
        <v>45</v>
      </c>
      <c r="M243" s="89">
        <f>全车数据表!T244</f>
        <v>60</v>
      </c>
      <c r="N243" s="89">
        <f>全车数据表!U244</f>
        <v>70</v>
      </c>
      <c r="O243" s="89">
        <f>全车数据表!V244</f>
        <v>85</v>
      </c>
      <c r="P243" s="89">
        <f>全车数据表!J244</f>
        <v>4824</v>
      </c>
      <c r="Q243" s="89">
        <f>全车数据表!K244</f>
        <v>496.6</v>
      </c>
      <c r="R243" s="89">
        <f>全车数据表!L244</f>
        <v>80.069999999999993</v>
      </c>
      <c r="S243" s="89">
        <f>全车数据表!M244</f>
        <v>48.19</v>
      </c>
      <c r="T243" s="89">
        <f>全车数据表!N244</f>
        <v>58.23</v>
      </c>
      <c r="U243" s="89">
        <f>全车数据表!O244</f>
        <v>4.8</v>
      </c>
      <c r="V243" s="89">
        <f>全车数据表!AL244</f>
        <v>0</v>
      </c>
      <c r="W243" s="89">
        <f>全车数据表!AM244</f>
        <v>100000</v>
      </c>
      <c r="X243" s="89">
        <f>全车数据表!AU244</f>
        <v>16400000</v>
      </c>
      <c r="Y243" s="89">
        <f>全车数据表!AV244</f>
        <v>0</v>
      </c>
      <c r="Z243" s="89">
        <f>全车数据表!AN244</f>
        <v>7</v>
      </c>
      <c r="AA243" s="89">
        <f>全车数据表!AP244</f>
        <v>5</v>
      </c>
      <c r="AB243" s="89">
        <f>全车数据表!AR244</f>
        <v>4</v>
      </c>
      <c r="AC243" s="89">
        <f>全车数据表!AW244</f>
        <v>522</v>
      </c>
      <c r="AD243" s="89">
        <f>全车数据表!AX244</f>
        <v>0</v>
      </c>
      <c r="AE243" s="89">
        <f>全车数据表!AY244</f>
        <v>600</v>
      </c>
      <c r="AF243" s="89" t="str">
        <f>IF(全车数据表!BA244="","",全车数据表!BA244)</f>
        <v>联会赛事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 t="str">
        <f>IF(全车数据表!BL244="","",全车数据表!BL244)</f>
        <v/>
      </c>
      <c r="AR243" s="89" t="str">
        <f>IF(全车数据表!BM244="","",全车数据表!BM244)</f>
        <v/>
      </c>
      <c r="AS243" s="89">
        <f>IF(全车数据表!BN244="","",全车数据表!BN244)</f>
        <v>1</v>
      </c>
      <c r="AT243" s="89">
        <f>IF(全车数据表!BO244="","",全车数据表!BO244)</f>
        <v>1</v>
      </c>
      <c r="AU243" s="89">
        <f>IF(全车数据表!BP244="","",全车数据表!BP244)</f>
        <v>1</v>
      </c>
      <c r="AV243" s="89" t="str">
        <f>IF(全车数据表!BQ244="","",全车数据表!BQ244)</f>
        <v>4款</v>
      </c>
      <c r="AW243" s="89" t="str">
        <f>IF(全车数据表!BR244="","",全车数据表!BR244)</f>
        <v/>
      </c>
      <c r="AX243" s="89" t="str">
        <f>IF(全车数据表!BS244="","",全车数据表!BS244)</f>
        <v/>
      </c>
      <c r="AY243" s="89">
        <f>IF(全车数据表!BT244="","",全车数据表!BT244)</f>
        <v>1</v>
      </c>
      <c r="AZ243" s="89" t="str">
        <f>IF(全车数据表!BU244="","",全车数据表!BU244)</f>
        <v/>
      </c>
      <c r="BA243" s="89" t="str">
        <f>IF(全车数据表!BV244="","",全车数据表!BV244)</f>
        <v>杰哥 柯尼塞格</v>
      </c>
      <c r="BB243" s="92" t="str">
        <f>IF(全车数据表!AZ244="","",全车数据表!AZ244)</f>
        <v/>
      </c>
    </row>
    <row r="244" spans="1:54">
      <c r="A244" s="89">
        <f>全车数据表!A245</f>
        <v>243</v>
      </c>
      <c r="B244" s="89" t="str">
        <f>全车数据表!B245</f>
        <v>Bugatti Centodieci🔑</v>
      </c>
      <c r="C244" s="90" t="str">
        <f>全车数据表!E245</f>
        <v>centodieci</v>
      </c>
      <c r="D244" s="89" t="str">
        <f>IF(全车数据表!D245="","",全车数据表!D245)</f>
        <v>Bugatti</v>
      </c>
      <c r="E244" s="90" t="str">
        <f>全车数据表!H245</f>
        <v>3.6</v>
      </c>
      <c r="F244" s="90" t="str">
        <f>全车数据表!C245</f>
        <v>白龙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 t="str">
        <f>全车数据表!Q245</f>
        <v>🔑</v>
      </c>
      <c r="K244" s="89">
        <f>全车数据表!R245</f>
        <v>40</v>
      </c>
      <c r="L244" s="89">
        <f>全车数据表!S245</f>
        <v>45</v>
      </c>
      <c r="M244" s="89">
        <f>全车数据表!T245</f>
        <v>60</v>
      </c>
      <c r="N244" s="89">
        <f>全车数据表!U245</f>
        <v>70</v>
      </c>
      <c r="O244" s="89">
        <f>全车数据表!V245</f>
        <v>85</v>
      </c>
      <c r="P244" s="89">
        <f>全车数据表!J245</f>
        <v>4843</v>
      </c>
      <c r="Q244" s="89">
        <f>全车数据表!K245</f>
        <v>402.7</v>
      </c>
      <c r="R244" s="89">
        <f>全车数据表!L245</f>
        <v>86.51</v>
      </c>
      <c r="S244" s="89">
        <f>全车数据表!M245</f>
        <v>62.58</v>
      </c>
      <c r="T244" s="89">
        <f>全车数据表!N245</f>
        <v>77.09</v>
      </c>
      <c r="U244" s="89">
        <f>全车数据表!O245</f>
        <v>0</v>
      </c>
      <c r="V244" s="89">
        <f>全车数据表!AL245</f>
        <v>24997400</v>
      </c>
      <c r="W244" s="89">
        <f>全车数据表!AM245</f>
        <v>100000</v>
      </c>
      <c r="X244" s="89">
        <f>全车数据表!AU245</f>
        <v>16400000</v>
      </c>
      <c r="Y244" s="89">
        <f>全车数据表!AV245</f>
        <v>41397400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418</v>
      </c>
      <c r="AD244" s="89">
        <f>全车数据表!AX245</f>
        <v>0</v>
      </c>
      <c r="AE244" s="89">
        <f>全车数据表!AY245</f>
        <v>557</v>
      </c>
      <c r="AF244" s="89" t="str">
        <f>IF(全车数据表!BA245="","",全车数据表!BA245)</f>
        <v>联会赛事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 t="str">
        <f>IF(全车数据表!BJ245="","",全车数据表!BJ245)</f>
        <v/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>
        <f>IF(全车数据表!BN245="","",全车数据表!BN245)</f>
        <v>1</v>
      </c>
      <c r="AT244" s="89">
        <f>IF(全车数据表!BO245="","",全车数据表!BO245)</f>
        <v>1</v>
      </c>
      <c r="AU244" s="89">
        <f>IF(全车数据表!BP245="","",全车数据表!BP245)</f>
        <v>1</v>
      </c>
      <c r="AV244" s="89" t="str">
        <f>IF(全车数据表!BQ245="","",全车数据表!BQ245)</f>
        <v>1款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 t="str">
        <f>IF(全车数据表!BT245="","",全车数据表!BT245)</f>
        <v/>
      </c>
      <c r="AZ244" s="89" t="str">
        <f>IF(全车数据表!BU245="","",全车数据表!BU245)</f>
        <v/>
      </c>
      <c r="BA244" s="89" t="str">
        <f>IF(全车数据表!BV245="","",全车数据表!BV245)</f>
        <v>白龙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Lamborghini Sian FKP 37🔑</v>
      </c>
      <c r="C245" s="90" t="str">
        <f>全车数据表!E246</f>
        <v>sian</v>
      </c>
      <c r="D245" s="89" t="str">
        <f>IF(全车数据表!D246="","",全车数据表!D246)</f>
        <v>Lamborghini</v>
      </c>
      <c r="E245" s="90" t="str">
        <f>全车数据表!H246</f>
        <v>2.4</v>
      </c>
      <c r="F245" s="90" t="str">
        <f>全车数据表!C246</f>
        <v>Sian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 t="str">
        <f>全车数据表!Q246</f>
        <v>🔑</v>
      </c>
      <c r="K245" s="89">
        <f>全车数据表!R246</f>
        <v>40</v>
      </c>
      <c r="L245" s="89">
        <f>全车数据表!S246</f>
        <v>45</v>
      </c>
      <c r="M245" s="89">
        <f>全车数据表!T246</f>
        <v>60</v>
      </c>
      <c r="N245" s="89">
        <f>全车数据表!U246</f>
        <v>70</v>
      </c>
      <c r="O245" s="89">
        <f>全车数据表!V246</f>
        <v>85</v>
      </c>
      <c r="P245" s="89">
        <f>全车数据表!J246</f>
        <v>4860</v>
      </c>
      <c r="Q245" s="89">
        <f>全车数据表!K246</f>
        <v>374</v>
      </c>
      <c r="R245" s="89">
        <f>全车数据表!L246</f>
        <v>82.06</v>
      </c>
      <c r="S245" s="89">
        <f>全车数据表!M246</f>
        <v>92.32</v>
      </c>
      <c r="T245" s="89">
        <f>全车数据表!N246</f>
        <v>81.150000000000006</v>
      </c>
      <c r="U245" s="89">
        <f>全车数据表!O246</f>
        <v>9.36</v>
      </c>
      <c r="V245" s="89">
        <f>全车数据表!AL246</f>
        <v>0</v>
      </c>
      <c r="W245" s="89">
        <f>全车数据表!AM246</f>
        <v>100000</v>
      </c>
      <c r="X245" s="89">
        <f>全车数据表!AU246</f>
        <v>16400000</v>
      </c>
      <c r="Y245" s="89">
        <f>全车数据表!AV246</f>
        <v>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389</v>
      </c>
      <c r="AD245" s="89">
        <f>全车数据表!AX246</f>
        <v>399</v>
      </c>
      <c r="AE245" s="89">
        <f>全车数据表!AY246</f>
        <v>534</v>
      </c>
      <c r="AF245" s="89" t="str">
        <f>IF(全车数据表!BA246="","",全车数据表!BA246)</f>
        <v>惊艳亮相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>
        <f>IF(全车数据表!BI246="","",全车数据表!BI246)</f>
        <v>1</v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 t="str">
        <f>IF(全车数据表!BL246="","",全车数据表!BL246)</f>
        <v/>
      </c>
      <c r="AR245" s="89" t="str">
        <f>IF(全车数据表!BM246="","",全车数据表!BM246)</f>
        <v/>
      </c>
      <c r="AS245" s="89" t="str">
        <f>IF(全车数据表!BN246="","",全车数据表!BN246)</f>
        <v/>
      </c>
      <c r="AT245" s="89">
        <f>IF(全车数据表!BO246="","",全车数据表!BO246)</f>
        <v>1</v>
      </c>
      <c r="AU245" s="89">
        <f>IF(全车数据表!BP246="","",全车数据表!BP246)</f>
        <v>1</v>
      </c>
      <c r="AV245" s="89" t="str">
        <f>IF(全车数据表!BQ246="","",全车数据表!BQ246)</f>
        <v>2款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>
        <f>IF(全车数据表!BT246="","",全车数据表!BT246)</f>
        <v>1</v>
      </c>
      <c r="AZ245" s="89" t="str">
        <f>IF(全车数据表!BU246="","",全车数据表!BU246)</f>
        <v/>
      </c>
      <c r="BA245" s="89" t="str">
        <f>IF(全车数据表!BV246="","",全车数据表!BV246)</f>
        <v>兰博基尼 西安</v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Aspark Owl</v>
      </c>
      <c r="C246" s="90" t="str">
        <f>全车数据表!E247</f>
        <v>owl</v>
      </c>
      <c r="D246" s="89" t="str">
        <f>IF(全车数据表!D247="","",全车数据表!D247)</f>
        <v>Aspark</v>
      </c>
      <c r="E246" s="90" t="str">
        <f>全车数据表!H247</f>
        <v>2.8</v>
      </c>
      <c r="F246" s="90" t="str">
        <f>全车数据表!C247</f>
        <v>猫头鹰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4861</v>
      </c>
      <c r="Q246" s="89">
        <f>全车数据表!K247</f>
        <v>414.8</v>
      </c>
      <c r="R246" s="89">
        <f>全车数据表!L247</f>
        <v>89.34</v>
      </c>
      <c r="S246" s="89">
        <f>全车数据表!M247</f>
        <v>51.72</v>
      </c>
      <c r="T246" s="89">
        <f>全车数据表!N247</f>
        <v>51.29</v>
      </c>
      <c r="U246" s="89">
        <f>全车数据表!O247</f>
        <v>0</v>
      </c>
      <c r="V246" s="89">
        <f>全车数据表!AL247</f>
        <v>24997400</v>
      </c>
      <c r="W246" s="89">
        <f>全车数据表!AM247</f>
        <v>100000</v>
      </c>
      <c r="X246" s="89">
        <f>全车数据表!AU247</f>
        <v>16400000</v>
      </c>
      <c r="Y246" s="89">
        <f>全车数据表!AV247</f>
        <v>41397400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435</v>
      </c>
      <c r="AD246" s="89">
        <f>全车数据表!AX247</f>
        <v>0</v>
      </c>
      <c r="AE246" s="89">
        <f>全车数据表!AY247</f>
        <v>565</v>
      </c>
      <c r="AF246" s="89" t="str">
        <f>IF(全车数据表!BA247="","",全车数据表!BA247)</f>
        <v>特殊赛事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 t="str">
        <f>IF(全车数据表!BI247="","",全车数据表!BI247)</f>
        <v/>
      </c>
      <c r="AO246" s="89">
        <f>IF(全车数据表!BJ247="","",全车数据表!BJ247)</f>
        <v>1</v>
      </c>
      <c r="AP246" s="89" t="str">
        <f>IF(全车数据表!BK247="","",全车数据表!BK247)</f>
        <v/>
      </c>
      <c r="AQ246" s="89">
        <f>IF(全车数据表!BL247="","",全车数据表!BL247)</f>
        <v>1</v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 t="str">
        <f>IF(全车数据表!BO247="","",全车数据表!BO247)</f>
        <v/>
      </c>
      <c r="AU246" s="89">
        <f>IF(全车数据表!BP247="","",全车数据表!BP247)</f>
        <v>1</v>
      </c>
      <c r="AV246" s="89" t="str">
        <f>IF(全车数据表!BQ247="","",全车数据表!BQ247)</f>
        <v/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猫头鹰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Rimac Nevera🔑</v>
      </c>
      <c r="C247" s="90" t="str">
        <f>全车数据表!E248</f>
        <v>c2</v>
      </c>
      <c r="D247" s="89" t="str">
        <f>IF(全车数据表!D248="","",全车数据表!D248)</f>
        <v>Rimac</v>
      </c>
      <c r="E247" s="90" t="str">
        <f>全车数据表!H248</f>
        <v>2.1</v>
      </c>
      <c r="F247" s="90" t="str">
        <f>全车数据表!C248</f>
        <v>C2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 t="str">
        <f>全车数据表!Q248</f>
        <v>🔑</v>
      </c>
      <c r="K247" s="89">
        <f>全车数据表!R248</f>
        <v>40</v>
      </c>
      <c r="L247" s="89">
        <f>全车数据表!S248</f>
        <v>45</v>
      </c>
      <c r="M247" s="89">
        <f>全车数据表!T248</f>
        <v>60</v>
      </c>
      <c r="N247" s="89">
        <f>全车数据表!U248</f>
        <v>70</v>
      </c>
      <c r="O247" s="89">
        <f>全车数据表!V248</f>
        <v>85</v>
      </c>
      <c r="P247" s="89">
        <f>全车数据表!J248</f>
        <v>4897</v>
      </c>
      <c r="Q247" s="89">
        <f>全车数据表!K248</f>
        <v>421.6</v>
      </c>
      <c r="R247" s="89">
        <f>全车数据表!L248</f>
        <v>87.71</v>
      </c>
      <c r="S247" s="89">
        <f>全车数据表!M248</f>
        <v>51.33</v>
      </c>
      <c r="T247" s="89">
        <f>全车数据表!N248</f>
        <v>56.51</v>
      </c>
      <c r="U247" s="89">
        <f>全车数据表!O248</f>
        <v>5</v>
      </c>
      <c r="V247" s="89">
        <f>全车数据表!AL248</f>
        <v>0</v>
      </c>
      <c r="W247" s="89">
        <f>全车数据表!AM248</f>
        <v>100000</v>
      </c>
      <c r="X247" s="89">
        <f>全车数据表!AU248</f>
        <v>16400000</v>
      </c>
      <c r="Y247" s="89">
        <f>全车数据表!AV248</f>
        <v>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444</v>
      </c>
      <c r="AD247" s="89">
        <f>全车数据表!AX248</f>
        <v>0</v>
      </c>
      <c r="AE247" s="89">
        <f>全车数据表!AY248</f>
        <v>569</v>
      </c>
      <c r="AF247" s="89" t="str">
        <f>IF(全车数据表!BA248="","",全车数据表!BA248)</f>
        <v>联会赛事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 t="str">
        <f>IF(全车数据表!BJ248="","",全车数据表!BJ248)</f>
        <v/>
      </c>
      <c r="AP247" s="89" t="str">
        <f>IF(全车数据表!BK248="","",全车数据表!BK248)</f>
        <v/>
      </c>
      <c r="AQ247" s="89" t="str">
        <f>IF(全车数据表!BL248="","",全车数据表!BL248)</f>
        <v/>
      </c>
      <c r="AR247" s="89" t="str">
        <f>IF(全车数据表!BM248="","",全车数据表!BM248)</f>
        <v/>
      </c>
      <c r="AS247" s="89">
        <f>IF(全车数据表!BN248="","",全车数据表!BN248)</f>
        <v>1</v>
      </c>
      <c r="AT247" s="89">
        <f>IF(全车数据表!BO248="","",全车数据表!BO248)</f>
        <v>1</v>
      </c>
      <c r="AU247" s="89">
        <f>IF(全车数据表!BP248="","",全车数据表!BP248)</f>
        <v>1</v>
      </c>
      <c r="AV247" s="89" t="str">
        <f>IF(全车数据表!BQ248="","",全车数据表!BQ248)</f>
        <v>4款</v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兔子 c2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SSC Tuatara</v>
      </c>
      <c r="C248" s="90" t="str">
        <f>全车数据表!E249</f>
        <v>ssc</v>
      </c>
      <c r="D248" s="89" t="str">
        <f>IF(全车数据表!D249="","",全车数据表!D249)</f>
        <v>SSC</v>
      </c>
      <c r="E248" s="90" t="str">
        <f>全车数据表!H249</f>
        <v>2.7</v>
      </c>
      <c r="F248" s="90" t="str">
        <f>全车数据表!C249</f>
        <v>大蜥蜴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>
        <f>全车数据表!Q249</f>
        <v>40</v>
      </c>
      <c r="K248" s="89">
        <f>全车数据表!R249</f>
        <v>45</v>
      </c>
      <c r="L248" s="89">
        <f>全车数据表!S249</f>
        <v>55</v>
      </c>
      <c r="M248" s="89">
        <f>全车数据表!T249</f>
        <v>48</v>
      </c>
      <c r="N248" s="89">
        <f>全车数据表!U249</f>
        <v>56</v>
      </c>
      <c r="O248" s="89">
        <f>全车数据表!V249</f>
        <v>56</v>
      </c>
      <c r="P248" s="89">
        <f>全车数据表!J249</f>
        <v>4930</v>
      </c>
      <c r="Q248" s="89">
        <f>全车数据表!K249</f>
        <v>487</v>
      </c>
      <c r="R248" s="89">
        <f>全车数据表!L249</f>
        <v>82.51</v>
      </c>
      <c r="S248" s="89">
        <f>全车数据表!M249</f>
        <v>48.74</v>
      </c>
      <c r="T248" s="89">
        <f>全车数据表!N249</f>
        <v>62.05</v>
      </c>
      <c r="U248" s="89">
        <f>全车数据表!O249</f>
        <v>5.17</v>
      </c>
      <c r="V248" s="89">
        <f>全车数据表!AL249</f>
        <v>0</v>
      </c>
      <c r="W248" s="89">
        <f>全车数据表!AM249</f>
        <v>100000</v>
      </c>
      <c r="X248" s="89">
        <f>全车数据表!AU249</f>
        <v>16400000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512</v>
      </c>
      <c r="AD248" s="89">
        <f>全车数据表!AX249</f>
        <v>0</v>
      </c>
      <c r="AE248" s="89">
        <f>全车数据表!AY249</f>
        <v>599</v>
      </c>
      <c r="AF248" s="89" t="str">
        <f>IF(全车数据表!BA249="","",全车数据表!BA249)</f>
        <v>多人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>
        <f>IF(全车数据表!BJ249="","",全车数据表!BJ249)</f>
        <v>1</v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 t="str">
        <f>IF(全车数据表!BN249="","",全车数据表!BN249)</f>
        <v/>
      </c>
      <c r="AT248" s="89" t="str">
        <f>IF(全车数据表!BO249="","",全车数据表!BO249)</f>
        <v/>
      </c>
      <c r="AU248" s="89">
        <f>IF(全车数据表!BP249="","",全车数据表!BP249)</f>
        <v>1</v>
      </c>
      <c r="AV248" s="89" t="str">
        <f>IF(全车数据表!BQ249="","",全车数据表!BQ249)</f>
        <v>2款</v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>
        <f>IF(全车数据表!BT249="","",全车数据表!BT249)</f>
        <v>1</v>
      </c>
      <c r="AZ248" s="89" t="str">
        <f>IF(全车数据表!BU249="","",全车数据表!BU249)</f>
        <v/>
      </c>
      <c r="BA248" s="89" t="str">
        <f>IF(全车数据表!BV249="","",全车数据表!BV249)</f>
        <v>大蜥蜴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Koenigsegg Agera RS</v>
      </c>
      <c r="C249" s="90" t="str">
        <f>全车数据表!E250</f>
        <v>agerars</v>
      </c>
      <c r="D249" s="89" t="str">
        <f>IF(全车数据表!D250="","",全车数据表!D250)</f>
        <v>Koenigsegg</v>
      </c>
      <c r="E249" s="90" t="str">
        <f>全车数据表!H250</f>
        <v>3.8</v>
      </c>
      <c r="F249" s="90" t="str">
        <f>全车数据表!C250</f>
        <v>Agera RS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>
        <f>全车数据表!Q250</f>
        <v>85</v>
      </c>
      <c r="K249" s="89">
        <f>全车数据表!R250</f>
        <v>40</v>
      </c>
      <c r="L249" s="89">
        <f>全车数据表!S250</f>
        <v>48</v>
      </c>
      <c r="M249" s="89">
        <f>全车数据表!T250</f>
        <v>50</v>
      </c>
      <c r="N249" s="89">
        <f>全车数据表!U250</f>
        <v>52</v>
      </c>
      <c r="O249" s="89">
        <f>全车数据表!V250</f>
        <v>55</v>
      </c>
      <c r="P249" s="89">
        <f>全车数据表!J250</f>
        <v>4940</v>
      </c>
      <c r="Q249" s="89">
        <f>全车数据表!K250</f>
        <v>484.8</v>
      </c>
      <c r="R249" s="89">
        <f>全车数据表!L250</f>
        <v>79.67</v>
      </c>
      <c r="S249" s="89">
        <f>全车数据表!M250</f>
        <v>60.03</v>
      </c>
      <c r="T249" s="89">
        <f>全车数据表!N250</f>
        <v>58.86</v>
      </c>
      <c r="U249" s="89">
        <f>全车数据表!O250</f>
        <v>4.75</v>
      </c>
      <c r="V249" s="89">
        <f>全车数据表!AL250</f>
        <v>34288000</v>
      </c>
      <c r="W249" s="89">
        <f>全车数据表!AM250</f>
        <v>100000</v>
      </c>
      <c r="X249" s="89">
        <f>全车数据表!AU250</f>
        <v>20000000</v>
      </c>
      <c r="Y249" s="89">
        <f>全车数据表!AV250</f>
        <v>54288000</v>
      </c>
      <c r="Z249" s="89">
        <f>全车数据表!AN250</f>
        <v>8</v>
      </c>
      <c r="AA249" s="89">
        <f>全车数据表!AP250</f>
        <v>6</v>
      </c>
      <c r="AB249" s="89">
        <f>全车数据表!AR250</f>
        <v>5</v>
      </c>
      <c r="AC249" s="89">
        <f>全车数据表!AW250</f>
        <v>510</v>
      </c>
      <c r="AD249" s="89">
        <f>全车数据表!AX250</f>
        <v>0</v>
      </c>
      <c r="AE249" s="89">
        <f>全车数据表!AY250</f>
        <v>598</v>
      </c>
      <c r="AF249" s="89" t="str">
        <f>IF(全车数据表!BA250="","",全车数据表!BA250)</f>
        <v>特殊赛事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 t="str">
        <f>IF(全车数据表!BJ250="","",全车数据表!BJ250)</f>
        <v/>
      </c>
      <c r="AP249" s="89" t="str">
        <f>IF(全车数据表!BK250="","",全车数据表!BK250)</f>
        <v/>
      </c>
      <c r="AQ249" s="89">
        <f>IF(全车数据表!BL250="","",全车数据表!BL250)</f>
        <v>1</v>
      </c>
      <c r="AR249" s="89" t="str">
        <f>IF(全车数据表!BM250="","",全车数据表!BM250)</f>
        <v/>
      </c>
      <c r="AS249" s="89" t="str">
        <f>IF(全车数据表!BN250="","",全车数据表!BN250)</f>
        <v/>
      </c>
      <c r="AT249" s="89" t="str">
        <f>IF(全车数据表!BO250="","",全车数据表!BO250)</f>
        <v/>
      </c>
      <c r="AU249" s="89" t="str">
        <f>IF(全车数据表!BP250="","",全车数据表!BP250)</f>
        <v/>
      </c>
      <c r="AV249" s="89" t="str">
        <f>IF(全车数据表!BQ250="","",全车数据表!BQ250)</f>
        <v/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 t="str">
        <f>IF(全车数据表!BT250="","",全车数据表!BT250)</f>
        <v/>
      </c>
      <c r="AZ249" s="89" t="str">
        <f>IF(全车数据表!BU250="","",全车数据表!BU250)</f>
        <v/>
      </c>
      <c r="BA249" s="89" t="str">
        <f>IF(全车数据表!BV250="","",全车数据表!BV250)</f>
        <v>柯尼塞格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W Motors Lykan Security</v>
      </c>
      <c r="C250" s="90" t="str">
        <f>全车数据表!E251</f>
        <v>lykansecurity</v>
      </c>
      <c r="D250" s="89" t="str">
        <f>IF(全车数据表!D251="","",全车数据表!D251)</f>
        <v>W Motors</v>
      </c>
      <c r="E250" s="90" t="str">
        <f>全车数据表!H251</f>
        <v>3.6</v>
      </c>
      <c r="F250" s="90" t="str">
        <f>全车数据表!C251</f>
        <v>拦路狼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?</v>
      </c>
      <c r="K250" s="89" t="str">
        <f>全车数据表!R251</f>
        <v>?</v>
      </c>
      <c r="L250" s="89" t="str">
        <f>全车数据表!S251</f>
        <v>?</v>
      </c>
      <c r="M250" s="89" t="str">
        <f>全车数据表!T251</f>
        <v>?</v>
      </c>
      <c r="N250" s="89" t="str">
        <f>全车数据表!U251</f>
        <v>?</v>
      </c>
      <c r="O250" s="89" t="str">
        <f>全车数据表!V251</f>
        <v>?</v>
      </c>
      <c r="P250" s="89">
        <f>全车数据表!J251</f>
        <v>4977</v>
      </c>
      <c r="Q250" s="89">
        <f>全车数据表!K251</f>
        <v>445.8</v>
      </c>
      <c r="R250" s="89">
        <f>全车数据表!L251</f>
        <v>86.33</v>
      </c>
      <c r="S250" s="89">
        <f>全车数据表!M251</f>
        <v>61.08</v>
      </c>
      <c r="T250" s="89">
        <f>全车数据表!N251</f>
        <v>29.38</v>
      </c>
      <c r="U250" s="89">
        <f>全车数据表!O251</f>
        <v>0</v>
      </c>
      <c r="V250" s="89">
        <f>全车数据表!AL251</f>
        <v>0</v>
      </c>
      <c r="W250" s="89">
        <f>全车数据表!AM251</f>
        <v>0</v>
      </c>
      <c r="X250" s="89">
        <f>全车数据表!AU251</f>
        <v>0</v>
      </c>
      <c r="Y250" s="89">
        <f>全车数据表!AV251</f>
        <v>0</v>
      </c>
      <c r="Z250" s="89">
        <f>全车数据表!AN251</f>
        <v>0</v>
      </c>
      <c r="AA250" s="89">
        <f>全车数据表!AP251</f>
        <v>0</v>
      </c>
      <c r="AB250" s="89">
        <f>全车数据表!AR251</f>
        <v>0</v>
      </c>
      <c r="AC250" s="89">
        <f>全车数据表!AW251</f>
        <v>0</v>
      </c>
      <c r="AD250" s="89">
        <f>全车数据表!AX251</f>
        <v>0</v>
      </c>
      <c r="AE250" s="89">
        <f>全车数据表!AY251</f>
        <v>581</v>
      </c>
      <c r="AF250" s="89" t="str">
        <f>IF(全车数据表!BA251="","",全车数据表!BA251)</f>
        <v>联会赛事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 t="str">
        <f>IF(全车数据表!BL251="","",全车数据表!BL251)</f>
        <v/>
      </c>
      <c r="AR250" s="89" t="str">
        <f>IF(全车数据表!BM251="","",全车数据表!BM251)</f>
        <v/>
      </c>
      <c r="AS250" s="89">
        <f>IF(全车数据表!BN251="","",全车数据表!BN251)</f>
        <v>1</v>
      </c>
      <c r="AT250" s="89" t="str">
        <f>IF(全车数据表!BO251="","",全车数据表!BO251)</f>
        <v/>
      </c>
      <c r="AU250" s="89" t="str">
        <f>IF(全车数据表!BP251="","",全车数据表!BP251)</f>
        <v/>
      </c>
      <c r="AV250" s="89" t="str">
        <f>IF(全车数据表!BQ251="","",全车数据表!BQ251)</f>
        <v/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狼崽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Koenigsegg CCXR🔑</v>
      </c>
      <c r="C251" s="90" t="str">
        <f>全车数据表!E252</f>
        <v>ccxr</v>
      </c>
      <c r="D251" s="89" t="str">
        <f>IF(全车数据表!D252="","",全车数据表!D252)</f>
        <v>Koenigsegg</v>
      </c>
      <c r="E251" s="90" t="str">
        <f>全车数据表!H252</f>
        <v>4.1</v>
      </c>
      <c r="F251" s="90" t="str">
        <f>全车数据表!C252</f>
        <v>CCXR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45</v>
      </c>
      <c r="L251" s="89">
        <f>全车数据表!S252</f>
        <v>56</v>
      </c>
      <c r="M251" s="89">
        <f>全车数据表!T252</f>
        <v>65</v>
      </c>
      <c r="N251" s="89">
        <f>全车数据表!U252</f>
        <v>66</v>
      </c>
      <c r="O251" s="89">
        <f>全车数据表!V252</f>
        <v>68</v>
      </c>
      <c r="P251" s="89">
        <f>全车数据表!J252</f>
        <v>4998</v>
      </c>
      <c r="Q251" s="89">
        <f>全车数据表!K252</f>
        <v>412.2</v>
      </c>
      <c r="R251" s="89">
        <f>全车数据表!L252</f>
        <v>79.400000000000006</v>
      </c>
      <c r="S251" s="89">
        <f>全车数据表!M252</f>
        <v>79.09</v>
      </c>
      <c r="T251" s="89">
        <f>全车数据表!N252</f>
        <v>71.510000000000005</v>
      </c>
      <c r="U251" s="89">
        <f>全车数据表!O252</f>
        <v>0</v>
      </c>
      <c r="V251" s="89">
        <f>全车数据表!AL252</f>
        <v>0</v>
      </c>
      <c r="W251" s="89">
        <f>全车数据表!AM252</f>
        <v>100000</v>
      </c>
      <c r="X251" s="89">
        <f>全车数据表!AU252</f>
        <v>0</v>
      </c>
      <c r="Y251" s="89">
        <f>全车数据表!AV252</f>
        <v>0</v>
      </c>
      <c r="Z251" s="89">
        <f>全车数据表!AN252</f>
        <v>7</v>
      </c>
      <c r="AA251" s="89">
        <f>全车数据表!AP252</f>
        <v>5</v>
      </c>
      <c r="AB251" s="89">
        <f>全车数据表!AR252</f>
        <v>4</v>
      </c>
      <c r="AC251" s="89">
        <f>全车数据表!AW252</f>
        <v>432</v>
      </c>
      <c r="AD251" s="89">
        <f>全车数据表!AX252</f>
        <v>0</v>
      </c>
      <c r="AE251" s="89">
        <f>全车数据表!AY252</f>
        <v>563</v>
      </c>
      <c r="AF251" s="89" t="str">
        <f>IF(全车数据表!BA252="","",全车数据表!BA252)</f>
        <v>特殊赛事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 t="str">
        <f>IF(全车数据表!BI252="","",全车数据表!BI252)</f>
        <v/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>
        <f>IF(全车数据表!BL252="","",全车数据表!BL252)</f>
        <v>1</v>
      </c>
      <c r="AR251" s="89" t="str">
        <f>IF(全车数据表!BM252="","",全车数据表!BM252)</f>
        <v/>
      </c>
      <c r="AS251" s="89" t="str">
        <f>IF(全车数据表!BN252="","",全车数据表!BN252)</f>
        <v/>
      </c>
      <c r="AT251" s="89">
        <f>IF(全车数据表!BO252="","",全车数据表!BO252)</f>
        <v>1</v>
      </c>
      <c r="AU251" s="89" t="str">
        <f>IF(全车数据表!BP252="","",全车数据表!BP252)</f>
        <v/>
      </c>
      <c r="AV251" s="89" t="str">
        <f>IF(全车数据表!BQ252="","",全车数据表!BQ252)</f>
        <v/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 t="str">
        <f>IF(全车数据表!BT252="","",全车数据表!BT252)</f>
        <v/>
      </c>
      <c r="AZ251" s="89" t="str">
        <f>IF(全车数据表!BU252="","",全车数据表!BU252)</f>
        <v/>
      </c>
      <c r="BA251" s="89" t="str">
        <f>IF(全车数据表!BV252="","",全车数据表!BV252)</f>
        <v>柯尼塞格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Bugatti LA Voiture Noire🔑</v>
      </c>
      <c r="C252" s="90" t="str">
        <f>全车数据表!E253</f>
        <v>lvn</v>
      </c>
      <c r="D252" s="89" t="str">
        <f>IF(全车数据表!D253="","",全车数据表!D253)</f>
        <v>Bugatti</v>
      </c>
      <c r="E252" s="90" t="str">
        <f>全车数据表!H253</f>
        <v>2.7</v>
      </c>
      <c r="F252" s="90" t="str">
        <f>全车数据表!C253</f>
        <v>黑龙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 t="str">
        <f>全车数据表!Q253</f>
        <v>🔑</v>
      </c>
      <c r="K252" s="89">
        <f>全车数据表!R253</f>
        <v>38</v>
      </c>
      <c r="L252" s="89">
        <f>全车数据表!S253</f>
        <v>53</v>
      </c>
      <c r="M252" s="89">
        <f>全车数据表!T253</f>
        <v>58</v>
      </c>
      <c r="N252" s="89">
        <f>全车数据表!U253</f>
        <v>68</v>
      </c>
      <c r="O252" s="89">
        <f>全车数据表!V253</f>
        <v>88</v>
      </c>
      <c r="P252" s="89">
        <f>全车数据表!J253</f>
        <v>5055</v>
      </c>
      <c r="Q252" s="89">
        <f>全车数据表!K253</f>
        <v>443.2</v>
      </c>
      <c r="R252" s="89">
        <f>全车数据表!L253</f>
        <v>84.88</v>
      </c>
      <c r="S252" s="89">
        <f>全车数据表!M253</f>
        <v>54.68</v>
      </c>
      <c r="T252" s="89">
        <f>全车数据表!N253</f>
        <v>63.8</v>
      </c>
      <c r="U252" s="89">
        <f>全车数据表!O253</f>
        <v>0</v>
      </c>
      <c r="V252" s="89">
        <f>全车数据表!AL253</f>
        <v>0</v>
      </c>
      <c r="W252" s="89">
        <f>全车数据表!AM253</f>
        <v>120000</v>
      </c>
      <c r="X252" s="89">
        <f>全车数据表!AU253</f>
        <v>0</v>
      </c>
      <c r="Y252" s="89">
        <f>全车数据表!AV253</f>
        <v>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467</v>
      </c>
      <c r="AD252" s="89">
        <f>全车数据表!AX253</f>
        <v>0</v>
      </c>
      <c r="AE252" s="89">
        <f>全车数据表!AY253</f>
        <v>579</v>
      </c>
      <c r="AF252" s="89" t="str">
        <f>IF(全车数据表!BA253="","",全车数据表!BA253)</f>
        <v>联会赛事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 t="str">
        <f>IF(全车数据表!BJ253="","",全车数据表!BJ253)</f>
        <v/>
      </c>
      <c r="AP252" s="89" t="str">
        <f>IF(全车数据表!BK253="","",全车数据表!BK253)</f>
        <v/>
      </c>
      <c r="AQ252" s="89" t="str">
        <f>IF(全车数据表!BL253="","",全车数据表!BL253)</f>
        <v/>
      </c>
      <c r="AR252" s="89" t="str">
        <f>IF(全车数据表!BM253="","",全车数据表!BM253)</f>
        <v/>
      </c>
      <c r="AS252" s="89">
        <f>IF(全车数据表!BN253="","",全车数据表!BN253)</f>
        <v>1</v>
      </c>
      <c r="AT252" s="89">
        <f>IF(全车数据表!BO253="","",全车数据表!BO253)</f>
        <v>1</v>
      </c>
      <c r="AU252" s="89">
        <f>IF(全车数据表!BP253="","",全车数据表!BP253)</f>
        <v>1</v>
      </c>
      <c r="AV252" s="89" t="str">
        <f>IF(全车数据表!BQ253="","",全车数据表!BQ253)</f>
        <v>2款</v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>
        <f>IF(全车数据表!BT253="","",全车数据表!BT253)</f>
        <v>1</v>
      </c>
      <c r="AZ252" s="89" t="str">
        <f>IF(全车数据表!BU253="","",全车数据表!BU253)</f>
        <v/>
      </c>
      <c r="BA252" s="89" t="str">
        <f>IF(全车数据表!BV253="","",全车数据表!BV253)</f>
        <v>黑龙 lvn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Deus Vayanne</v>
      </c>
      <c r="C253" s="90" t="str">
        <f>全车数据表!E254</f>
        <v>vayanne</v>
      </c>
      <c r="D253" s="89" t="str">
        <f>IF(全车数据表!D254="","",全车数据表!D254)</f>
        <v>Deus</v>
      </c>
      <c r="E253" s="90" t="str">
        <f>全车数据表!H254</f>
        <v>4.4</v>
      </c>
      <c r="F253" s="90" t="str">
        <f>全车数据表!C254</f>
        <v>Vayanne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>
        <f>全车数据表!Q254</f>
        <v>60</v>
      </c>
      <c r="K253" s="89">
        <f>全车数据表!R254</f>
        <v>35</v>
      </c>
      <c r="L253" s="89">
        <f>全车数据表!S254</f>
        <v>40</v>
      </c>
      <c r="M253" s="89">
        <f>全车数据表!T254</f>
        <v>50</v>
      </c>
      <c r="N253" s="89">
        <f>全车数据表!U254</f>
        <v>55</v>
      </c>
      <c r="O253" s="89">
        <f>全车数据表!V254</f>
        <v>60</v>
      </c>
      <c r="P253" s="89">
        <f>全车数据表!J254</f>
        <v>5082</v>
      </c>
      <c r="Q253" s="89">
        <f>全车数据表!K254</f>
        <v>438.7</v>
      </c>
      <c r="R253" s="89">
        <f>全车数据表!L254</f>
        <v>86.55</v>
      </c>
      <c r="S253" s="89">
        <f>全车数据表!M254</f>
        <v>47.61</v>
      </c>
      <c r="T253" s="89">
        <f>全车数据表!N254</f>
        <v>47.08</v>
      </c>
      <c r="U253" s="89">
        <f>全车数据表!O254</f>
        <v>0</v>
      </c>
      <c r="V253" s="89">
        <f>全车数据表!AL254</f>
        <v>0</v>
      </c>
      <c r="W253" s="89">
        <f>全车数据表!AM254</f>
        <v>0</v>
      </c>
      <c r="X253" s="89">
        <f>全车数据表!AU254</f>
        <v>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462</v>
      </c>
      <c r="AD253" s="89">
        <f>全车数据表!AX254</f>
        <v>0</v>
      </c>
      <c r="AE253" s="89">
        <f>全车数据表!AY254</f>
        <v>577</v>
      </c>
      <c r="AF253" s="89" t="str">
        <f>IF(全车数据表!BA254="","",全车数据表!BA254)</f>
        <v>特殊赛事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>
        <f>IF(全车数据表!BL254="","",全车数据表!BL254)</f>
        <v>1</v>
      </c>
      <c r="AR253" s="89" t="str">
        <f>IF(全车数据表!BM254="","",全车数据表!BM254)</f>
        <v/>
      </c>
      <c r="AS253" s="89" t="str">
        <f>IF(全车数据表!BN254="","",全车数据表!BN254)</f>
        <v/>
      </c>
      <c r="AT253" s="89" t="str">
        <f>IF(全车数据表!BO254="","",全车数据表!BO254)</f>
        <v/>
      </c>
      <c r="AU253" s="89" t="str">
        <f>IF(全车数据表!BP254="","",全车数据表!BP254)</f>
        <v/>
      </c>
      <c r="AV253" s="89" t="str">
        <f>IF(全车数据表!BQ254="","",全车数据表!BQ254)</f>
        <v/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 t="str">
        <f>IF(全车数据表!BT254="","",全车数据表!BT254)</f>
        <v/>
      </c>
      <c r="AZ253" s="89" t="str">
        <f>IF(全车数据表!BU254="","",全车数据表!BU254)</f>
        <v/>
      </c>
      <c r="BA253" s="89" t="str">
        <f>IF(全车数据表!BV254="","",全车数据表!BV254)</f>
        <v/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Koenigsegg Gemera🔑</v>
      </c>
      <c r="C254" s="90" t="str">
        <f>全车数据表!E255</f>
        <v>gemera</v>
      </c>
      <c r="D254" s="89" t="str">
        <f>IF(全车数据表!D255="","",全车数据表!D255)</f>
        <v>Koenigsegg</v>
      </c>
      <c r="E254" s="90" t="str">
        <f>全车数据表!H255</f>
        <v>3.3</v>
      </c>
      <c r="F254" s="90" t="str">
        <f>全车数据表!C255</f>
        <v>Gemera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 t="str">
        <f>全车数据表!Q255</f>
        <v>🔑</v>
      </c>
      <c r="K254" s="89">
        <f>全车数据表!R255</f>
        <v>38</v>
      </c>
      <c r="L254" s="89">
        <f>全车数据表!S255</f>
        <v>48</v>
      </c>
      <c r="M254" s="89">
        <f>全车数据表!T255</f>
        <v>58</v>
      </c>
      <c r="N254" s="89">
        <f>全车数据表!U255</f>
        <v>68</v>
      </c>
      <c r="O254" s="89">
        <f>全车数据表!V255</f>
        <v>88</v>
      </c>
      <c r="P254" s="89">
        <f>全车数据表!J255</f>
        <v>5092</v>
      </c>
      <c r="Q254" s="89">
        <f>全车数据表!K255</f>
        <v>413.1</v>
      </c>
      <c r="R254" s="89">
        <f>全车数据表!L255</f>
        <v>88.58</v>
      </c>
      <c r="S254" s="89">
        <f>全车数据表!M255</f>
        <v>66.06</v>
      </c>
      <c r="T254" s="89">
        <f>全车数据表!N255</f>
        <v>48.36</v>
      </c>
      <c r="U254" s="89">
        <f>全车数据表!O255</f>
        <v>0</v>
      </c>
      <c r="V254" s="89">
        <f>全车数据表!AL255</f>
        <v>0</v>
      </c>
      <c r="W254" s="89">
        <f>全车数据表!AM255</f>
        <v>120000</v>
      </c>
      <c r="X254" s="89">
        <f>全车数据表!AU255</f>
        <v>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433</v>
      </c>
      <c r="AD254" s="89">
        <f>全车数据表!AX255</f>
        <v>0</v>
      </c>
      <c r="AE254" s="89">
        <f>全车数据表!AY255</f>
        <v>564</v>
      </c>
      <c r="AF254" s="89" t="str">
        <f>IF(全车数据表!BA255="","",全车数据表!BA255)</f>
        <v>联会赛事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 t="str">
        <f>IF(全车数据表!BJ255="","",全车数据表!BJ255)</f>
        <v/>
      </c>
      <c r="AP254" s="89" t="str">
        <f>IF(全车数据表!BK255="","",全车数据表!BK255)</f>
        <v/>
      </c>
      <c r="AQ254" s="89" t="str">
        <f>IF(全车数据表!BL255="","",全车数据表!BL255)</f>
        <v/>
      </c>
      <c r="AR254" s="89" t="str">
        <f>IF(全车数据表!BM255="","",全车数据表!BM255)</f>
        <v/>
      </c>
      <c r="AS254" s="89">
        <f>IF(全车数据表!BN255="","",全车数据表!BN255)</f>
        <v>1</v>
      </c>
      <c r="AT254" s="89">
        <f>IF(全车数据表!BO255="","",全车数据表!BO255)</f>
        <v>1</v>
      </c>
      <c r="AU254" s="89">
        <f>IF(全车数据表!BP255="","",全车数据表!BP255)</f>
        <v>1</v>
      </c>
      <c r="AV254" s="89" t="str">
        <f>IF(全车数据表!BQ255="","",全车数据表!BQ255)</f>
        <v>1款</v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>
        <f>IF(全车数据表!BT255="","",全车数据表!BT255)</f>
        <v>1</v>
      </c>
      <c r="AZ254" s="89" t="str">
        <f>IF(全车数据表!BU255="","",全车数据表!BU255)</f>
        <v/>
      </c>
      <c r="BA254" s="89" t="str">
        <f>IF(全车数据表!BV255="","",全车数据表!BV255)</f>
        <v>杰弟 柯尼塞格</v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Bugatti Mistral🔑</v>
      </c>
      <c r="C255" s="90" t="str">
        <f>全车数据表!E256</f>
        <v>mistral</v>
      </c>
      <c r="D255" s="89" t="str">
        <f>IF(全车数据表!D256="","",全车数据表!D256)</f>
        <v>Bugatti</v>
      </c>
      <c r="E255" s="90" t="str">
        <f>全车数据表!H256</f>
        <v>4.6</v>
      </c>
      <c r="F255" s="90" t="str">
        <f>全车数据表!C256</f>
        <v>Mistral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 t="str">
        <f>全车数据表!Q256</f>
        <v>🔑</v>
      </c>
      <c r="K255" s="89">
        <f>全车数据表!R256</f>
        <v>38</v>
      </c>
      <c r="L255" s="89">
        <f>全车数据表!S256</f>
        <v>48</v>
      </c>
      <c r="M255" s="89">
        <f>全车数据表!T256</f>
        <v>58</v>
      </c>
      <c r="N255" s="89">
        <f>全车数据表!U256</f>
        <v>68</v>
      </c>
      <c r="O255" s="89">
        <f>全车数据表!V256</f>
        <v>88</v>
      </c>
      <c r="P255" s="89">
        <f>全车数据表!J256</f>
        <v>5096</v>
      </c>
      <c r="Q255" s="89">
        <f>全车数据表!K256</f>
        <v>431.7</v>
      </c>
      <c r="R255" s="89">
        <f>全车数据表!L256</f>
        <v>84.4</v>
      </c>
      <c r="S255" s="89">
        <f>全车数据表!M256</f>
        <v>60.79</v>
      </c>
      <c r="T255" s="89">
        <f>全车数据表!N256</f>
        <v>65.81</v>
      </c>
      <c r="U255" s="89">
        <f>全车数据表!O256</f>
        <v>0</v>
      </c>
      <c r="V255" s="89">
        <f>全车数据表!AL256</f>
        <v>0</v>
      </c>
      <c r="W255" s="89">
        <f>全车数据表!AM256</f>
        <v>0</v>
      </c>
      <c r="X255" s="89">
        <f>全车数据表!AU256</f>
        <v>0</v>
      </c>
      <c r="Y255" s="89">
        <f>全车数据表!AV256</f>
        <v>0</v>
      </c>
      <c r="Z255" s="89">
        <f>全车数据表!AN256</f>
        <v>7</v>
      </c>
      <c r="AA255" s="89">
        <f>全车数据表!AP256</f>
        <v>5</v>
      </c>
      <c r="AB255" s="89">
        <f>全车数据表!AR256</f>
        <v>4</v>
      </c>
      <c r="AC255" s="89">
        <f>全车数据表!AW256</f>
        <v>0</v>
      </c>
      <c r="AD255" s="89">
        <f>全车数据表!AX256</f>
        <v>0</v>
      </c>
      <c r="AE255" s="89">
        <f>全车数据表!AY256</f>
        <v>574</v>
      </c>
      <c r="AF255" s="89" t="str">
        <f>IF(全车数据表!BA256="","",全车数据表!BA256)</f>
        <v>狂飙赏金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 t="str">
        <f>IF(全车数据表!BL256="","",全车数据表!BL256)</f>
        <v/>
      </c>
      <c r="AR255" s="89" t="str">
        <f>IF(全车数据表!BM256="","",全车数据表!BM256)</f>
        <v/>
      </c>
      <c r="AS255" s="89" t="str">
        <f>IF(全车数据表!BN256="","",全车数据表!BN256)</f>
        <v/>
      </c>
      <c r="AT255" s="89">
        <f>IF(全车数据表!BO256="","",全车数据表!BO256)</f>
        <v>1</v>
      </c>
      <c r="AU255" s="89" t="str">
        <f>IF(全车数据表!BP256="","",全车数据表!BP256)</f>
        <v/>
      </c>
      <c r="AV255" s="89" t="str">
        <f>IF(全车数据表!BQ256="","",全车数据表!BQ256)</f>
        <v/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 t="str">
        <f>IF(全车数据表!BT256="","",全车数据表!BT256)</f>
        <v/>
      </c>
      <c r="AZ255" s="89" t="str">
        <f>IF(全车数据表!BU256="","",全车数据表!BU256)</f>
        <v/>
      </c>
      <c r="BA255" s="89" t="str">
        <f>IF(全车数据表!BV256="","",全车数据表!BV256)</f>
        <v>布加迪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Zenvo Aurora Tur</v>
      </c>
      <c r="C256" s="90" t="str">
        <f>全车数据表!E257</f>
        <v>tur</v>
      </c>
      <c r="D256" s="89" t="str">
        <f>IF(全车数据表!D257="","",全车数据表!D257)</f>
        <v>Zenvo</v>
      </c>
      <c r="E256" s="90" t="str">
        <f>全车数据表!H257</f>
        <v>4.8</v>
      </c>
      <c r="F256" s="90" t="str">
        <f>全车数据表!C257</f>
        <v>极光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>
        <f>全车数据表!Q257</f>
        <v>60</v>
      </c>
      <c r="K256" s="89">
        <f>全车数据表!R257</f>
        <v>35</v>
      </c>
      <c r="L256" s="89">
        <f>全车数据表!S257</f>
        <v>40</v>
      </c>
      <c r="M256" s="89">
        <f>全车数据表!T257</f>
        <v>50</v>
      </c>
      <c r="N256" s="89">
        <f>全车数据表!U257</f>
        <v>55</v>
      </c>
      <c r="O256" s="89">
        <f>全车数据表!V257</f>
        <v>60</v>
      </c>
      <c r="P256" s="89">
        <f>全车数据表!J257</f>
        <v>5100</v>
      </c>
      <c r="Q256" s="89">
        <f>全车数据表!K257</f>
        <v>467.5</v>
      </c>
      <c r="R256" s="89">
        <f>全车数据表!L257</f>
        <v>81.73</v>
      </c>
      <c r="S256" s="89">
        <f>全车数据表!M257</f>
        <v>56.53</v>
      </c>
      <c r="T256" s="89">
        <f>全车数据表!N257</f>
        <v>42.65</v>
      </c>
      <c r="U256" s="89">
        <f>全车数据表!O257</f>
        <v>0</v>
      </c>
      <c r="V256" s="89">
        <f>全车数据表!AL257</f>
        <v>0</v>
      </c>
      <c r="W256" s="89">
        <f>全车数据表!AM257</f>
        <v>180000</v>
      </c>
      <c r="X256" s="89">
        <f>全车数据表!AU257</f>
        <v>0</v>
      </c>
      <c r="Y256" s="89">
        <f>全车数据表!AV257</f>
        <v>0</v>
      </c>
      <c r="Z256" s="89">
        <f>全车数据表!AN257</f>
        <v>7</v>
      </c>
      <c r="AA256" s="89">
        <f>全车数据表!AP257</f>
        <v>5</v>
      </c>
      <c r="AB256" s="89">
        <f>全车数据表!AR257</f>
        <v>4</v>
      </c>
      <c r="AC256" s="89">
        <f>全车数据表!AW257</f>
        <v>0</v>
      </c>
      <c r="AD256" s="89">
        <f>全车数据表!AX257</f>
        <v>0</v>
      </c>
      <c r="AE256" s="89">
        <f>全车数据表!AY257</f>
        <v>0</v>
      </c>
      <c r="AF256" s="89" t="str">
        <f>IF(全车数据表!BA257="","",全车数据表!BA257)</f>
        <v>特殊赛事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>
        <f>IF(全车数据表!BL257="","",全车数据表!BL257)</f>
        <v>1</v>
      </c>
      <c r="AR256" s="89" t="str">
        <f>IF(全车数据表!BM257="","",全车数据表!BM257)</f>
        <v/>
      </c>
      <c r="AS256" s="89" t="str">
        <f>IF(全车数据表!BN257="","",全车数据表!BN257)</f>
        <v/>
      </c>
      <c r="AT256" s="89" t="str">
        <f>IF(全车数据表!BO257="","",全车数据表!BO257)</f>
        <v/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/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Hennessey Venom F5</v>
      </c>
      <c r="C257" s="90" t="str">
        <f>全车数据表!E258</f>
        <v>venomf5</v>
      </c>
      <c r="D257" s="89" t="str">
        <f>IF(全车数据表!D258="","",全车数据表!D258)</f>
        <v>Hennessey</v>
      </c>
      <c r="E257" s="90" t="str">
        <f>全车数据表!H258</f>
        <v>3.2</v>
      </c>
      <c r="F257" s="90" t="str">
        <f>全车数据表!C258</f>
        <v>毒液F5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>
        <f>全车数据表!Q258</f>
        <v>85</v>
      </c>
      <c r="K257" s="89">
        <f>全车数据表!R258</f>
        <v>25</v>
      </c>
      <c r="L257" s="89">
        <f>全车数据表!S258</f>
        <v>29</v>
      </c>
      <c r="M257" s="89">
        <f>全车数据表!T258</f>
        <v>38</v>
      </c>
      <c r="N257" s="89">
        <f>全车数据表!U258</f>
        <v>54</v>
      </c>
      <c r="O257" s="89">
        <f>全车数据表!V258</f>
        <v>69</v>
      </c>
      <c r="P257" s="89">
        <f>全车数据表!J258</f>
        <v>5128</v>
      </c>
      <c r="Q257" s="89">
        <f>全车数据表!K258</f>
        <v>512.4</v>
      </c>
      <c r="R257" s="89">
        <f>全车数据表!L258</f>
        <v>80.680000000000007</v>
      </c>
      <c r="S257" s="89">
        <f>全车数据表!M258</f>
        <v>49.02</v>
      </c>
      <c r="T257" s="89">
        <f>全车数据表!N258</f>
        <v>49.52</v>
      </c>
      <c r="U257" s="89">
        <f>全车数据表!O258</f>
        <v>4.2</v>
      </c>
      <c r="V257" s="89">
        <f>全车数据表!AL258</f>
        <v>0</v>
      </c>
      <c r="W257" s="89">
        <f>全车数据表!AM258</f>
        <v>120000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538</v>
      </c>
      <c r="AD257" s="89">
        <f>全车数据表!AX258</f>
        <v>0</v>
      </c>
      <c r="AE257" s="89">
        <f>全车数据表!AY258</f>
        <v>600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 t="str">
        <f>IF(全车数据表!BO258="","",全车数据表!BO258)</f>
        <v/>
      </c>
      <c r="AU257" s="89" t="str">
        <f>IF(全车数据表!BP258="","",全车数据表!BP258)</f>
        <v/>
      </c>
      <c r="AV257" s="89" t="str">
        <f>IF(全车数据表!BQ258="","",全车数据表!BQ258)</f>
        <v>2款</v>
      </c>
      <c r="AW257" s="89" t="str">
        <f>IF(全车数据表!BR258="","",全车数据表!BR258)</f>
        <v/>
      </c>
      <c r="AX257" s="89" t="str">
        <f>IF(全车数据表!BS258="","",全车数据表!BS258)</f>
        <v>无顶</v>
      </c>
      <c r="AY257" s="89">
        <f>IF(全车数据表!BT258="","",全车数据表!BT258)</f>
        <v>1</v>
      </c>
      <c r="AZ257" s="89" t="str">
        <f>IF(全车数据表!BU258="","",全车数据表!BU258)</f>
        <v/>
      </c>
      <c r="BA257" s="89" t="str">
        <f>IF(全车数据表!BV258="","",全车数据表!BV258)</f>
        <v>轩尼诗</v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Koenigsegg CC850🔑</v>
      </c>
      <c r="C258" s="90" t="str">
        <f>全车数据表!E259</f>
        <v>cc850</v>
      </c>
      <c r="D258" s="89" t="str">
        <f>IF(全车数据表!D259="","",全车数据表!D259)</f>
        <v>Koenigsegg</v>
      </c>
      <c r="E258" s="90" t="str">
        <f>全车数据表!H259</f>
        <v>4.3</v>
      </c>
      <c r="F258" s="90" t="str">
        <f>全车数据表!C259</f>
        <v>CC850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45</v>
      </c>
      <c r="L258" s="89">
        <f>全车数据表!S259</f>
        <v>56</v>
      </c>
      <c r="M258" s="89">
        <f>全车数据表!T259</f>
        <v>65</v>
      </c>
      <c r="N258" s="89">
        <f>全车数据表!U259</f>
        <v>66</v>
      </c>
      <c r="O258" s="89">
        <f>全车数据表!V259</f>
        <v>68</v>
      </c>
      <c r="P258" s="89">
        <f>全车数据表!J259</f>
        <v>5146</v>
      </c>
      <c r="Q258" s="89">
        <f>全车数据表!K259</f>
        <v>478.3</v>
      </c>
      <c r="R258" s="89">
        <f>全车数据表!L259</f>
        <v>82.37</v>
      </c>
      <c r="S258" s="89">
        <f>全车数据表!M259</f>
        <v>54.39</v>
      </c>
      <c r="T258" s="89">
        <f>全车数据表!N259</f>
        <v>49.63</v>
      </c>
      <c r="U258" s="89">
        <f>全车数据表!O259</f>
        <v>0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0</v>
      </c>
      <c r="AD258" s="89">
        <f>全车数据表!AX259</f>
        <v>0</v>
      </c>
      <c r="AE258" s="89">
        <f>全车数据表!AY259</f>
        <v>0</v>
      </c>
      <c r="AF258" s="89" t="str">
        <f>IF(全车数据表!BA259="","",全车数据表!BA259)</f>
        <v>联会赛事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 t="str">
        <f>IF(全车数据表!BL259="","",全车数据表!BL259)</f>
        <v/>
      </c>
      <c r="AR258" s="89" t="str">
        <f>IF(全车数据表!BM259="","",全车数据表!BM259)</f>
        <v/>
      </c>
      <c r="AS258" s="89">
        <f>IF(全车数据表!BN259="","",全车数据表!BN259)</f>
        <v>1</v>
      </c>
      <c r="AT258" s="89">
        <f>IF(全车数据表!BO259="","",全车数据表!BO259)</f>
        <v>1</v>
      </c>
      <c r="AU258" s="89" t="str">
        <f>IF(全车数据表!BP259="","",全车数据表!BP259)</f>
        <v/>
      </c>
      <c r="AV258" s="89" t="str">
        <f>IF(全车数据表!BQ259="","",全车数据表!BQ259)</f>
        <v/>
      </c>
      <c r="AW258" s="89" t="str">
        <f>IF(全车数据表!BR259="","",全车数据表!BR259)</f>
        <v/>
      </c>
      <c r="AX258" s="89" t="str">
        <f>IF(全车数据表!BS259="","",全车数据表!BS259)</f>
        <v/>
      </c>
      <c r="AY258" s="89" t="str">
        <f>IF(全车数据表!BT259="","",全车数据表!BT259)</f>
        <v/>
      </c>
      <c r="AZ258" s="89" t="str">
        <f>IF(全车数据表!BU259="","",全车数据表!BU259)</f>
        <v/>
      </c>
      <c r="BA258" s="89" t="str">
        <f>IF(全车数据表!BV259="","",全车数据表!BV259)</f>
        <v>柯尼塞格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Devel Sixteen🔑</v>
      </c>
      <c r="C259" s="90" t="str">
        <f>全车数据表!E260</f>
        <v>sixteen</v>
      </c>
      <c r="D259" s="89" t="str">
        <f>IF(全车数据表!D260="","",全车数据表!D260)</f>
        <v>Devel</v>
      </c>
      <c r="E259" s="90" t="str">
        <f>全车数据表!H260</f>
        <v>4.6</v>
      </c>
      <c r="F259" s="90" t="str">
        <f>全车数据表!C260</f>
        <v>恶魔</v>
      </c>
      <c r="G259" s="90" t="str">
        <f>全车数据表!F260</f>
        <v>R</v>
      </c>
      <c r="H259" s="89">
        <f>LEN(全车数据表!G260)</f>
        <v>6</v>
      </c>
      <c r="I259" s="89" t="str">
        <f>VLOOKUP(全车数据表!P260,辅助计算!A:B,2,FALSE)</f>
        <v>ruby</v>
      </c>
      <c r="J259" s="89" t="str">
        <f>全车数据表!Q260</f>
        <v>🔑</v>
      </c>
      <c r="K259" s="89">
        <f>全车数据表!R260</f>
        <v>60</v>
      </c>
      <c r="L259" s="89">
        <f>全车数据表!S260</f>
        <v>65</v>
      </c>
      <c r="M259" s="89">
        <f>全车数据表!T260</f>
        <v>68</v>
      </c>
      <c r="N259" s="89">
        <f>全车数据表!U260</f>
        <v>72</v>
      </c>
      <c r="O259" s="89">
        <f>全车数据表!V260</f>
        <v>75</v>
      </c>
      <c r="P259" s="89">
        <f>全车数据表!J260</f>
        <v>5254</v>
      </c>
      <c r="Q259" s="89">
        <f>全车数据表!K260</f>
        <v>556.5</v>
      </c>
      <c r="R259" s="89">
        <f>全车数据表!L260</f>
        <v>81.37</v>
      </c>
      <c r="S259" s="89">
        <f>全车数据表!M260</f>
        <v>56.37</v>
      </c>
      <c r="T259" s="89">
        <f>全车数据表!N260</f>
        <v>38.450000000000003</v>
      </c>
      <c r="U259" s="89">
        <f>全车数据表!O260</f>
        <v>3.7</v>
      </c>
      <c r="V259" s="89">
        <f>全车数据表!AL260</f>
        <v>50000000</v>
      </c>
      <c r="W259" s="89">
        <f>全车数据表!AM260</f>
        <v>240000</v>
      </c>
      <c r="X259" s="89">
        <f>全车数据表!AU260</f>
        <v>80000000</v>
      </c>
      <c r="Y259" s="89">
        <f>全车数据表!AV260</f>
        <v>130000000</v>
      </c>
      <c r="Z259" s="89">
        <f>全车数据表!AN260</f>
        <v>4</v>
      </c>
      <c r="AA259" s="89">
        <f>全车数据表!AP260</f>
        <v>8</v>
      </c>
      <c r="AB259" s="89">
        <f>全车数据表!AR260</f>
        <v>6</v>
      </c>
      <c r="AC259" s="89">
        <f>全车数据表!AW260</f>
        <v>559</v>
      </c>
      <c r="AD259" s="89">
        <f>全车数据表!AX260</f>
        <v>0</v>
      </c>
      <c r="AE259" s="89">
        <f>全车数据表!AY260</f>
        <v>600</v>
      </c>
      <c r="AF259" s="89" t="str">
        <f>IF(全车数据表!BA260="","",全车数据表!BA260)</f>
        <v>联会赛事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 t="str">
        <f>IF(全车数据表!BL260="","",全车数据表!BL260)</f>
        <v/>
      </c>
      <c r="AR259" s="89" t="str">
        <f>IF(全车数据表!BM260="","",全车数据表!BM260)</f>
        <v/>
      </c>
      <c r="AS259" s="89">
        <f>IF(全车数据表!BN260="","",全车数据表!BN260)</f>
        <v>1</v>
      </c>
      <c r="AT259" s="89">
        <f>IF(全车数据表!BO260="","",全车数据表!BO260)</f>
        <v>1</v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>十六 16</v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Mercedes-Benz Silver Lightning🔑</v>
      </c>
      <c r="C260" s="90" t="str">
        <f>全车数据表!E261</f>
        <v>silver</v>
      </c>
      <c r="D260" s="89" t="str">
        <f>IF(全车数据表!D261="","",全车数据表!D261)</f>
        <v>Mercedes-Benz</v>
      </c>
      <c r="E260" s="90" t="str">
        <f>全车数据表!H261</f>
        <v>5.0</v>
      </c>
      <c r="F260" s="90" t="str">
        <f>全车数据表!C261</f>
        <v>银电</v>
      </c>
      <c r="G260" s="90" t="str">
        <f>全车数据表!F261</f>
        <v>R</v>
      </c>
      <c r="H260" s="89">
        <f>LEN(全车数据表!G261)</f>
        <v>6</v>
      </c>
      <c r="I260" s="89" t="str">
        <f>VLOOKUP(全车数据表!P261,辅助计算!A:B,2,FALSE)</f>
        <v>ruby</v>
      </c>
      <c r="J260" s="89" t="str">
        <f>全车数据表!Q261</f>
        <v>🔑</v>
      </c>
      <c r="K260" s="89">
        <f>全车数据表!R261</f>
        <v>60</v>
      </c>
      <c r="L260" s="89">
        <f>全车数据表!S261</f>
        <v>65</v>
      </c>
      <c r="M260" s="89">
        <f>全车数据表!T261</f>
        <v>68</v>
      </c>
      <c r="N260" s="89">
        <f>全车数据表!U261</f>
        <v>72</v>
      </c>
      <c r="O260" s="89">
        <f>全车数据表!V261</f>
        <v>75</v>
      </c>
      <c r="P260" s="89">
        <f>全车数据表!J261</f>
        <v>5344</v>
      </c>
      <c r="Q260" s="89">
        <f>全车数据表!K261</f>
        <v>443.4</v>
      </c>
      <c r="R260" s="89">
        <f>全车数据表!L261</f>
        <v>80.150000000000006</v>
      </c>
      <c r="S260" s="89">
        <f>全车数据表!M261</f>
        <v>84.1</v>
      </c>
      <c r="T260" s="89">
        <f>全车数据表!N261</f>
        <v>55.95</v>
      </c>
      <c r="U260" s="89">
        <f>全车数据表!O261</f>
        <v>4.7</v>
      </c>
      <c r="V260" s="89">
        <f>全车数据表!AL261</f>
        <v>0</v>
      </c>
      <c r="W260" s="89">
        <f>全车数据表!AM261</f>
        <v>0</v>
      </c>
      <c r="X260" s="89">
        <f>全车数据表!AU261</f>
        <v>0</v>
      </c>
      <c r="Y260" s="89">
        <f>全车数据表!AV261</f>
        <v>0</v>
      </c>
      <c r="Z260" s="89">
        <f>全车数据表!AN261</f>
        <v>4</v>
      </c>
      <c r="AA260" s="89">
        <f>全车数据表!AP261</f>
        <v>8</v>
      </c>
      <c r="AB260" s="89">
        <f>全车数据表!AR261</f>
        <v>6</v>
      </c>
      <c r="AC260" s="89">
        <f>全车数据表!AW261</f>
        <v>483</v>
      </c>
      <c r="AD260" s="89">
        <f>全车数据表!AX261</f>
        <v>531</v>
      </c>
      <c r="AE260" s="89">
        <f>全车数据表!AY261</f>
        <v>600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>
        <f>IF(全车数据表!BP261="","",全车数据表!BP261)</f>
        <v>1</v>
      </c>
      <c r="AV260" s="89" t="str">
        <f>IF(全车数据表!BQ261="","",全车数据表!BQ261)</f>
        <v/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 t="str">
        <f>IF(全车数据表!BT261="","",全车数据表!BT261)</f>
        <v/>
      </c>
      <c r="AZ260" s="89" t="str">
        <f>IF(全车数据表!BU261="","",全车数据表!BU261)</f>
        <v/>
      </c>
      <c r="BA260" s="89" t="str">
        <f>IF(全车数据表!BV261="","",全车数据表!BV261)</f>
        <v>银色闪电 梅赛德斯奔驰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Bugatti Bolide🔑</v>
      </c>
      <c r="C261" s="90" t="str">
        <f>全车数据表!E262</f>
        <v>bolide</v>
      </c>
      <c r="D261" s="89" t="str">
        <f>IF(全车数据表!D262="","",全车数据表!D262)</f>
        <v>Bugatti</v>
      </c>
      <c r="E261" s="90" t="str">
        <f>全车数据表!H262</f>
        <v>3.9</v>
      </c>
      <c r="F261" s="90" t="str">
        <f>全车数据表!C262</f>
        <v>玻璃龙</v>
      </c>
      <c r="G261" s="90" t="str">
        <f>全车数据表!F262</f>
        <v>R</v>
      </c>
      <c r="H261" s="89">
        <f>LEN(全车数据表!G262)</f>
        <v>6</v>
      </c>
      <c r="I261" s="89" t="str">
        <f>VLOOKUP(全车数据表!P262,辅助计算!A:B,2,FALSE)</f>
        <v>ruby</v>
      </c>
      <c r="J261" s="89" t="str">
        <f>全车数据表!Q262</f>
        <v>🔑</v>
      </c>
      <c r="K261" s="89">
        <f>全车数据表!R262</f>
        <v>60</v>
      </c>
      <c r="L261" s="89">
        <f>全车数据表!S262</f>
        <v>65</v>
      </c>
      <c r="M261" s="89">
        <f>全车数据表!T262</f>
        <v>68</v>
      </c>
      <c r="N261" s="89">
        <f>全车数据表!U262</f>
        <v>72</v>
      </c>
      <c r="O261" s="89">
        <f>全车数据表!V262</f>
        <v>75</v>
      </c>
      <c r="P261" s="89">
        <f>全车数据表!J262</f>
        <v>5385</v>
      </c>
      <c r="Q261" s="89">
        <f>全车数据表!K262</f>
        <v>497.1</v>
      </c>
      <c r="R261" s="89">
        <f>全车数据表!L262</f>
        <v>84.28</v>
      </c>
      <c r="S261" s="89">
        <f>全车数据表!M262</f>
        <v>55.58</v>
      </c>
      <c r="T261" s="89">
        <f>全车数据表!N262</f>
        <v>34.659999999999997</v>
      </c>
      <c r="U261" s="89">
        <f>全车数据表!O262</f>
        <v>3.67</v>
      </c>
      <c r="V261" s="89">
        <f>全车数据表!AL262</f>
        <v>50000000</v>
      </c>
      <c r="W261" s="89">
        <f>全车数据表!AM262</f>
        <v>150000</v>
      </c>
      <c r="X261" s="89">
        <f>全车数据表!AU262</f>
        <v>50000000</v>
      </c>
      <c r="Y261" s="89">
        <f>全车数据表!AV262</f>
        <v>100000000</v>
      </c>
      <c r="Z261" s="89">
        <f>全车数据表!AN262</f>
        <v>4</v>
      </c>
      <c r="AA261" s="89">
        <f>全车数据表!AP262</f>
        <v>8</v>
      </c>
      <c r="AB261" s="89">
        <f>全车数据表!AR262</f>
        <v>6</v>
      </c>
      <c r="AC261" s="89">
        <f>全车数据表!AW262</f>
        <v>522</v>
      </c>
      <c r="AD261" s="89">
        <f>全车数据表!AX262</f>
        <v>0</v>
      </c>
      <c r="AE261" s="89">
        <f>全车数据表!AY262</f>
        <v>600</v>
      </c>
      <c r="AF261" s="89" t="str">
        <f>IF(全车数据表!BA262="","",全车数据表!BA262)</f>
        <v>联会赛事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>
        <f>IF(全车数据表!BN262="","",全车数据表!BN262)</f>
        <v>1</v>
      </c>
      <c r="AT261" s="89">
        <f>IF(全车数据表!BO262="","",全车数据表!BO262)</f>
        <v>1</v>
      </c>
      <c r="AU261" s="89" t="str">
        <f>IF(全车数据表!BP262="","",全车数据表!BP262)</f>
        <v/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布加迪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Bugatti Chiron Super Sport 300+🔑</v>
      </c>
      <c r="C262" s="90" t="str">
        <f>全车数据表!E263</f>
        <v>chiron300</v>
      </c>
      <c r="D262" s="89" t="str">
        <f>IF(全车数据表!D263="","",全车数据表!D263)</f>
        <v>Bugatti</v>
      </c>
      <c r="E262" s="90" t="str">
        <f>全车数据表!H263</f>
        <v>4.4</v>
      </c>
      <c r="F262" s="90" t="str">
        <f>全车数据表!C263</f>
        <v>300+</v>
      </c>
      <c r="G262" s="90" t="str">
        <f>全车数据表!F263</f>
        <v>R</v>
      </c>
      <c r="H262" s="89">
        <f>LEN(全车数据表!G263)</f>
        <v>6</v>
      </c>
      <c r="I262" s="89" t="str">
        <f>VLOOKUP(全车数据表!P263,辅助计算!A:B,2,FALSE)</f>
        <v>ruby</v>
      </c>
      <c r="J262" s="89" t="str">
        <f>全车数据表!Q263</f>
        <v>🔑</v>
      </c>
      <c r="K262" s="89">
        <f>全车数据表!R263</f>
        <v>60</v>
      </c>
      <c r="L262" s="89">
        <f>全车数据表!S263</f>
        <v>65</v>
      </c>
      <c r="M262" s="89">
        <f>全车数据表!T263</f>
        <v>68</v>
      </c>
      <c r="N262" s="89">
        <f>全车数据表!U263</f>
        <v>72</v>
      </c>
      <c r="O262" s="89">
        <f>全车数据表!V263</f>
        <v>75</v>
      </c>
      <c r="P262" s="89">
        <f>全车数据表!J263</f>
        <v>5602</v>
      </c>
      <c r="Q262" s="89">
        <f>全车数据表!K263</f>
        <v>510.1</v>
      </c>
      <c r="R262" s="89">
        <f>全车数据表!L263</f>
        <v>83.26</v>
      </c>
      <c r="S262" s="89">
        <f>全车数据表!M263</f>
        <v>64.819999999999993</v>
      </c>
      <c r="T262" s="89">
        <f>全车数据表!N263</f>
        <v>44.58</v>
      </c>
      <c r="U262" s="89">
        <f>全车数据表!O263</f>
        <v>4</v>
      </c>
      <c r="V262" s="89">
        <f>全车数据表!AL263</f>
        <v>50000000</v>
      </c>
      <c r="W262" s="89">
        <f>全车数据表!AM263</f>
        <v>150000</v>
      </c>
      <c r="X262" s="89">
        <f>全车数据表!AU263</f>
        <v>50000000</v>
      </c>
      <c r="Y262" s="89">
        <f>全车数据表!AV263</f>
        <v>100000000</v>
      </c>
      <c r="Z262" s="89">
        <f>全车数据表!AN263</f>
        <v>4</v>
      </c>
      <c r="AA262" s="89">
        <f>全车数据表!AP263</f>
        <v>8</v>
      </c>
      <c r="AB262" s="89">
        <f>全车数据表!AR263</f>
        <v>6</v>
      </c>
      <c r="AC262" s="89">
        <f>全车数据表!AW263</f>
        <v>536</v>
      </c>
      <c r="AD262" s="89">
        <f>全车数据表!AX263</f>
        <v>0</v>
      </c>
      <c r="AE262" s="89">
        <f>全车数据表!AY263</f>
        <v>600</v>
      </c>
      <c r="AF262" s="89" t="str">
        <f>IF(全车数据表!BA263="","",全车数据表!BA263)</f>
        <v>狂野大师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 t="str">
        <f>IF(全车数据表!BL263="","",全车数据表!BL263)</f>
        <v/>
      </c>
      <c r="AR262" s="89" t="str">
        <f>IF(全车数据表!BM263="","",全车数据表!BM263)</f>
        <v/>
      </c>
      <c r="AS262" s="89" t="str">
        <f>IF(全车数据表!BN263="","",全车数据表!BN263)</f>
        <v/>
      </c>
      <c r="AT262" s="89">
        <f>IF(全车数据表!BO263="","",全车数据表!BO263)</f>
        <v>1</v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>布加迪 肥龙</v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Koenigsegg Jesko Absolut</v>
      </c>
      <c r="C263" s="90" t="str">
        <f>全车数据表!E264</f>
        <v>jkab</v>
      </c>
      <c r="D263" s="89" t="str">
        <f>IF(全车数据表!D264="","",全车数据表!D264)</f>
        <v>Koenigsegg</v>
      </c>
      <c r="E263" s="90" t="str">
        <f>全车数据表!H264</f>
        <v>4.1</v>
      </c>
      <c r="F263" s="90" t="str">
        <f>全车数据表!C264</f>
        <v>杰皇</v>
      </c>
      <c r="G263" s="90" t="str">
        <f>全车数据表!F264</f>
        <v>R</v>
      </c>
      <c r="H263" s="89">
        <f>LEN(全车数据表!G264)</f>
        <v>6</v>
      </c>
      <c r="I263" s="89" t="str">
        <f>VLOOKUP(全车数据表!P264,辅助计算!A:B,2,FALSE)</f>
        <v>ruby</v>
      </c>
      <c r="J263" s="89">
        <f>全车数据表!Q264</f>
        <v>60</v>
      </c>
      <c r="K263" s="89">
        <f>全车数据表!R264</f>
        <v>60</v>
      </c>
      <c r="L263" s="89">
        <f>全车数据表!S264</f>
        <v>62</v>
      </c>
      <c r="M263" s="89">
        <f>全车数据表!T264</f>
        <v>62</v>
      </c>
      <c r="N263" s="89">
        <f>全车数据表!U264</f>
        <v>65</v>
      </c>
      <c r="O263" s="89">
        <f>全车数据表!V264</f>
        <v>70</v>
      </c>
      <c r="P263" s="89">
        <f>全车数据表!J264</f>
        <v>5664</v>
      </c>
      <c r="Q263" s="89">
        <f>全车数据表!K264</f>
        <v>548.1</v>
      </c>
      <c r="R263" s="89">
        <f>全车数据表!L264</f>
        <v>82.27</v>
      </c>
      <c r="S263" s="89">
        <f>全车数据表!M264</f>
        <v>50.53</v>
      </c>
      <c r="T263" s="89">
        <f>全车数据表!N264</f>
        <v>52.89</v>
      </c>
      <c r="U263" s="89">
        <f>全车数据表!O264</f>
        <v>4.3</v>
      </c>
      <c r="V263" s="89">
        <f>全车数据表!AL264</f>
        <v>50000000</v>
      </c>
      <c r="W263" s="89">
        <f>全车数据表!AM264</f>
        <v>150000</v>
      </c>
      <c r="X263" s="89">
        <f>全车数据表!AU264</f>
        <v>50000000</v>
      </c>
      <c r="Y263" s="89">
        <f>全车数据表!AV264</f>
        <v>100000000</v>
      </c>
      <c r="Z263" s="89">
        <f>全车数据表!AN264</f>
        <v>4</v>
      </c>
      <c r="AA263" s="89">
        <f>全车数据表!AP264</f>
        <v>8</v>
      </c>
      <c r="AB263" s="89">
        <f>全车数据表!AR264</f>
        <v>6</v>
      </c>
      <c r="AC263" s="89">
        <f>全车数据表!AW264</f>
        <v>559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擂台挑战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 t="str">
        <f>IF(全车数据表!BL264="","",全车数据表!BL264)</f>
        <v/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 t="str">
        <f>IF(全车数据表!BO264="","",全车数据表!BO264)</f>
        <v/>
      </c>
      <c r="AU263" s="89" t="str">
        <f>IF(全车数据表!BP264="","",全车数据表!BP264)</f>
        <v/>
      </c>
      <c r="AV263" s="89" t="str">
        <f>IF(全车数据表!BQ264="","",全车数据表!BQ264)</f>
        <v/>
      </c>
      <c r="AW263" s="89" t="str">
        <f>IF(全车数据表!BR264="","",全车数据表!BR264)</f>
        <v/>
      </c>
      <c r="AX263" s="89" t="str">
        <f>IF(全车数据表!BS264="","",全车数据表!BS264)</f>
        <v/>
      </c>
      <c r="AY263" s="89" t="str">
        <f>IF(全车数据表!BT264="","",全车数据表!BT264)</f>
        <v/>
      </c>
      <c r="AZ263" s="89" t="str">
        <f>IF(全车数据表!BU264="","",全车数据表!BU264)</f>
        <v/>
      </c>
      <c r="BA263" s="89" t="str">
        <f>IF(全车数据表!BV264="","",全车数据表!BV264)</f>
        <v>柯尼塞格</v>
      </c>
      <c r="BB263" s="92" t="str">
        <f>IF(全车数据表!AZ264="","",全车数据表!AZ264)</f>
        <v/>
      </c>
    </row>
    <row r="264" spans="1:54">
      <c r="C264" s="90"/>
      <c r="E264" s="90"/>
      <c r="F264" s="90"/>
      <c r="G264" s="90"/>
    </row>
    <row r="265" spans="1:54">
      <c r="C265" s="90"/>
      <c r="E265" s="90"/>
      <c r="F265" s="90"/>
      <c r="G265" s="90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5" t="s">
        <v>427</v>
      </c>
      <c r="B1" s="154" t="s">
        <v>511</v>
      </c>
      <c r="C1" s="162" t="s">
        <v>31</v>
      </c>
      <c r="D1" s="163"/>
      <c r="E1" s="163"/>
      <c r="F1" s="164"/>
      <c r="G1" s="45" t="s">
        <v>33</v>
      </c>
      <c r="H1" s="154" t="s">
        <v>429</v>
      </c>
      <c r="I1" s="154" t="s">
        <v>519</v>
      </c>
      <c r="J1" s="154" t="s">
        <v>520</v>
      </c>
    </row>
    <row r="2" spans="1:10" ht="21" customHeight="1">
      <c r="A2" s="166"/>
      <c r="B2" s="155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5"/>
      <c r="I2" s="155"/>
      <c r="J2" s="155"/>
    </row>
    <row r="3" spans="1:10" ht="21" customHeight="1">
      <c r="A3" s="167" t="s">
        <v>484</v>
      </c>
      <c r="B3" s="168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6"/>
      <c r="B4" s="157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6"/>
      <c r="B5" s="157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6"/>
      <c r="B6" s="157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6"/>
      <c r="B7" s="157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6"/>
      <c r="B8" s="157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6"/>
      <c r="B9" s="157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6"/>
      <c r="B10" s="157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6"/>
      <c r="B11" s="157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6"/>
      <c r="B12" s="157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6"/>
      <c r="B13" s="157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6"/>
      <c r="B14" s="157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6"/>
      <c r="B15" s="157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6"/>
      <c r="B16" s="157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6"/>
      <c r="B17" s="157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6"/>
      <c r="B18" s="157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6"/>
      <c r="B19" s="157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6"/>
      <c r="B20" s="157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6"/>
      <c r="B21" s="157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6" t="s">
        <v>445</v>
      </c>
      <c r="B22" s="157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6"/>
      <c r="B23" s="157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6"/>
      <c r="B24" s="157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6"/>
      <c r="B25" s="157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6"/>
      <c r="B26" s="157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6"/>
      <c r="B27" s="157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6"/>
      <c r="B28" s="157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6"/>
      <c r="B29" s="157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6"/>
      <c r="B30" s="157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6"/>
      <c r="B31" s="157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6"/>
      <c r="B32" s="157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6"/>
      <c r="B33" s="157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6" t="s">
        <v>496</v>
      </c>
      <c r="B34" s="157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6"/>
      <c r="B35" s="157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6"/>
      <c r="B36" s="157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6"/>
      <c r="B37" s="157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6"/>
      <c r="B38" s="157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61"/>
      <c r="B39" s="157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58" t="s">
        <v>461</v>
      </c>
      <c r="B40" s="152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59"/>
      <c r="B41" s="152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59"/>
      <c r="B42" s="152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59"/>
      <c r="B43" s="152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59"/>
      <c r="B44" s="152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59"/>
      <c r="B45" s="152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59"/>
      <c r="B46" s="152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59"/>
      <c r="B47" s="152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59"/>
      <c r="B48" s="152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59"/>
      <c r="B49" s="152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59"/>
      <c r="B50" s="152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59"/>
      <c r="B51" s="152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59"/>
      <c r="B52" s="152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59"/>
      <c r="B53" s="152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60"/>
      <c r="B54" s="153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58" t="s">
        <v>494</v>
      </c>
      <c r="B55" s="151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59"/>
      <c r="B56" s="152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59"/>
      <c r="B57" s="152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60"/>
      <c r="B58" s="153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6" t="s">
        <v>483</v>
      </c>
      <c r="B59" s="157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6"/>
      <c r="B60" s="157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6"/>
      <c r="B61" s="157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6"/>
      <c r="B62" s="157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6"/>
      <c r="B63" s="157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6"/>
      <c r="B64" s="157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6"/>
      <c r="B65" s="157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6"/>
      <c r="B66" s="157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6"/>
      <c r="B67" s="157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6"/>
      <c r="B68" s="157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6"/>
      <c r="B69" s="157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6"/>
      <c r="B70" s="157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6"/>
      <c r="B71" s="157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6"/>
      <c r="B72" s="157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6"/>
      <c r="B73" s="157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6"/>
      <c r="B74" s="157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6" t="s">
        <v>440</v>
      </c>
      <c r="B75" s="157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6"/>
      <c r="B76" s="157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6"/>
      <c r="B77" s="157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6"/>
      <c r="B78" s="157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6"/>
      <c r="B79" s="157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58" t="s">
        <v>431</v>
      </c>
      <c r="B80" s="152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59"/>
      <c r="B81" s="152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59"/>
      <c r="B82" s="152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59"/>
      <c r="B83" s="152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59"/>
      <c r="B84" s="152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59"/>
      <c r="B85" s="152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59"/>
      <c r="B86" s="152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59"/>
      <c r="B87" s="152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59"/>
      <c r="B88" s="152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59"/>
      <c r="B89" s="152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59"/>
      <c r="B90" s="152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60"/>
      <c r="B91" s="153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58" t="s">
        <v>439</v>
      </c>
      <c r="B92" s="151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59"/>
      <c r="B93" s="152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59"/>
      <c r="B94" s="152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59"/>
      <c r="B95" s="152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60"/>
      <c r="B96" s="152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6" t="s">
        <v>482</v>
      </c>
      <c r="B97" s="157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6"/>
      <c r="B98" s="157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6"/>
      <c r="B99" s="157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6"/>
      <c r="B100" s="157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6"/>
      <c r="B101" s="157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6"/>
      <c r="B102" s="157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6"/>
      <c r="B103" s="157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6"/>
      <c r="B104" s="157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6"/>
      <c r="B105" s="157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6"/>
      <c r="B106" s="157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6"/>
      <c r="B107" s="157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6"/>
      <c r="B108" s="157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6"/>
      <c r="B109" s="157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6"/>
      <c r="B110" s="157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6"/>
      <c r="B111" s="157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6"/>
      <c r="B112" s="157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9"/>
  <sheetViews>
    <sheetView topLeftCell="A28" workbookViewId="0">
      <selection activeCell="C40" sqref="C40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1390</v>
      </c>
      <c r="C37" s="71" t="s">
        <v>1372</v>
      </c>
    </row>
    <row r="38" spans="1:3" ht="27" customHeight="1">
      <c r="A38" s="72">
        <v>36</v>
      </c>
      <c r="B38" s="71" t="s">
        <v>1391</v>
      </c>
      <c r="C38" s="71" t="s">
        <v>1392</v>
      </c>
    </row>
    <row r="39" spans="1:3" ht="27" customHeight="1">
      <c r="A39" s="72">
        <v>37</v>
      </c>
      <c r="B39" s="71" t="s">
        <v>1395</v>
      </c>
      <c r="C39" s="71" t="s">
        <v>1396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2025-02-02T20:03:32Z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