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Documents\School\Spring 2022\Senior Design II\Tests Plans &amp; Results\"/>
    </mc:Choice>
  </mc:AlternateContent>
  <xr:revisionPtr revIDLastSave="0" documentId="13_ncr:1_{D8D0A328-D650-4514-9A2D-A09233149F1B}" xr6:coauthVersionLast="47" xr6:coauthVersionMax="47" xr10:uidLastSave="{00000000-0000-0000-0000-000000000000}"/>
  <bookViews>
    <workbookView xWindow="-110" yWindow="-110" windowWidth="19420" windowHeight="10300" xr2:uid="{5BFF235E-2095-4368-BC51-4F08D6931C2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4" i="1" l="1"/>
  <c r="K3" i="1" s="1"/>
  <c r="F34" i="1"/>
  <c r="J3" i="1" s="1"/>
</calcChain>
</file>

<file path=xl/sharedStrings.xml><?xml version="1.0" encoding="utf-8"?>
<sst xmlns="http://schemas.openxmlformats.org/spreadsheetml/2006/main" count="32" uniqueCount="28">
  <si>
    <t>PA_BOOST</t>
  </si>
  <si>
    <t>Uplink</t>
  </si>
  <si>
    <t>#</t>
  </si>
  <si>
    <t>Signal Integrity Test</t>
  </si>
  <si>
    <t>default</t>
  </si>
  <si>
    <t xml:space="preserve">0m </t>
  </si>
  <si>
    <t>RSSI (dBm)</t>
  </si>
  <si>
    <t>10m</t>
  </si>
  <si>
    <t>obstructions</t>
  </si>
  <si>
    <t>Default ratio</t>
  </si>
  <si>
    <t>PA ratio</t>
  </si>
  <si>
    <t>SNR</t>
  </si>
  <si>
    <t>16.674m</t>
  </si>
  <si>
    <t>42.817m</t>
  </si>
  <si>
    <t>61.972m</t>
  </si>
  <si>
    <t>140.577m</t>
  </si>
  <si>
    <t>227.985m</t>
  </si>
  <si>
    <t>Distance ~ (m)</t>
  </si>
  <si>
    <t>293.023m</t>
  </si>
  <si>
    <t>335.183m</t>
  </si>
  <si>
    <t>400m</t>
  </si>
  <si>
    <t>368.354m</t>
  </si>
  <si>
    <t>324.564m</t>
  </si>
  <si>
    <t>249.27m</t>
  </si>
  <si>
    <t>175.241m</t>
  </si>
  <si>
    <t>73.793m</t>
  </si>
  <si>
    <t>43m</t>
  </si>
  <si>
    <t>17m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</si>
</sst>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15">
    <xf numFmtId="0" fontId="0" fillId="0" borderId="0" xfId="0"/>
    <xf numFmtId="0" fontId="0" fillId="0" borderId="0" xfId="0" applyAlignment="1"/>
    <xf numFmtId="0" fontId="0" fillId="0" borderId="1" xfId="0" applyBorder="1"/>
    <xf numFmtId="0" fontId="0" fillId="0" borderId="1" xfId="0" applyBorder="1" applyAlignment="1"/>
    <xf numFmtId="0" fontId="0" fillId="0" borderId="3" xfId="0" applyBorder="1"/>
    <xf numFmtId="0" fontId="0" fillId="0" borderId="2" xfId="0" applyBorder="1" applyAlignment="1"/>
    <xf numFmtId="0" fontId="0" fillId="0" borderId="4" xfId="0" applyBorder="1"/>
    <xf numFmtId="0" fontId="0" fillId="3" borderId="1" xfId="0" applyFill="1" applyBorder="1"/>
    <xf numFmtId="0" fontId="0" fillId="0" borderId="2" xfId="0" applyBorder="1"/>
    <xf numFmtId="0" fontId="0" fillId="3" borderId="3" xfId="0" applyFill="1" applyBorder="1"/>
    <xf numFmtId="0" fontId="0" fillId="2" borderId="5" xfId="0" applyFill="1" applyBorder="1"/>
    <xf numFmtId="0" fontId="0" fillId="2" borderId="5" xfId="0" applyFill="1" applyBorder="1" applyAlignment="1"/>
    <xf numFmtId="0" fontId="0" fillId="0" borderId="1"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209550</xdr:colOff>
      <xdr:row>2</xdr:row>
      <xdr:rowOff>123825</xdr:rowOff>
    </xdr:from>
    <xdr:to>
      <xdr:col>18</xdr:col>
      <xdr:colOff>104775</xdr:colOff>
      <xdr:row>14</xdr:row>
      <xdr:rowOff>95250</xdr:rowOff>
    </xdr:to>
    <xdr:sp macro="" textlink="">
      <xdr:nvSpPr>
        <xdr:cNvPr id="2" name="TextBox 1">
          <a:extLst>
            <a:ext uri="{FF2B5EF4-FFF2-40B4-BE49-F238E27FC236}">
              <a16:creationId xmlns:a16="http://schemas.microsoft.com/office/drawing/2014/main" id="{445EDA14-1C89-4888-93FB-8B7874621FBC}"/>
            </a:ext>
          </a:extLst>
        </xdr:cNvPr>
        <xdr:cNvSpPr txBox="1"/>
      </xdr:nvSpPr>
      <xdr:spPr>
        <a:xfrm>
          <a:off x="8162925" y="488950"/>
          <a:ext cx="2911475" cy="208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a:t>
          </a:r>
          <a:r>
            <a:rPr lang="en-US" sz="1100" baseline="0"/>
            <a:t>: </a:t>
          </a:r>
        </a:p>
        <a:p>
          <a:r>
            <a:rPr lang="en-US" sz="1100" baseline="0"/>
            <a:t># = Number of attempt</a:t>
          </a:r>
        </a:p>
        <a:p>
          <a:r>
            <a:rPr lang="en-US" sz="1100" baseline="0"/>
            <a:t>Signal = Signal strength of each successful uplink</a:t>
          </a:r>
        </a:p>
        <a:p>
          <a:r>
            <a:rPr lang="en-US" sz="1100"/>
            <a:t>Uplink</a:t>
          </a:r>
          <a:r>
            <a:rPr lang="en-US" sz="1100" baseline="0"/>
            <a:t> = Returns 1 if successful and 0 if failed </a:t>
          </a:r>
        </a:p>
        <a:p>
          <a:r>
            <a:rPr lang="en-US" sz="1100" baseline="0"/>
            <a:t>Totals = total succesful uplinks</a:t>
          </a:r>
        </a:p>
        <a:p>
          <a:r>
            <a:rPr lang="en-US" sz="1100" baseline="0"/>
            <a:t>Obstructions = 0-5, 5 being major </a:t>
          </a:r>
        </a:p>
        <a:p>
          <a:r>
            <a:rPr lang="en-US" sz="1100"/>
            <a:t>RSSI</a:t>
          </a:r>
          <a:r>
            <a:rPr lang="en-US" sz="1100" baseline="0"/>
            <a:t> = Recieved Signal Strength Indicator which is measured by the reciever of the gateway through sensistivity and signal power. Blank values indicatate an unsuccessful uplink. </a:t>
          </a:r>
        </a:p>
      </xdr:txBody>
    </xdr:sp>
    <xdr:clientData/>
  </xdr:twoCellAnchor>
  <xdr:twoCellAnchor editAs="oneCell">
    <xdr:from>
      <xdr:col>24</xdr:col>
      <xdr:colOff>354541</xdr:colOff>
      <xdr:row>0</xdr:row>
      <xdr:rowOff>141816</xdr:rowOff>
    </xdr:from>
    <xdr:to>
      <xdr:col>31</xdr:col>
      <xdr:colOff>363230</xdr:colOff>
      <xdr:row>9</xdr:row>
      <xdr:rowOff>126025</xdr:rowOff>
    </xdr:to>
    <xdr:pic>
      <xdr:nvPicPr>
        <xdr:cNvPr id="3" name="Picture 2">
          <a:extLst>
            <a:ext uri="{FF2B5EF4-FFF2-40B4-BE49-F238E27FC236}">
              <a16:creationId xmlns:a16="http://schemas.microsoft.com/office/drawing/2014/main" id="{EC4CE2E4-EE94-4BA0-9D1D-FB4C918A4369}"/>
            </a:ext>
          </a:extLst>
        </xdr:cNvPr>
        <xdr:cNvPicPr>
          <a:picLocks noChangeAspect="1"/>
        </xdr:cNvPicPr>
      </xdr:nvPicPr>
      <xdr:blipFill>
        <a:blip xmlns:r="http://schemas.openxmlformats.org/officeDocument/2006/relationships" r:embed="rId1"/>
        <a:stretch>
          <a:fillRect/>
        </a:stretch>
      </xdr:blipFill>
      <xdr:spPr>
        <a:xfrm>
          <a:off x="13260916" y="141816"/>
          <a:ext cx="4231438" cy="1590759"/>
        </a:xfrm>
        <a:prstGeom prst="rect">
          <a:avLst/>
        </a:prstGeom>
      </xdr:spPr>
    </xdr:pic>
    <xdr:clientData/>
  </xdr:twoCellAnchor>
  <xdr:twoCellAnchor editAs="oneCell">
    <xdr:from>
      <xdr:col>26</xdr:col>
      <xdr:colOff>0</xdr:colOff>
      <xdr:row>10</xdr:row>
      <xdr:rowOff>0</xdr:rowOff>
    </xdr:from>
    <xdr:to>
      <xdr:col>38</xdr:col>
      <xdr:colOff>333771</xdr:colOff>
      <xdr:row>38</xdr:row>
      <xdr:rowOff>17192</xdr:rowOff>
    </xdr:to>
    <xdr:pic>
      <xdr:nvPicPr>
        <xdr:cNvPr id="4" name="Picture 3">
          <a:extLst>
            <a:ext uri="{FF2B5EF4-FFF2-40B4-BE49-F238E27FC236}">
              <a16:creationId xmlns:a16="http://schemas.microsoft.com/office/drawing/2014/main" id="{7DC2E362-0F91-4406-96BB-60849145F605}"/>
            </a:ext>
          </a:extLst>
        </xdr:cNvPr>
        <xdr:cNvPicPr>
          <a:picLocks noChangeAspect="1"/>
        </xdr:cNvPicPr>
      </xdr:nvPicPr>
      <xdr:blipFill>
        <a:blip xmlns:r="http://schemas.openxmlformats.org/officeDocument/2006/relationships" r:embed="rId2"/>
        <a:stretch>
          <a:fillRect/>
        </a:stretch>
      </xdr:blipFill>
      <xdr:spPr>
        <a:xfrm>
          <a:off x="14266333" y="1820333"/>
          <a:ext cx="7702946" cy="5042159"/>
        </a:xfrm>
        <a:prstGeom prst="rect">
          <a:avLst/>
        </a:prstGeom>
      </xdr:spPr>
    </xdr:pic>
    <xdr:clientData/>
  </xdr:twoCellAnchor>
  <xdr:twoCellAnchor editAs="oneCell">
    <xdr:from>
      <xdr:col>22</xdr:col>
      <xdr:colOff>0</xdr:colOff>
      <xdr:row>11</xdr:row>
      <xdr:rowOff>0</xdr:rowOff>
    </xdr:from>
    <xdr:to>
      <xdr:col>34</xdr:col>
      <xdr:colOff>10961</xdr:colOff>
      <xdr:row>39</xdr:row>
      <xdr:rowOff>131498</xdr:rowOff>
    </xdr:to>
    <xdr:pic>
      <xdr:nvPicPr>
        <xdr:cNvPr id="5" name="Picture 4">
          <a:extLst>
            <a:ext uri="{FF2B5EF4-FFF2-40B4-BE49-F238E27FC236}">
              <a16:creationId xmlns:a16="http://schemas.microsoft.com/office/drawing/2014/main" id="{0B66474D-A70F-4585-9A95-14949909F8F8}"/>
            </a:ext>
          </a:extLst>
        </xdr:cNvPr>
        <xdr:cNvPicPr>
          <a:picLocks noChangeAspect="1"/>
        </xdr:cNvPicPr>
      </xdr:nvPicPr>
      <xdr:blipFill>
        <a:blip xmlns:r="http://schemas.openxmlformats.org/officeDocument/2006/relationships" r:embed="rId3"/>
        <a:stretch>
          <a:fillRect/>
        </a:stretch>
      </xdr:blipFill>
      <xdr:spPr>
        <a:xfrm>
          <a:off x="11811000" y="2000250"/>
          <a:ext cx="7360028" cy="5156465"/>
        </a:xfrm>
        <a:prstGeom prst="rect">
          <a:avLst/>
        </a:prstGeom>
      </xdr:spPr>
    </xdr:pic>
    <xdr:clientData/>
  </xdr:twoCellAnchor>
  <xdr:twoCellAnchor>
    <xdr:from>
      <xdr:col>9</xdr:col>
      <xdr:colOff>687916</xdr:colOff>
      <xdr:row>36</xdr:row>
      <xdr:rowOff>100542</xdr:rowOff>
    </xdr:from>
    <xdr:to>
      <xdr:col>21</xdr:col>
      <xdr:colOff>52916</xdr:colOff>
      <xdr:row>44</xdr:row>
      <xdr:rowOff>84667</xdr:rowOff>
    </xdr:to>
    <xdr:sp macro="" textlink="">
      <xdr:nvSpPr>
        <xdr:cNvPr id="6" name="TextBox 5">
          <a:extLst>
            <a:ext uri="{FF2B5EF4-FFF2-40B4-BE49-F238E27FC236}">
              <a16:creationId xmlns:a16="http://schemas.microsoft.com/office/drawing/2014/main" id="{21E9FA31-92B1-4E8E-897F-7D04DD098003}"/>
            </a:ext>
          </a:extLst>
        </xdr:cNvPr>
        <xdr:cNvSpPr txBox="1"/>
      </xdr:nvSpPr>
      <xdr:spPr>
        <a:xfrm>
          <a:off x="7609416" y="6598709"/>
          <a:ext cx="7461250" cy="1423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The first experiment occurred after successful transmission of data to the thingsboard board api. In this test most of the results were as expected.</a:t>
          </a:r>
          <a:r>
            <a:rPr lang="en-US" sz="1100" baseline="0"/>
            <a:t> As the distance became larger the RSSI values degraded. As in any wireless communication the RSSI was directly correlated with distance and obstructions. An important thing to note is that OTAA is the biggest challenge for gateway connectivity. In some random circumstances the gateway and node may not connect and the program has to be reran until it does. However, once the devices are synced via the join request/join accept, transmitted data is processed by the gateway instantaneously. Another important note is that chirpstack / thingsboard has a hard time forwarding / recieving large payloads. For our case our data will only be binary with the decoder interpeting a 1 as occupied and a 0 as vaccant.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C5440-58CF-474C-9F30-1C257EE53B99}">
  <dimension ref="A1:M50"/>
  <sheetViews>
    <sheetView tabSelected="1" zoomScale="60" zoomScaleNormal="60" workbookViewId="0">
      <selection sqref="A1:K21"/>
    </sheetView>
  </sheetViews>
  <sheetFormatPr defaultRowHeight="14.5" x14ac:dyDescent="0.35"/>
  <cols>
    <col min="1" max="1" width="2.81640625" bestFit="1" customWidth="1"/>
    <col min="2" max="2" width="16.7265625" bestFit="1" customWidth="1"/>
    <col min="3" max="3" width="16.7265625" customWidth="1"/>
    <col min="4" max="4" width="11.26953125" bestFit="1" customWidth="1"/>
    <col min="5" max="5" width="11.26953125" customWidth="1"/>
    <col min="6" max="6" width="9.6328125" customWidth="1"/>
    <col min="7" max="7" width="11.26953125" bestFit="1" customWidth="1"/>
    <col min="8" max="8" width="11.26953125" customWidth="1"/>
    <col min="9" max="9" width="8.36328125" customWidth="1"/>
    <col min="10" max="10" width="13.7265625" bestFit="1" customWidth="1"/>
    <col min="11" max="11" width="14.1796875" customWidth="1"/>
  </cols>
  <sheetData>
    <row r="1" spans="1:13" x14ac:dyDescent="0.35">
      <c r="A1" s="12" t="s">
        <v>3</v>
      </c>
      <c r="B1" s="12"/>
      <c r="C1" s="12"/>
      <c r="D1" s="12"/>
      <c r="E1" s="12"/>
      <c r="F1" s="12"/>
      <c r="G1" s="12"/>
      <c r="H1" s="12"/>
      <c r="I1" s="12"/>
      <c r="J1" s="12"/>
      <c r="K1" s="12"/>
      <c r="L1" s="1"/>
    </row>
    <row r="2" spans="1:13" ht="15" thickBot="1" x14ac:dyDescent="0.4">
      <c r="A2" s="8"/>
      <c r="B2" s="8"/>
      <c r="C2" s="8"/>
      <c r="D2" s="13" t="s">
        <v>4</v>
      </c>
      <c r="E2" s="13"/>
      <c r="F2" s="13"/>
      <c r="G2" s="14" t="s">
        <v>0</v>
      </c>
      <c r="H2" s="14"/>
      <c r="I2" s="14"/>
      <c r="J2" s="5" t="s">
        <v>9</v>
      </c>
      <c r="K2" s="5" t="s">
        <v>10</v>
      </c>
    </row>
    <row r="3" spans="1:13" ht="15" thickBot="1" x14ac:dyDescent="0.4">
      <c r="A3" s="6" t="s">
        <v>2</v>
      </c>
      <c r="B3" s="6" t="s">
        <v>17</v>
      </c>
      <c r="C3" s="6" t="s">
        <v>8</v>
      </c>
      <c r="D3" s="6" t="s">
        <v>6</v>
      </c>
      <c r="E3" s="6" t="s">
        <v>11</v>
      </c>
      <c r="F3" s="6" t="s">
        <v>1</v>
      </c>
      <c r="G3" s="6" t="s">
        <v>6</v>
      </c>
      <c r="H3" s="6" t="s">
        <v>11</v>
      </c>
      <c r="I3" s="6" t="s">
        <v>1</v>
      </c>
      <c r="J3" s="10">
        <f>F34*100</f>
        <v>72.222222222222214</v>
      </c>
      <c r="K3" s="11">
        <f>I34*100</f>
        <v>66.666666666666657</v>
      </c>
      <c r="M3" s="1"/>
    </row>
    <row r="4" spans="1:13" x14ac:dyDescent="0.35">
      <c r="A4" s="9">
        <v>1</v>
      </c>
      <c r="B4" s="9" t="s">
        <v>5</v>
      </c>
      <c r="C4" s="4">
        <v>0</v>
      </c>
      <c r="D4" s="4">
        <v>-17</v>
      </c>
      <c r="E4" s="4">
        <v>10</v>
      </c>
      <c r="F4" s="4">
        <v>1</v>
      </c>
      <c r="G4" s="4">
        <v>-20</v>
      </c>
      <c r="H4" s="4">
        <v>11</v>
      </c>
      <c r="I4" s="4">
        <v>1</v>
      </c>
      <c r="J4" s="2"/>
      <c r="K4" s="3"/>
      <c r="L4" s="1"/>
    </row>
    <row r="5" spans="1:13" x14ac:dyDescent="0.35">
      <c r="A5" s="7">
        <v>2</v>
      </c>
      <c r="B5" s="7" t="s">
        <v>7</v>
      </c>
      <c r="C5" s="2">
        <v>0</v>
      </c>
      <c r="D5" s="2">
        <v>-53</v>
      </c>
      <c r="E5" s="2">
        <v>7.5</v>
      </c>
      <c r="F5" s="2">
        <v>1</v>
      </c>
      <c r="G5" s="2">
        <v>-73</v>
      </c>
      <c r="H5" s="2">
        <v>9.25</v>
      </c>
      <c r="I5" s="2">
        <v>1</v>
      </c>
      <c r="J5" s="2"/>
      <c r="K5" s="3"/>
      <c r="L5" s="1"/>
    </row>
    <row r="6" spans="1:13" x14ac:dyDescent="0.35">
      <c r="A6" s="7">
        <v>3</v>
      </c>
      <c r="B6" s="7" t="s">
        <v>12</v>
      </c>
      <c r="C6" s="2">
        <v>1</v>
      </c>
      <c r="D6" s="2">
        <v>-71</v>
      </c>
      <c r="E6" s="2">
        <v>11</v>
      </c>
      <c r="F6" s="2">
        <v>1</v>
      </c>
      <c r="G6" s="2">
        <v>-83</v>
      </c>
      <c r="H6" s="2">
        <v>7.25</v>
      </c>
      <c r="I6" s="2">
        <v>1</v>
      </c>
      <c r="J6" s="2"/>
      <c r="K6" s="3"/>
      <c r="L6" s="1"/>
    </row>
    <row r="7" spans="1:13" x14ac:dyDescent="0.35">
      <c r="A7" s="7">
        <v>4</v>
      </c>
      <c r="B7" s="7" t="s">
        <v>13</v>
      </c>
      <c r="C7" s="2">
        <v>1</v>
      </c>
      <c r="D7" s="2">
        <v>-87</v>
      </c>
      <c r="E7" s="2">
        <v>3</v>
      </c>
      <c r="F7" s="2">
        <v>1</v>
      </c>
      <c r="G7" s="2">
        <v>-101</v>
      </c>
      <c r="H7" s="2">
        <v>7.75</v>
      </c>
      <c r="I7" s="2">
        <v>1</v>
      </c>
      <c r="J7" s="2"/>
      <c r="K7" s="3"/>
      <c r="L7" s="1"/>
    </row>
    <row r="8" spans="1:13" x14ac:dyDescent="0.35">
      <c r="A8" s="7">
        <v>5</v>
      </c>
      <c r="B8" s="7" t="s">
        <v>14</v>
      </c>
      <c r="C8" s="2">
        <v>1</v>
      </c>
      <c r="D8" s="2">
        <v>-90</v>
      </c>
      <c r="E8" s="2">
        <v>3.25</v>
      </c>
      <c r="F8" s="2">
        <v>1</v>
      </c>
      <c r="G8" s="2">
        <v>-98</v>
      </c>
      <c r="H8" s="2">
        <v>0.75</v>
      </c>
      <c r="I8" s="2">
        <v>1</v>
      </c>
      <c r="J8" s="2"/>
      <c r="K8" s="3"/>
      <c r="L8" s="1"/>
    </row>
    <row r="9" spans="1:13" x14ac:dyDescent="0.35">
      <c r="A9" s="7">
        <v>6</v>
      </c>
      <c r="B9" s="7" t="s">
        <v>15</v>
      </c>
      <c r="C9" s="2">
        <v>2</v>
      </c>
      <c r="D9" s="2">
        <v>-94</v>
      </c>
      <c r="E9" s="2">
        <v>0.75</v>
      </c>
      <c r="F9" s="2">
        <v>1</v>
      </c>
      <c r="G9" s="2">
        <v>-96</v>
      </c>
      <c r="H9" s="2">
        <v>1.5</v>
      </c>
      <c r="I9" s="2">
        <v>1</v>
      </c>
      <c r="J9" s="2"/>
      <c r="K9" s="3"/>
      <c r="L9" s="1"/>
    </row>
    <row r="10" spans="1:13" x14ac:dyDescent="0.35">
      <c r="A10" s="7">
        <v>7</v>
      </c>
      <c r="B10" s="7" t="s">
        <v>16</v>
      </c>
      <c r="C10" s="2">
        <v>3</v>
      </c>
      <c r="D10" s="2">
        <v>-102</v>
      </c>
      <c r="E10" s="2">
        <v>1</v>
      </c>
      <c r="F10" s="2">
        <v>1</v>
      </c>
      <c r="G10" s="2">
        <v>-100</v>
      </c>
      <c r="H10" s="2">
        <v>7</v>
      </c>
      <c r="I10" s="2">
        <v>1</v>
      </c>
      <c r="J10" s="2"/>
      <c r="K10" s="2"/>
    </row>
    <row r="11" spans="1:13" x14ac:dyDescent="0.35">
      <c r="A11" s="7">
        <v>8</v>
      </c>
      <c r="B11" s="7" t="s">
        <v>18</v>
      </c>
      <c r="C11" s="2">
        <v>3</v>
      </c>
      <c r="D11" s="2">
        <v>-106</v>
      </c>
      <c r="E11" s="2">
        <v>9</v>
      </c>
      <c r="F11" s="2">
        <v>1</v>
      </c>
      <c r="G11" s="2">
        <v>-100</v>
      </c>
      <c r="H11" s="2">
        <v>8.25</v>
      </c>
      <c r="I11" s="2">
        <v>1</v>
      </c>
      <c r="J11" s="2"/>
      <c r="K11" s="2"/>
    </row>
    <row r="12" spans="1:13" x14ac:dyDescent="0.35">
      <c r="A12" s="7">
        <v>9</v>
      </c>
      <c r="B12" s="7" t="s">
        <v>19</v>
      </c>
      <c r="C12" s="2">
        <v>3</v>
      </c>
      <c r="D12" s="2">
        <v>-107</v>
      </c>
      <c r="E12" s="2">
        <v>6.25</v>
      </c>
      <c r="F12" s="2">
        <v>1</v>
      </c>
      <c r="G12" s="2">
        <v>-103</v>
      </c>
      <c r="H12" s="2">
        <v>6.75</v>
      </c>
      <c r="I12" s="2">
        <v>1</v>
      </c>
      <c r="J12" s="2"/>
      <c r="K12" s="2"/>
    </row>
    <row r="13" spans="1:13" x14ac:dyDescent="0.35">
      <c r="A13" s="7">
        <v>10</v>
      </c>
      <c r="B13" s="7" t="s">
        <v>20</v>
      </c>
      <c r="C13" s="2">
        <v>5</v>
      </c>
      <c r="D13" s="2"/>
      <c r="E13" s="2"/>
      <c r="F13" s="2">
        <v>0</v>
      </c>
      <c r="G13" s="2"/>
      <c r="H13" s="2"/>
      <c r="I13" s="2">
        <v>0</v>
      </c>
      <c r="J13" s="2"/>
      <c r="K13" s="2"/>
    </row>
    <row r="14" spans="1:13" x14ac:dyDescent="0.35">
      <c r="A14" s="7">
        <v>11</v>
      </c>
      <c r="B14" s="7" t="s">
        <v>21</v>
      </c>
      <c r="C14" s="2">
        <v>5</v>
      </c>
      <c r="D14" s="2"/>
      <c r="E14" s="2"/>
      <c r="F14" s="2">
        <v>0</v>
      </c>
      <c r="G14" s="2"/>
      <c r="H14" s="2"/>
      <c r="I14" s="2">
        <v>0</v>
      </c>
      <c r="J14" s="2"/>
      <c r="K14" s="2"/>
    </row>
    <row r="15" spans="1:13" x14ac:dyDescent="0.35">
      <c r="A15" s="7">
        <v>12</v>
      </c>
      <c r="B15" s="7" t="s">
        <v>22</v>
      </c>
      <c r="C15" s="2">
        <v>5</v>
      </c>
      <c r="D15" s="2">
        <v>-106</v>
      </c>
      <c r="E15" s="2">
        <v>11.75</v>
      </c>
      <c r="F15" s="2">
        <v>1</v>
      </c>
      <c r="G15" s="2"/>
      <c r="H15" s="2"/>
      <c r="I15" s="2">
        <v>0</v>
      </c>
      <c r="J15" s="2"/>
      <c r="K15" s="2"/>
    </row>
    <row r="16" spans="1:13" x14ac:dyDescent="0.35">
      <c r="A16" s="7">
        <v>13</v>
      </c>
      <c r="B16" s="7" t="s">
        <v>23</v>
      </c>
      <c r="C16" s="2">
        <v>5</v>
      </c>
      <c r="D16" s="2"/>
      <c r="E16" s="2"/>
      <c r="F16" s="2">
        <v>0</v>
      </c>
      <c r="G16" s="2"/>
      <c r="H16" s="2"/>
      <c r="I16" s="2">
        <v>0</v>
      </c>
      <c r="J16" s="2"/>
      <c r="K16" s="2"/>
    </row>
    <row r="17" spans="1:11" x14ac:dyDescent="0.35">
      <c r="A17" s="7">
        <v>14</v>
      </c>
      <c r="B17" s="7" t="s">
        <v>24</v>
      </c>
      <c r="C17" s="2">
        <v>5</v>
      </c>
      <c r="D17" s="2"/>
      <c r="E17" s="2"/>
      <c r="F17" s="2">
        <v>0</v>
      </c>
      <c r="G17" s="2"/>
      <c r="H17" s="2"/>
      <c r="I17" s="2">
        <v>0</v>
      </c>
      <c r="J17" s="2"/>
      <c r="K17" s="2"/>
    </row>
    <row r="18" spans="1:11" x14ac:dyDescent="0.35">
      <c r="A18" s="7">
        <v>15</v>
      </c>
      <c r="B18" s="7" t="s">
        <v>24</v>
      </c>
      <c r="C18" s="2">
        <v>4</v>
      </c>
      <c r="D18" s="2">
        <v>-106</v>
      </c>
      <c r="E18" s="2">
        <v>11.75</v>
      </c>
      <c r="F18" s="2">
        <v>1</v>
      </c>
      <c r="G18" s="2"/>
      <c r="H18" s="2"/>
      <c r="I18" s="2">
        <v>0</v>
      </c>
      <c r="J18" s="2"/>
      <c r="K18" s="2"/>
    </row>
    <row r="19" spans="1:11" x14ac:dyDescent="0.35">
      <c r="A19" s="7">
        <v>16</v>
      </c>
      <c r="B19" s="7" t="s">
        <v>25</v>
      </c>
      <c r="C19" s="2">
        <v>3</v>
      </c>
      <c r="D19" s="2"/>
      <c r="E19" s="2"/>
      <c r="F19" s="2">
        <v>0</v>
      </c>
      <c r="G19" s="2">
        <v>-94</v>
      </c>
      <c r="H19" s="2">
        <v>4.5</v>
      </c>
      <c r="I19" s="2">
        <v>1</v>
      </c>
      <c r="J19" s="2"/>
      <c r="K19" s="2"/>
    </row>
    <row r="20" spans="1:11" x14ac:dyDescent="0.35">
      <c r="A20" s="7">
        <v>17</v>
      </c>
      <c r="B20" s="7" t="s">
        <v>26</v>
      </c>
      <c r="C20" s="2">
        <v>1</v>
      </c>
      <c r="D20" s="2">
        <v>-85</v>
      </c>
      <c r="E20" s="2">
        <v>5</v>
      </c>
      <c r="F20" s="2">
        <v>1</v>
      </c>
      <c r="G20" s="2">
        <v>-100</v>
      </c>
      <c r="H20" s="2">
        <v>0</v>
      </c>
      <c r="I20" s="2">
        <v>1</v>
      </c>
      <c r="J20" s="2"/>
      <c r="K20" s="2"/>
    </row>
    <row r="21" spans="1:11" x14ac:dyDescent="0.35">
      <c r="A21" s="7">
        <v>18</v>
      </c>
      <c r="B21" s="7" t="s">
        <v>27</v>
      </c>
      <c r="C21" s="2">
        <v>1</v>
      </c>
      <c r="D21" s="2">
        <v>-47</v>
      </c>
      <c r="E21" s="2">
        <v>8</v>
      </c>
      <c r="F21" s="2">
        <v>1</v>
      </c>
      <c r="G21" s="2">
        <v>-75</v>
      </c>
      <c r="H21" s="2">
        <v>8.75</v>
      </c>
      <c r="I21" s="2">
        <v>1</v>
      </c>
      <c r="J21" s="2"/>
      <c r="K21" s="2"/>
    </row>
    <row r="22" spans="1:11" x14ac:dyDescent="0.35">
      <c r="A22" s="7">
        <v>19</v>
      </c>
      <c r="B22" s="7"/>
      <c r="C22" s="7"/>
      <c r="D22" s="2"/>
      <c r="E22" s="2"/>
      <c r="F22" s="2"/>
      <c r="G22" s="2"/>
      <c r="H22" s="2"/>
      <c r="I22" s="2"/>
      <c r="J22" s="2"/>
      <c r="K22" s="2"/>
    </row>
    <row r="23" spans="1:11" x14ac:dyDescent="0.35">
      <c r="A23" s="7">
        <v>20</v>
      </c>
      <c r="B23" s="7"/>
      <c r="C23" s="7"/>
      <c r="D23" s="2"/>
      <c r="E23" s="2"/>
      <c r="F23" s="2"/>
      <c r="G23" s="2"/>
      <c r="H23" s="2"/>
      <c r="I23" s="2"/>
      <c r="J23" s="2"/>
      <c r="K23" s="2"/>
    </row>
    <row r="24" spans="1:11" x14ac:dyDescent="0.35">
      <c r="A24" s="7">
        <v>21</v>
      </c>
      <c r="B24" s="7"/>
      <c r="C24" s="7"/>
      <c r="D24" s="2"/>
      <c r="E24" s="2"/>
      <c r="F24" s="2"/>
      <c r="G24" s="2"/>
      <c r="H24" s="2"/>
      <c r="I24" s="2"/>
      <c r="J24" s="2"/>
      <c r="K24" s="2"/>
    </row>
    <row r="25" spans="1:11" x14ac:dyDescent="0.35">
      <c r="A25" s="7">
        <v>22</v>
      </c>
      <c r="B25" s="7"/>
      <c r="C25" s="7"/>
      <c r="D25" s="2"/>
      <c r="E25" s="2"/>
      <c r="F25" s="2"/>
      <c r="G25" s="2"/>
      <c r="H25" s="2"/>
      <c r="I25" s="2"/>
      <c r="J25" s="2"/>
      <c r="K25" s="2"/>
    </row>
    <row r="26" spans="1:11" x14ac:dyDescent="0.35">
      <c r="A26" s="7">
        <v>23</v>
      </c>
      <c r="B26" s="7"/>
      <c r="C26" s="7"/>
      <c r="D26" s="2"/>
      <c r="E26" s="2"/>
      <c r="F26" s="2"/>
      <c r="G26" s="2"/>
      <c r="H26" s="2"/>
      <c r="I26" s="2"/>
      <c r="J26" s="2"/>
      <c r="K26" s="2"/>
    </row>
    <row r="27" spans="1:11" x14ac:dyDescent="0.35">
      <c r="A27" s="7">
        <v>24</v>
      </c>
      <c r="B27" s="7"/>
      <c r="C27" s="7"/>
      <c r="D27" s="2"/>
      <c r="E27" s="2"/>
      <c r="F27" s="2"/>
      <c r="G27" s="2"/>
      <c r="H27" s="2"/>
      <c r="I27" s="2"/>
      <c r="J27" s="2"/>
      <c r="K27" s="2"/>
    </row>
    <row r="28" spans="1:11" x14ac:dyDescent="0.35">
      <c r="A28" s="7">
        <v>25</v>
      </c>
      <c r="B28" s="7"/>
      <c r="C28" s="7"/>
      <c r="D28" s="2"/>
      <c r="E28" s="2"/>
      <c r="F28" s="2"/>
      <c r="G28" s="2"/>
      <c r="H28" s="2"/>
      <c r="I28" s="2"/>
      <c r="J28" s="2"/>
      <c r="K28" s="2"/>
    </row>
    <row r="29" spans="1:11" x14ac:dyDescent="0.35">
      <c r="A29" s="7">
        <v>26</v>
      </c>
      <c r="B29" s="7"/>
      <c r="C29" s="7"/>
      <c r="D29" s="2"/>
      <c r="E29" s="2"/>
      <c r="F29" s="2"/>
      <c r="G29" s="2"/>
      <c r="H29" s="2"/>
      <c r="I29" s="2"/>
      <c r="J29" s="2"/>
      <c r="K29" s="2"/>
    </row>
    <row r="30" spans="1:11" x14ac:dyDescent="0.35">
      <c r="A30" s="7">
        <v>27</v>
      </c>
      <c r="B30" s="7"/>
      <c r="C30" s="7"/>
      <c r="D30" s="2"/>
      <c r="E30" s="2"/>
      <c r="F30" s="2"/>
      <c r="G30" s="2"/>
      <c r="H30" s="2"/>
      <c r="I30" s="2"/>
      <c r="J30" s="2"/>
      <c r="K30" s="2"/>
    </row>
    <row r="31" spans="1:11" x14ac:dyDescent="0.35">
      <c r="A31" s="7">
        <v>28</v>
      </c>
      <c r="B31" s="7"/>
      <c r="C31" s="7"/>
      <c r="D31" s="2"/>
      <c r="E31" s="2"/>
      <c r="F31" s="2"/>
      <c r="G31" s="2"/>
      <c r="H31" s="2"/>
      <c r="I31" s="2"/>
      <c r="J31" s="2"/>
      <c r="K31" s="2"/>
    </row>
    <row r="32" spans="1:11" x14ac:dyDescent="0.35">
      <c r="A32" s="7">
        <v>29</v>
      </c>
      <c r="B32" s="7"/>
      <c r="C32" s="7"/>
      <c r="D32" s="2"/>
      <c r="E32" s="2"/>
      <c r="F32" s="2"/>
      <c r="G32" s="2"/>
      <c r="H32" s="2"/>
      <c r="I32" s="2"/>
      <c r="J32" s="2"/>
      <c r="K32" s="2"/>
    </row>
    <row r="33" spans="1:11" x14ac:dyDescent="0.35">
      <c r="A33" s="7">
        <v>30</v>
      </c>
      <c r="B33" s="7"/>
      <c r="C33" s="7"/>
      <c r="D33" s="2"/>
      <c r="E33" s="2"/>
      <c r="F33" s="2"/>
      <c r="G33" s="2"/>
      <c r="H33" s="2"/>
      <c r="I33" s="2"/>
      <c r="J33" s="2"/>
      <c r="K33" s="2"/>
    </row>
    <row r="34" spans="1:11" x14ac:dyDescent="0.35">
      <c r="A34">
        <v>31</v>
      </c>
      <c r="F34">
        <f>SUM(F4:F33)/(COUNTIF(F4:F33,0)+COUNTIF(F4:F33,1))</f>
        <v>0.72222222222222221</v>
      </c>
      <c r="I34">
        <f>SUM(I4:I21)/(COUNTIF(I4:I21,1)+COUNTIF(I4:I21,0))</f>
        <v>0.66666666666666663</v>
      </c>
    </row>
    <row r="35" spans="1:11" x14ac:dyDescent="0.35">
      <c r="A35">
        <v>32</v>
      </c>
    </row>
    <row r="36" spans="1:11" x14ac:dyDescent="0.35">
      <c r="A36">
        <v>33</v>
      </c>
    </row>
    <row r="37" spans="1:11" x14ac:dyDescent="0.35">
      <c r="A37">
        <v>34</v>
      </c>
    </row>
    <row r="38" spans="1:11" x14ac:dyDescent="0.35">
      <c r="A38">
        <v>35</v>
      </c>
    </row>
    <row r="39" spans="1:11" x14ac:dyDescent="0.35">
      <c r="A39">
        <v>36</v>
      </c>
    </row>
    <row r="40" spans="1:11" x14ac:dyDescent="0.35">
      <c r="A40">
        <v>37</v>
      </c>
    </row>
    <row r="41" spans="1:11" x14ac:dyDescent="0.35">
      <c r="A41">
        <v>38</v>
      </c>
    </row>
    <row r="42" spans="1:11" x14ac:dyDescent="0.35">
      <c r="A42">
        <v>39</v>
      </c>
    </row>
    <row r="43" spans="1:11" x14ac:dyDescent="0.35">
      <c r="A43">
        <v>40</v>
      </c>
    </row>
    <row r="44" spans="1:11" x14ac:dyDescent="0.35">
      <c r="A44">
        <v>41</v>
      </c>
    </row>
    <row r="45" spans="1:11" x14ac:dyDescent="0.35">
      <c r="A45">
        <v>42</v>
      </c>
    </row>
    <row r="46" spans="1:11" x14ac:dyDescent="0.35">
      <c r="A46">
        <v>43</v>
      </c>
    </row>
    <row r="47" spans="1:11" x14ac:dyDescent="0.35">
      <c r="A47">
        <v>44</v>
      </c>
    </row>
    <row r="48" spans="1:11" x14ac:dyDescent="0.35">
      <c r="A48">
        <v>45</v>
      </c>
    </row>
    <row r="49" spans="1:1" x14ac:dyDescent="0.35">
      <c r="A49">
        <v>46</v>
      </c>
    </row>
    <row r="50" spans="1:1" x14ac:dyDescent="0.35">
      <c r="A50">
        <v>47</v>
      </c>
    </row>
  </sheetData>
  <mergeCells count="3">
    <mergeCell ref="A1:K1"/>
    <mergeCell ref="D2:F2"/>
    <mergeCell ref="G2:I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8FEB2EDFF3E04D81A9685E21726433" ma:contentTypeVersion="12" ma:contentTypeDescription="Create a new document." ma:contentTypeScope="" ma:versionID="43915cc2eb8d3e3cb3792fd56db9f257">
  <xsd:schema xmlns:xsd="http://www.w3.org/2001/XMLSchema" xmlns:xs="http://www.w3.org/2001/XMLSchema" xmlns:p="http://schemas.microsoft.com/office/2006/metadata/properties" xmlns:ns2="a1b4b18a-9523-479e-b888-4c20239050f0" xmlns:ns3="a6f7e597-5b0a-4514-864d-a51a9a232954" targetNamespace="http://schemas.microsoft.com/office/2006/metadata/properties" ma:root="true" ma:fieldsID="96518b56697d72fa65c332fa6d2e6d84" ns2:_="" ns3:_="">
    <xsd:import namespace="a1b4b18a-9523-479e-b888-4c20239050f0"/>
    <xsd:import namespace="a6f7e597-5b0a-4514-864d-a51a9a2329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b4b18a-9523-479e-b888-4c20239050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6f7e597-5b0a-4514-864d-a51a9a23295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DEB98A-B792-459D-850D-921A9B05DCA9}"/>
</file>

<file path=customXml/itemProps2.xml><?xml version="1.0" encoding="utf-8"?>
<ds:datastoreItem xmlns:ds="http://schemas.openxmlformats.org/officeDocument/2006/customXml" ds:itemID="{15FC8584-3CAD-45CA-B65B-648879AFC28C}"/>
</file>

<file path=customXml/itemProps3.xml><?xml version="1.0" encoding="utf-8"?>
<ds:datastoreItem xmlns:ds="http://schemas.openxmlformats.org/officeDocument/2006/customXml" ds:itemID="{82D59E0F-B5F9-4AB7-B863-81E5791C83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djave</dc:creator>
  <cp:lastModifiedBy>djave</cp:lastModifiedBy>
  <dcterms:created xsi:type="dcterms:W3CDTF">2022-02-13T21:42:17Z</dcterms:created>
  <dcterms:modified xsi:type="dcterms:W3CDTF">2022-05-08T01:18:26Z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0x010100668FEB2EDFF3E04D81A9685E21726433</vt:lpwstr>
  </property>
</Properties>
</file>