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GRepository\Mworks.syslab\11.07第五次笔记\"/>
    </mc:Choice>
  </mc:AlternateContent>
  <xr:revisionPtr revIDLastSave="0" documentId="13_ncr:1_{C462DB26-58BC-405B-ABC5-AF382729136C}" xr6:coauthVersionLast="47" xr6:coauthVersionMax="47" xr10:uidLastSave="{00000000-0000-0000-0000-000000000000}"/>
  <bookViews>
    <workbookView xWindow="768" yWindow="768" windowWidth="17280" windowHeight="9420" xr2:uid="{2E50EBB5-D3CD-476F-91B5-A364F337F780}"/>
  </bookViews>
  <sheets>
    <sheet name="Sheet1" sheetId="1" r:id="rId1"/>
  </sheets>
  <definedNames>
    <definedName name="solver_adj" localSheetId="0" hidden="1">Sheet1!$C$11:$D$11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Sheet1!$C$11</definedName>
    <definedName name="solver_lhs2" localSheetId="0" hidden="1">Sheet1!$D$11</definedName>
    <definedName name="solver_lhs3" localSheetId="0" hidden="1">Sheet1!$D$18</definedName>
    <definedName name="solver_lhs4" localSheetId="0" hidden="1">Sheet1!$D$19</definedName>
    <definedName name="solver_lhs5" localSheetId="0" hidden="1">Sheet1!$D$20</definedName>
    <definedName name="solver_lhs6" localSheetId="0" hidden="1">Sheet1!$D$21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6</definedName>
    <definedName name="solver_nwt" localSheetId="0" hidden="1">1</definedName>
    <definedName name="solver_opt" localSheetId="0" hidden="1">Sheet1!$C$14</definedName>
    <definedName name="solver_pre" localSheetId="0" hidden="1">0.000001</definedName>
    <definedName name="solver_rbv" localSheetId="0" hidden="1">2</definedName>
    <definedName name="solver_rel1" localSheetId="0" hidden="1">4</definedName>
    <definedName name="solver_rel2" localSheetId="0" hidden="1">4</definedName>
    <definedName name="solver_rel3" localSheetId="0" hidden="1">3</definedName>
    <definedName name="solver_rel4" localSheetId="0" hidden="1">1</definedName>
    <definedName name="solver_rel5" localSheetId="0" hidden="1">1</definedName>
    <definedName name="solver_rel6" localSheetId="0" hidden="1">1</definedName>
    <definedName name="solver_rhs1" localSheetId="0" hidden="1">"整数"</definedName>
    <definedName name="solver_rhs2" localSheetId="0" hidden="1">"整数"</definedName>
    <definedName name="solver_rhs3" localSheetId="0" hidden="1">Sheet1!$F$18</definedName>
    <definedName name="solver_rhs4" localSheetId="0" hidden="1">Sheet1!$F$19</definedName>
    <definedName name="solver_rhs5" localSheetId="0" hidden="1">Sheet1!$F$20</definedName>
    <definedName name="solver_rhs6" localSheetId="0" hidden="1">Sheet1!$F$21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1" i="1" l="1"/>
  <c r="D20" i="1"/>
  <c r="D23" i="1"/>
  <c r="D22" i="1"/>
  <c r="D19" i="1"/>
  <c r="D18" i="1"/>
  <c r="C14" i="1" a="1"/>
  <c r="C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<sst xmlns="http://schemas.openxmlformats.org/spreadsheetml/2006/main" count="37" uniqueCount="31">
  <si>
    <t>原始数据</t>
    <phoneticPr fontId="1" type="noConversion"/>
  </si>
  <si>
    <t>鼠标</t>
    <phoneticPr fontId="1" type="noConversion"/>
  </si>
  <si>
    <t>键盘</t>
    <phoneticPr fontId="1" type="noConversion"/>
  </si>
  <si>
    <t>生产单个产品所需成本（元）</t>
    <phoneticPr fontId="1" type="noConversion"/>
  </si>
  <si>
    <t>生产单个产品所用时间（min）</t>
    <phoneticPr fontId="1" type="noConversion"/>
  </si>
  <si>
    <t>生产单个产品所得毛利（元）</t>
    <phoneticPr fontId="1" type="noConversion"/>
  </si>
  <si>
    <t>决策变量</t>
    <phoneticPr fontId="1" type="noConversion"/>
  </si>
  <si>
    <t>单日生产鼠标和键盘的数量</t>
    <phoneticPr fontId="1" type="noConversion"/>
  </si>
  <si>
    <t>约束条件</t>
    <phoneticPr fontId="1" type="noConversion"/>
  </si>
  <si>
    <t>目标函数</t>
    <phoneticPr fontId="1" type="noConversion"/>
  </si>
  <si>
    <t>max （单日利润）</t>
    <phoneticPr fontId="1" type="noConversion"/>
  </si>
  <si>
    <t>表达式</t>
    <phoneticPr fontId="1" type="noConversion"/>
  </si>
  <si>
    <t>约束后取值</t>
    <phoneticPr fontId="1" type="noConversion"/>
  </si>
  <si>
    <t>&lt;=</t>
    <phoneticPr fontId="1" type="noConversion"/>
  </si>
  <si>
    <t>ex2:鼠标键盘线性规划</t>
    <phoneticPr fontId="1" type="noConversion"/>
  </si>
  <si>
    <t>2.单日总成本约束（元）</t>
    <phoneticPr fontId="1" type="noConversion"/>
  </si>
  <si>
    <t>1.鼠标最小生产数量约束（个）</t>
    <phoneticPr fontId="1" type="noConversion"/>
  </si>
  <si>
    <t>鼠标数量(x1)</t>
    <phoneticPr fontId="1" type="noConversion"/>
  </si>
  <si>
    <t>键盘数量(x2)</t>
    <phoneticPr fontId="1" type="noConversion"/>
  </si>
  <si>
    <t>x1</t>
    <phoneticPr fontId="1" type="noConversion"/>
  </si>
  <si>
    <t>x2</t>
    <phoneticPr fontId="1" type="noConversion"/>
  </si>
  <si>
    <t>15*x1 + 20*x2</t>
    <phoneticPr fontId="1" type="noConversion"/>
  </si>
  <si>
    <t>UnInt</t>
    <phoneticPr fontId="1" type="noConversion"/>
  </si>
  <si>
    <t>∈</t>
    <phoneticPr fontId="1" type="noConversion"/>
  </si>
  <si>
    <t>&gt;=</t>
    <phoneticPr fontId="1" type="noConversion"/>
  </si>
  <si>
    <t>5.鼠标数量非负整数约束</t>
    <phoneticPr fontId="1" type="noConversion"/>
  </si>
  <si>
    <t>6.键盘数量非负整数约束</t>
    <phoneticPr fontId="1" type="noConversion"/>
  </si>
  <si>
    <t>3.单日总时间约束（min鼠标）</t>
    <phoneticPr fontId="1" type="noConversion"/>
  </si>
  <si>
    <t>4.单日总时间约束（min键盘）</t>
    <phoneticPr fontId="1" type="noConversion"/>
  </si>
  <si>
    <t>1*x1</t>
    <phoneticPr fontId="1" type="noConversion"/>
  </si>
  <si>
    <t>1.5*x2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</si>
</sst>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Fill="1" applyBorder="1">
      <alignment vertical="center"/>
    </xf>
    <xf numFmtId="0" fontId="0" fillId="0" borderId="8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897F2-4B34-44C8-BB3C-AB477E411217}">
  <dimension ref="B1:F23"/>
  <sheetViews>
    <sheetView tabSelected="1" workbookViewId="0">
      <selection activeCell="H9" sqref="H9"/>
    </sheetView>
  </sheetViews>
  <sheetFormatPr defaultRowHeight="13.8" x14ac:dyDescent="0.25"/>
  <cols>
    <col min="1" max="1" width="5.77734375" customWidth="1"/>
    <col min="2" max="2" width="27.44140625" customWidth="1"/>
    <col min="3" max="6" width="12.77734375" customWidth="1"/>
    <col min="7" max="22" width="10.77734375" customWidth="1"/>
  </cols>
  <sheetData>
    <row r="1" spans="2:6" x14ac:dyDescent="0.25">
      <c r="B1" s="15" t="s">
        <v>14</v>
      </c>
      <c r="C1" s="15"/>
      <c r="D1" s="15"/>
      <c r="E1" s="15"/>
      <c r="F1" s="15"/>
    </row>
    <row r="3" spans="2:6" x14ac:dyDescent="0.25">
      <c r="B3" s="1" t="s">
        <v>0</v>
      </c>
    </row>
    <row r="4" spans="2:6" x14ac:dyDescent="0.25">
      <c r="B4" s="3"/>
      <c r="C4" s="4" t="s">
        <v>1</v>
      </c>
      <c r="D4" s="5" t="s">
        <v>2</v>
      </c>
      <c r="E4" s="2"/>
      <c r="F4" s="2"/>
    </row>
    <row r="5" spans="2:6" x14ac:dyDescent="0.25">
      <c r="B5" s="9" t="s">
        <v>4</v>
      </c>
      <c r="C5" s="10">
        <v>1</v>
      </c>
      <c r="D5" s="11">
        <v>1.5</v>
      </c>
      <c r="E5" s="2"/>
      <c r="F5" s="2"/>
    </row>
    <row r="6" spans="2:6" x14ac:dyDescent="0.25">
      <c r="B6" s="9" t="s">
        <v>5</v>
      </c>
      <c r="C6" s="10">
        <v>50</v>
      </c>
      <c r="D6" s="11">
        <v>75</v>
      </c>
      <c r="E6" s="2"/>
      <c r="F6" s="2"/>
    </row>
    <row r="7" spans="2:6" x14ac:dyDescent="0.25">
      <c r="B7" s="6" t="s">
        <v>3</v>
      </c>
      <c r="C7" s="7">
        <v>15</v>
      </c>
      <c r="D7" s="8">
        <v>20</v>
      </c>
      <c r="E7" s="2"/>
      <c r="F7" s="2"/>
    </row>
    <row r="8" spans="2:6" x14ac:dyDescent="0.25">
      <c r="C8" s="2"/>
      <c r="D8" s="2"/>
      <c r="E8" s="2"/>
      <c r="F8" s="2"/>
    </row>
    <row r="9" spans="2:6" x14ac:dyDescent="0.25">
      <c r="B9" s="1" t="s">
        <v>6</v>
      </c>
      <c r="C9" s="2"/>
      <c r="D9" s="2"/>
      <c r="E9" s="2"/>
      <c r="F9" s="2"/>
    </row>
    <row r="10" spans="2:6" x14ac:dyDescent="0.25">
      <c r="B10" s="16" t="s">
        <v>7</v>
      </c>
      <c r="C10" s="4" t="s">
        <v>17</v>
      </c>
      <c r="D10" s="5" t="s">
        <v>18</v>
      </c>
      <c r="E10" s="2"/>
      <c r="F10" s="2"/>
    </row>
    <row r="11" spans="2:6" x14ac:dyDescent="0.25">
      <c r="B11" s="17"/>
      <c r="C11" s="7">
        <v>200</v>
      </c>
      <c r="D11" s="8">
        <v>350</v>
      </c>
      <c r="E11" s="2"/>
      <c r="F11" s="2"/>
    </row>
    <row r="12" spans="2:6" x14ac:dyDescent="0.25">
      <c r="C12" s="2"/>
      <c r="D12" s="2"/>
      <c r="E12" s="2"/>
      <c r="F12" s="2"/>
    </row>
    <row r="13" spans="2:6" x14ac:dyDescent="0.25">
      <c r="B13" s="1" t="s">
        <v>9</v>
      </c>
      <c r="C13" s="2"/>
      <c r="D13" s="2"/>
      <c r="E13" s="2"/>
      <c r="F13" s="2"/>
    </row>
    <row r="14" spans="2:6" x14ac:dyDescent="0.25">
      <c r="B14" s="12" t="s">
        <v>10</v>
      </c>
      <c r="C14" s="18" cm="1">
        <f t="array" ref="C14">SUMPRODUCT(C11:D11,C6:D6-C7:D7)</f>
        <v>26250</v>
      </c>
      <c r="D14" s="19"/>
      <c r="E14" s="2"/>
      <c r="F14" s="2"/>
    </row>
    <row r="15" spans="2:6" x14ac:dyDescent="0.25">
      <c r="C15" s="2"/>
      <c r="D15" s="2"/>
      <c r="E15" s="2"/>
      <c r="F15" s="2"/>
    </row>
    <row r="16" spans="2:6" x14ac:dyDescent="0.25">
      <c r="B16" s="1" t="s">
        <v>8</v>
      </c>
      <c r="C16" s="2"/>
      <c r="D16" s="2"/>
      <c r="E16" s="2"/>
      <c r="F16" s="2"/>
    </row>
    <row r="17" spans="2:6" x14ac:dyDescent="0.25">
      <c r="B17" s="3"/>
      <c r="C17" s="4" t="s">
        <v>11</v>
      </c>
      <c r="D17" s="4" t="s">
        <v>12</v>
      </c>
      <c r="E17" s="20" t="s">
        <v>8</v>
      </c>
      <c r="F17" s="21"/>
    </row>
    <row r="18" spans="2:6" x14ac:dyDescent="0.25">
      <c r="B18" s="9" t="s">
        <v>16</v>
      </c>
      <c r="C18" s="13" t="s">
        <v>19</v>
      </c>
      <c r="D18" s="13">
        <f>C11</f>
        <v>200</v>
      </c>
      <c r="E18" s="13" t="s">
        <v>24</v>
      </c>
      <c r="F18" s="11">
        <v>200</v>
      </c>
    </row>
    <row r="19" spans="2:6" x14ac:dyDescent="0.25">
      <c r="B19" s="9" t="s">
        <v>15</v>
      </c>
      <c r="C19" s="13" t="s">
        <v>21</v>
      </c>
      <c r="D19" s="13">
        <f>SUMPRODUCT(C7:D7,C11:D11)</f>
        <v>10000</v>
      </c>
      <c r="E19" s="13" t="s">
        <v>13</v>
      </c>
      <c r="F19" s="11">
        <v>10000</v>
      </c>
    </row>
    <row r="20" spans="2:6" x14ac:dyDescent="0.25">
      <c r="B20" s="9" t="s">
        <v>27</v>
      </c>
      <c r="C20" s="13" t="s">
        <v>29</v>
      </c>
      <c r="D20" s="13">
        <f>1*C11</f>
        <v>200</v>
      </c>
      <c r="E20" s="13" t="s">
        <v>13</v>
      </c>
      <c r="F20" s="11">
        <v>600</v>
      </c>
    </row>
    <row r="21" spans="2:6" x14ac:dyDescent="0.25">
      <c r="B21" s="22" t="s">
        <v>28</v>
      </c>
      <c r="C21" s="13" t="s">
        <v>30</v>
      </c>
      <c r="D21" s="13">
        <f>1.5*D11</f>
        <v>525</v>
      </c>
      <c r="E21" s="13" t="s">
        <v>13</v>
      </c>
      <c r="F21" s="23">
        <v>600</v>
      </c>
    </row>
    <row r="22" spans="2:6" x14ac:dyDescent="0.25">
      <c r="B22" s="22" t="s">
        <v>25</v>
      </c>
      <c r="C22" s="14" t="s">
        <v>19</v>
      </c>
      <c r="D22" s="13">
        <f>C11</f>
        <v>200</v>
      </c>
      <c r="E22" s="14" t="s">
        <v>23</v>
      </c>
      <c r="F22" s="11" t="s">
        <v>22</v>
      </c>
    </row>
    <row r="23" spans="2:6" x14ac:dyDescent="0.25">
      <c r="B23" s="6" t="s">
        <v>26</v>
      </c>
      <c r="C23" s="7" t="s">
        <v>20</v>
      </c>
      <c r="D23" s="7">
        <f>D11</f>
        <v>350</v>
      </c>
      <c r="E23" s="24" t="s">
        <v>23</v>
      </c>
      <c r="F23" s="8" t="s">
        <v>22</v>
      </c>
    </row>
  </sheetData>
  <mergeCells count="4">
    <mergeCell ref="E17:F17"/>
    <mergeCell ref="B1:F1"/>
    <mergeCell ref="B10:B11"/>
    <mergeCell ref="C14:D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FORNOW SCI</dc:creator>
  <cp:lastModifiedBy>FORNOW SCI</cp:lastModifiedBy>
  <cp:lastPrinted>2024-11-07T06:50:23Z</cp:lastPrinted>
  <dcterms:created xsi:type="dcterms:W3CDTF">2024-11-07T06:09:34Z</dcterms:created>
  <dcterms:modified xsi:type="dcterms:W3CDTF">2024-11-07T09:57:14Z</dcterms:modified>
</cp:coreProperties>
</file>