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暫存\Traffic-Assignment-Model\ta\指派結果\"/>
    </mc:Choice>
  </mc:AlternateContent>
  <xr:revisionPtr revIDLastSave="0" documentId="13_ncr:1_{FB94F930-4E72-4F71-97DF-AB34F9012F6B}" xr6:coauthVersionLast="47" xr6:coauthVersionMax="47" xr10:uidLastSave="{00000000-0000-0000-0000-000000000000}"/>
  <bookViews>
    <workbookView xWindow="-120" yWindow="-120" windowWidth="29040" windowHeight="16440" activeTab="1" xr2:uid="{E705DE73-7DBA-4EF4-BE7B-111AF8D99A31}"/>
  </bookViews>
  <sheets>
    <sheet name="節點編號" sheetId="1" r:id="rId1"/>
    <sheet name="情境比較" sheetId="2" r:id="rId2"/>
    <sheet name="節點編號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5" i="2" l="1"/>
  <c r="AM46" i="2"/>
  <c r="AM47" i="2"/>
  <c r="AM48" i="2"/>
  <c r="AM49" i="2"/>
  <c r="AM50" i="2"/>
  <c r="AM44" i="2"/>
  <c r="AI45" i="2"/>
  <c r="AI46" i="2"/>
  <c r="AI47" i="2"/>
  <c r="AI48" i="2"/>
  <c r="AI49" i="2"/>
  <c r="AI50" i="2"/>
  <c r="AI44" i="2"/>
  <c r="AC45" i="2"/>
  <c r="AC46" i="2"/>
  <c r="AC47" i="2"/>
  <c r="AC48" i="2"/>
  <c r="AC49" i="2"/>
  <c r="AC50" i="2"/>
  <c r="AC44" i="2"/>
  <c r="Y45" i="2"/>
  <c r="Y46" i="2"/>
  <c r="Y47" i="2"/>
  <c r="Y48" i="2"/>
  <c r="Y49" i="2"/>
  <c r="Y50" i="2"/>
  <c r="Y44" i="2"/>
  <c r="S45" i="2"/>
  <c r="S46" i="2"/>
  <c r="S47" i="2"/>
  <c r="S48" i="2"/>
  <c r="S49" i="2"/>
  <c r="S50" i="2"/>
  <c r="S44" i="2"/>
  <c r="O45" i="2"/>
  <c r="O46" i="2"/>
  <c r="O47" i="2"/>
  <c r="O48" i="2"/>
  <c r="O49" i="2"/>
  <c r="O50" i="2"/>
  <c r="O44" i="2"/>
  <c r="I45" i="2"/>
  <c r="I46" i="2"/>
  <c r="I47" i="2"/>
  <c r="I48" i="2"/>
  <c r="I49" i="2"/>
  <c r="I50" i="2"/>
  <c r="I44" i="2"/>
  <c r="E45" i="2"/>
  <c r="E46" i="2"/>
  <c r="E47" i="2"/>
  <c r="E48" i="2"/>
  <c r="E49" i="2"/>
  <c r="E50" i="2"/>
  <c r="E44" i="2"/>
  <c r="E35" i="2"/>
  <c r="E36" i="2"/>
  <c r="E37" i="2"/>
  <c r="E38" i="2"/>
  <c r="E39" i="2"/>
  <c r="E40" i="2"/>
  <c r="I35" i="2"/>
  <c r="I36" i="2"/>
  <c r="I37" i="2"/>
  <c r="I38" i="2"/>
  <c r="I39" i="2"/>
  <c r="I40" i="2"/>
  <c r="O35" i="2"/>
  <c r="O36" i="2"/>
  <c r="O37" i="2"/>
  <c r="O38" i="2"/>
  <c r="O39" i="2"/>
  <c r="O40" i="2"/>
  <c r="S35" i="2"/>
  <c r="S36" i="2"/>
  <c r="S37" i="2"/>
  <c r="S38" i="2"/>
  <c r="S39" i="2"/>
  <c r="S40" i="2"/>
  <c r="Y35" i="2"/>
  <c r="Y36" i="2"/>
  <c r="Y37" i="2"/>
  <c r="Y38" i="2"/>
  <c r="Y39" i="2"/>
  <c r="Y40" i="2"/>
  <c r="AC35" i="2"/>
  <c r="AC36" i="2"/>
  <c r="AC37" i="2"/>
  <c r="AC38" i="2"/>
  <c r="AC39" i="2"/>
  <c r="AC40" i="2"/>
  <c r="AI35" i="2"/>
  <c r="AI36" i="2"/>
  <c r="AI37" i="2"/>
  <c r="AI38" i="2"/>
  <c r="AI39" i="2"/>
  <c r="AI40" i="2"/>
  <c r="AM35" i="2"/>
  <c r="AM36" i="2"/>
  <c r="AM37" i="2"/>
  <c r="AM38" i="2"/>
  <c r="AM39" i="2"/>
  <c r="AM40" i="2"/>
  <c r="AM34" i="2"/>
  <c r="S34" i="2"/>
  <c r="AI34" i="2"/>
  <c r="O34" i="2"/>
  <c r="AC34" i="2"/>
  <c r="I34" i="2"/>
  <c r="Y34" i="2"/>
  <c r="E34" i="2"/>
  <c r="S25" i="2"/>
  <c r="S26" i="2"/>
  <c r="S27" i="2"/>
  <c r="S28" i="2"/>
  <c r="S29" i="2"/>
  <c r="S30" i="2"/>
  <c r="S24" i="2"/>
  <c r="O25" i="2"/>
  <c r="O26" i="2"/>
  <c r="O27" i="2"/>
  <c r="O28" i="2"/>
  <c r="O29" i="2"/>
  <c r="O30" i="2"/>
  <c r="O24" i="2"/>
  <c r="O15" i="2"/>
  <c r="O16" i="2"/>
  <c r="O17" i="2"/>
  <c r="O18" i="2"/>
  <c r="O19" i="2"/>
  <c r="O20" i="2"/>
  <c r="O14" i="2"/>
  <c r="S15" i="2"/>
  <c r="S16" i="2"/>
  <c r="S17" i="2"/>
  <c r="S18" i="2"/>
  <c r="S19" i="2"/>
  <c r="S20" i="2"/>
  <c r="S14" i="2"/>
  <c r="E25" i="2"/>
  <c r="E26" i="2"/>
  <c r="E27" i="2"/>
  <c r="E28" i="2"/>
  <c r="E29" i="2"/>
  <c r="E30" i="2"/>
  <c r="E24" i="2"/>
  <c r="I25" i="2"/>
  <c r="I26" i="2"/>
  <c r="I27" i="2"/>
  <c r="I28" i="2"/>
  <c r="I29" i="2"/>
  <c r="I30" i="2"/>
  <c r="I24" i="2"/>
  <c r="I15" i="2"/>
  <c r="I16" i="2"/>
  <c r="I17" i="2"/>
  <c r="I18" i="2"/>
  <c r="I19" i="2"/>
  <c r="I20" i="2"/>
  <c r="I14" i="2"/>
  <c r="E15" i="2"/>
  <c r="E16" i="2"/>
  <c r="E17" i="2"/>
  <c r="E18" i="2"/>
  <c r="E19" i="2"/>
  <c r="E20" i="2"/>
  <c r="E14" i="2"/>
</calcChain>
</file>

<file path=xl/sharedStrings.xml><?xml version="1.0" encoding="utf-8"?>
<sst xmlns="http://schemas.openxmlformats.org/spreadsheetml/2006/main" count="653" uniqueCount="38">
  <si>
    <t>link</t>
    <phoneticPr fontId="1" type="noConversion"/>
  </si>
  <si>
    <t>A1</t>
    <phoneticPr fontId="1" type="noConversion"/>
  </si>
  <si>
    <t>B1</t>
    <phoneticPr fontId="1" type="noConversion"/>
  </si>
  <si>
    <t>A2</t>
    <phoneticPr fontId="1" type="noConversion"/>
  </si>
  <si>
    <t>B2</t>
    <phoneticPr fontId="1" type="noConversion"/>
  </si>
  <si>
    <t>往南</t>
    <phoneticPr fontId="1" type="noConversion"/>
  </si>
  <si>
    <t>往南/東/進城</t>
    <phoneticPr fontId="1" type="noConversion"/>
  </si>
  <si>
    <t>往北/西/出城</t>
    <phoneticPr fontId="1" type="noConversion"/>
  </si>
  <si>
    <t>往北</t>
    <phoneticPr fontId="1" type="noConversion"/>
  </si>
  <si>
    <t>環河北路</t>
    <phoneticPr fontId="1" type="noConversion"/>
  </si>
  <si>
    <t>重慶北路</t>
    <phoneticPr fontId="1" type="noConversion"/>
  </si>
  <si>
    <t>重慶北路公車專用道</t>
    <phoneticPr fontId="1" type="noConversion"/>
  </si>
  <si>
    <t>承德路</t>
    <phoneticPr fontId="1" type="noConversion"/>
  </si>
  <si>
    <t>中山北路(快車道)</t>
    <phoneticPr fontId="1" type="noConversion"/>
  </si>
  <si>
    <t>中山北路(慢車道)</t>
    <phoneticPr fontId="1" type="noConversion"/>
  </si>
  <si>
    <t>建國高架</t>
    <phoneticPr fontId="1" type="noConversion"/>
  </si>
  <si>
    <t>復興北路地下道</t>
    <phoneticPr fontId="1" type="noConversion"/>
  </si>
  <si>
    <t>建國平面</t>
    <phoneticPr fontId="1" type="noConversion"/>
  </si>
  <si>
    <t>中山北路</t>
    <phoneticPr fontId="1" type="noConversion"/>
  </si>
  <si>
    <t>現況</t>
    <phoneticPr fontId="1" type="noConversion"/>
  </si>
  <si>
    <t>晨峰</t>
    <phoneticPr fontId="1" type="noConversion"/>
  </si>
  <si>
    <t>昏峰</t>
    <phoneticPr fontId="1" type="noConversion"/>
  </si>
  <si>
    <t>部分拆除</t>
    <phoneticPr fontId="1" type="noConversion"/>
  </si>
  <si>
    <t>全線拆除</t>
    <phoneticPr fontId="1" type="noConversion"/>
  </si>
  <si>
    <t>北士科</t>
    <phoneticPr fontId="1" type="noConversion"/>
  </si>
  <si>
    <t>case1b</t>
    <phoneticPr fontId="1" type="noConversion"/>
  </si>
  <si>
    <t>case2</t>
    <phoneticPr fontId="1" type="noConversion"/>
  </si>
  <si>
    <t>F</t>
    <phoneticPr fontId="1" type="noConversion"/>
  </si>
  <si>
    <t>E</t>
    <phoneticPr fontId="1" type="noConversion"/>
  </si>
  <si>
    <t>C</t>
    <phoneticPr fontId="1" type="noConversion"/>
  </si>
  <si>
    <t>B</t>
    <phoneticPr fontId="1" type="noConversion"/>
  </si>
  <si>
    <t>D</t>
    <phoneticPr fontId="1" type="noConversion"/>
  </si>
  <si>
    <t>A</t>
    <phoneticPr fontId="1" type="noConversion"/>
  </si>
  <si>
    <t>新生北路平面</t>
    <phoneticPr fontId="1" type="noConversion"/>
  </si>
  <si>
    <t>松江路</t>
    <phoneticPr fontId="1" type="noConversion"/>
  </si>
  <si>
    <t>服務水準降一級</t>
    <phoneticPr fontId="1" type="noConversion"/>
  </si>
  <si>
    <t>服務水準降二級</t>
    <phoneticPr fontId="1" type="noConversion"/>
  </si>
  <si>
    <t>服務水準升一級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</si>
</sst>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name val="新細明體"/>
      <family val="2"/>
      <charset val="136"/>
      <scheme val="minor"/>
    </font>
    <font>
      <sz val="1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A5A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5" fillId="0" borderId="1" xfId="0" applyFont="1" applyBorder="1">
      <alignment vertical="center"/>
    </xf>
    <xf numFmtId="9" fontId="5" fillId="0" borderId="1" xfId="3" applyFont="1" applyBorder="1" applyAlignment="1">
      <alignment horizontal="left" vertical="center"/>
    </xf>
    <xf numFmtId="9" fontId="5" fillId="0" borderId="1" xfId="3" applyFont="1" applyBorder="1">
      <alignment vertical="center"/>
    </xf>
    <xf numFmtId="0" fontId="5" fillId="2" borderId="1" xfId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/>
    </xf>
    <xf numFmtId="0" fontId="5" fillId="3" borderId="1" xfId="0" applyFont="1" applyFill="1" applyBorder="1">
      <alignment vertical="center"/>
    </xf>
    <xf numFmtId="0" fontId="5" fillId="4" borderId="1" xfId="1" applyFont="1" applyFill="1" applyBorder="1" applyAlignment="1">
      <alignment horizontal="left" vertical="center"/>
    </xf>
    <xf numFmtId="0" fontId="5" fillId="3" borderId="0" xfId="1" applyFont="1" applyFill="1" applyAlignment="1">
      <alignment horizontal="left" vertical="center"/>
    </xf>
    <xf numFmtId="0" fontId="5" fillId="4" borderId="0" xfId="1" applyFont="1" applyFill="1" applyAlignment="1">
      <alignment horizontal="left" vertical="center"/>
    </xf>
    <xf numFmtId="0" fontId="5" fillId="2" borderId="0" xfId="1" applyFont="1" applyFill="1" applyAlignment="1">
      <alignment horizontal="left" vertical="center"/>
    </xf>
  </cellXfs>
  <cellStyles count="4">
    <cellStyle name="一般" xfId="0" builtinId="0"/>
    <cellStyle name="一般 2" xfId="2" xr:uid="{3E59FF5E-9E00-4E25-BD92-08CA1C899876}"/>
    <cellStyle name="一般 3" xfId="1" xr:uid="{91A4FDD0-1282-4692-963E-C03DEF6E83E8}"/>
    <cellStyle name="百分比" xfId="3" builtinId="5"/>
  </cellStyles>
  <dxfs count="0"/>
  <tableStyles count="0" defaultTableStyle="TableStyleMedium2" defaultPivotStyle="PivotStyleLight16"/>
  <colors>
    <mruColors>
      <color rgb="FFFF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1B70-CCE3-4F38-82D1-372C96A2E9C6}">
  <dimension ref="A1:G10"/>
  <sheetViews>
    <sheetView workbookViewId="0">
      <selection activeCell="C22" sqref="C22"/>
    </sheetView>
  </sheetViews>
  <sheetFormatPr defaultColWidth="8.875" defaultRowHeight="16.5" x14ac:dyDescent="0.25"/>
  <cols>
    <col min="1" max="1" width="28.875" style="1" customWidth="1"/>
    <col min="2" max="2" width="14.125" style="1" bestFit="1" customWidth="1"/>
    <col min="3" max="4" width="8.875" style="1"/>
    <col min="5" max="5" width="14.125" style="1" bestFit="1" customWidth="1"/>
    <col min="6" max="16384" width="8.875" style="1"/>
  </cols>
  <sheetData>
    <row r="1" spans="1:7" x14ac:dyDescent="0.25">
      <c r="A1" s="2" t="s">
        <v>0</v>
      </c>
      <c r="B1" s="2" t="s">
        <v>6</v>
      </c>
      <c r="C1" s="2" t="s">
        <v>1</v>
      </c>
      <c r="D1" s="2" t="s">
        <v>2</v>
      </c>
      <c r="E1" s="2" t="s">
        <v>7</v>
      </c>
      <c r="F1" s="2" t="s">
        <v>3</v>
      </c>
      <c r="G1" s="2" t="s">
        <v>4</v>
      </c>
    </row>
    <row r="2" spans="1:7" x14ac:dyDescent="0.25">
      <c r="A2" s="2" t="s">
        <v>9</v>
      </c>
      <c r="B2" s="2" t="s">
        <v>5</v>
      </c>
      <c r="C2" s="2">
        <v>8138</v>
      </c>
      <c r="D2" s="2">
        <v>6378</v>
      </c>
      <c r="E2" s="2" t="s">
        <v>8</v>
      </c>
      <c r="F2" s="2">
        <v>6343</v>
      </c>
      <c r="G2" s="2">
        <v>8137</v>
      </c>
    </row>
    <row r="3" spans="1:7" x14ac:dyDescent="0.25">
      <c r="A3" s="2" t="s">
        <v>11</v>
      </c>
      <c r="B3" s="2" t="s">
        <v>5</v>
      </c>
      <c r="C3" s="2">
        <v>8149</v>
      </c>
      <c r="D3" s="2">
        <v>6380</v>
      </c>
      <c r="E3" s="2" t="s">
        <v>8</v>
      </c>
      <c r="F3" s="2">
        <v>6380</v>
      </c>
      <c r="G3" s="2">
        <v>8149</v>
      </c>
    </row>
    <row r="4" spans="1:7" x14ac:dyDescent="0.25">
      <c r="A4" s="2" t="s">
        <v>10</v>
      </c>
      <c r="B4" s="2" t="s">
        <v>5</v>
      </c>
      <c r="C4" s="2">
        <v>8149</v>
      </c>
      <c r="D4" s="2">
        <v>8285</v>
      </c>
      <c r="E4" s="2" t="s">
        <v>8</v>
      </c>
      <c r="F4" s="2">
        <v>8286</v>
      </c>
      <c r="G4" s="2">
        <v>8149</v>
      </c>
    </row>
    <row r="5" spans="1:7" x14ac:dyDescent="0.25">
      <c r="A5" s="2" t="s">
        <v>12</v>
      </c>
      <c r="B5" s="2" t="s">
        <v>5</v>
      </c>
      <c r="C5" s="2">
        <v>9883</v>
      </c>
      <c r="D5" s="2">
        <v>6387</v>
      </c>
      <c r="E5" s="2" t="s">
        <v>8</v>
      </c>
      <c r="F5" s="2">
        <v>6387</v>
      </c>
      <c r="G5" s="2">
        <v>9883</v>
      </c>
    </row>
    <row r="6" spans="1:7" x14ac:dyDescent="0.25">
      <c r="A6" s="2" t="s">
        <v>13</v>
      </c>
      <c r="B6" s="2" t="s">
        <v>5</v>
      </c>
      <c r="C6" s="2">
        <v>6676</v>
      </c>
      <c r="D6" s="2">
        <v>6392</v>
      </c>
      <c r="E6" s="2" t="s">
        <v>8</v>
      </c>
      <c r="F6" s="2">
        <v>8344</v>
      </c>
      <c r="G6" s="2">
        <v>6676</v>
      </c>
    </row>
    <row r="7" spans="1:7" x14ac:dyDescent="0.25">
      <c r="A7" s="2" t="s">
        <v>14</v>
      </c>
      <c r="B7" s="2" t="s">
        <v>5</v>
      </c>
      <c r="C7" s="2">
        <v>15475</v>
      </c>
      <c r="D7" s="2">
        <v>8346</v>
      </c>
      <c r="E7" s="2" t="s">
        <v>8</v>
      </c>
      <c r="F7" s="2">
        <v>8345</v>
      </c>
      <c r="G7" s="2">
        <v>10443</v>
      </c>
    </row>
    <row r="8" spans="1:7" x14ac:dyDescent="0.25">
      <c r="A8" s="2" t="s">
        <v>15</v>
      </c>
      <c r="B8" s="2" t="s">
        <v>5</v>
      </c>
      <c r="C8" s="2">
        <v>6382</v>
      </c>
      <c r="D8" s="2">
        <v>6383</v>
      </c>
      <c r="E8" s="2" t="s">
        <v>8</v>
      </c>
      <c r="F8" s="2">
        <v>6363</v>
      </c>
      <c r="G8" s="2">
        <v>6364</v>
      </c>
    </row>
    <row r="9" spans="1:7" x14ac:dyDescent="0.25">
      <c r="A9" s="2" t="s">
        <v>17</v>
      </c>
      <c r="B9" s="2" t="s">
        <v>5</v>
      </c>
      <c r="C9" s="2">
        <v>6690</v>
      </c>
      <c r="D9" s="2">
        <v>6359</v>
      </c>
      <c r="E9" s="2" t="s">
        <v>8</v>
      </c>
      <c r="F9" s="2">
        <v>6359</v>
      </c>
      <c r="G9" s="2">
        <v>6692</v>
      </c>
    </row>
    <row r="10" spans="1:7" x14ac:dyDescent="0.25">
      <c r="A10" s="2" t="s">
        <v>16</v>
      </c>
      <c r="B10" s="2" t="s">
        <v>5</v>
      </c>
      <c r="C10" s="2">
        <v>6814</v>
      </c>
      <c r="D10" s="2">
        <v>6760</v>
      </c>
      <c r="E10" s="2" t="s">
        <v>8</v>
      </c>
      <c r="F10" s="2">
        <v>6760</v>
      </c>
      <c r="G10" s="2">
        <v>6814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5A4B-144D-4618-9AA2-46326ACFBEA6}">
  <dimension ref="A2:AM50"/>
  <sheetViews>
    <sheetView tabSelected="1" workbookViewId="0">
      <selection activeCell="V31" sqref="V31"/>
    </sheetView>
  </sheetViews>
  <sheetFormatPr defaultRowHeight="16.5" x14ac:dyDescent="0.25"/>
  <sheetData>
    <row r="2" spans="1:28" x14ac:dyDescent="0.25">
      <c r="A2" t="s">
        <v>19</v>
      </c>
      <c r="B2" t="s">
        <v>20</v>
      </c>
      <c r="K2" t="s">
        <v>19</v>
      </c>
      <c r="L2" t="s">
        <v>21</v>
      </c>
    </row>
    <row r="3" spans="1:28" x14ac:dyDescent="0.25">
      <c r="A3" s="2" t="s">
        <v>0</v>
      </c>
      <c r="B3" s="2" t="s">
        <v>6</v>
      </c>
      <c r="C3" s="2"/>
      <c r="D3" s="2"/>
      <c r="E3" s="2"/>
      <c r="F3" s="2" t="s">
        <v>7</v>
      </c>
      <c r="G3" s="2"/>
      <c r="H3" s="2"/>
      <c r="I3" s="2"/>
      <c r="K3" s="2" t="s">
        <v>0</v>
      </c>
      <c r="L3" s="2" t="s">
        <v>6</v>
      </c>
      <c r="M3" s="2"/>
      <c r="N3" s="2"/>
      <c r="O3" s="2"/>
      <c r="P3" s="2" t="s">
        <v>7</v>
      </c>
      <c r="Q3" s="2"/>
      <c r="R3" s="2"/>
      <c r="S3" s="2"/>
      <c r="U3" s="11"/>
      <c r="V3" s="3" t="s">
        <v>35</v>
      </c>
      <c r="W3" s="3"/>
      <c r="X3" s="3"/>
      <c r="Y3" s="3"/>
      <c r="Z3" s="3"/>
      <c r="AA3" s="3"/>
      <c r="AB3" s="3"/>
    </row>
    <row r="4" spans="1:28" x14ac:dyDescent="0.25">
      <c r="A4" s="2" t="s">
        <v>9</v>
      </c>
      <c r="B4" s="2" t="s">
        <v>5</v>
      </c>
      <c r="C4" s="2">
        <v>3850.79</v>
      </c>
      <c r="D4" s="2" t="s">
        <v>27</v>
      </c>
      <c r="E4" s="2"/>
      <c r="F4" s="2" t="s">
        <v>8</v>
      </c>
      <c r="G4" s="4">
        <v>2886.23</v>
      </c>
      <c r="H4" s="4" t="s">
        <v>28</v>
      </c>
      <c r="I4" s="4"/>
      <c r="K4" s="2" t="s">
        <v>9</v>
      </c>
      <c r="L4" s="2" t="s">
        <v>5</v>
      </c>
      <c r="M4" s="2">
        <v>3174.31</v>
      </c>
      <c r="N4" s="2" t="s">
        <v>31</v>
      </c>
      <c r="O4" s="2"/>
      <c r="P4" s="2" t="s">
        <v>8</v>
      </c>
      <c r="Q4" s="4">
        <v>2683.92</v>
      </c>
      <c r="R4" s="4" t="s">
        <v>28</v>
      </c>
      <c r="S4" s="4"/>
      <c r="U4" s="12"/>
      <c r="V4" s="3" t="s">
        <v>36</v>
      </c>
      <c r="W4" s="3"/>
      <c r="X4" s="3"/>
      <c r="Y4" s="3"/>
      <c r="Z4" s="3"/>
      <c r="AA4" s="3"/>
      <c r="AB4" s="3"/>
    </row>
    <row r="5" spans="1:28" x14ac:dyDescent="0.25">
      <c r="A5" s="2" t="s">
        <v>10</v>
      </c>
      <c r="B5" s="2" t="s">
        <v>5</v>
      </c>
      <c r="C5" s="2">
        <v>1648.05</v>
      </c>
      <c r="D5" s="2" t="s">
        <v>29</v>
      </c>
      <c r="E5" s="2"/>
      <c r="F5" s="2" t="s">
        <v>8</v>
      </c>
      <c r="G5" s="2">
        <v>1282.95</v>
      </c>
      <c r="H5" s="2" t="s">
        <v>30</v>
      </c>
      <c r="I5" s="2"/>
      <c r="K5" s="2" t="s">
        <v>10</v>
      </c>
      <c r="L5" s="2" t="s">
        <v>5</v>
      </c>
      <c r="M5" s="2">
        <v>792.66</v>
      </c>
      <c r="N5" s="2" t="s">
        <v>30</v>
      </c>
      <c r="O5" s="2"/>
      <c r="P5" s="2" t="s">
        <v>8</v>
      </c>
      <c r="Q5" s="2">
        <v>1499.61</v>
      </c>
      <c r="R5" s="2" t="s">
        <v>29</v>
      </c>
      <c r="S5" s="2"/>
      <c r="U5" s="13"/>
      <c r="V5" s="3" t="s">
        <v>37</v>
      </c>
      <c r="W5" s="3"/>
      <c r="X5" s="3"/>
      <c r="Y5" s="3"/>
      <c r="Z5" s="3"/>
      <c r="AA5" s="3"/>
      <c r="AB5" s="3"/>
    </row>
    <row r="6" spans="1:28" x14ac:dyDescent="0.25">
      <c r="A6" s="2" t="s">
        <v>12</v>
      </c>
      <c r="B6" s="2" t="s">
        <v>5</v>
      </c>
      <c r="C6" s="2">
        <v>2804.36</v>
      </c>
      <c r="D6" s="2" t="s">
        <v>29</v>
      </c>
      <c r="E6" s="2"/>
      <c r="F6" s="2" t="s">
        <v>8</v>
      </c>
      <c r="G6" s="2">
        <v>1863.77</v>
      </c>
      <c r="H6" s="2" t="s">
        <v>29</v>
      </c>
      <c r="I6" s="2"/>
      <c r="K6" s="2" t="s">
        <v>12</v>
      </c>
      <c r="L6" s="2" t="s">
        <v>5</v>
      </c>
      <c r="M6" s="2">
        <v>1564.19</v>
      </c>
      <c r="N6" s="2" t="s">
        <v>30</v>
      </c>
      <c r="O6" s="2"/>
      <c r="P6" s="2" t="s">
        <v>8</v>
      </c>
      <c r="Q6" s="2">
        <v>2395.04</v>
      </c>
      <c r="R6" s="2" t="s">
        <v>29</v>
      </c>
      <c r="S6" s="2"/>
      <c r="U6" s="3"/>
      <c r="V6" s="3"/>
      <c r="W6" s="3"/>
      <c r="X6" s="3"/>
      <c r="Y6" s="3"/>
      <c r="Z6" s="3"/>
      <c r="AA6" s="3"/>
      <c r="AB6" s="3"/>
    </row>
    <row r="7" spans="1:28" x14ac:dyDescent="0.25">
      <c r="A7" s="2" t="s">
        <v>18</v>
      </c>
      <c r="B7" s="2" t="s">
        <v>5</v>
      </c>
      <c r="C7" s="2">
        <v>1306.1300000000001</v>
      </c>
      <c r="D7" s="2" t="s">
        <v>30</v>
      </c>
      <c r="E7" s="2"/>
      <c r="F7" s="2" t="s">
        <v>8</v>
      </c>
      <c r="G7" s="2">
        <v>1028.96</v>
      </c>
      <c r="H7" s="2" t="s">
        <v>30</v>
      </c>
      <c r="I7" s="2"/>
      <c r="K7" s="2" t="s">
        <v>18</v>
      </c>
      <c r="L7" s="2" t="s">
        <v>5</v>
      </c>
      <c r="M7" s="2">
        <v>1233.98</v>
      </c>
      <c r="N7" s="2" t="s">
        <v>30</v>
      </c>
      <c r="O7" s="2"/>
      <c r="P7" s="2" t="s">
        <v>8</v>
      </c>
      <c r="Q7" s="2">
        <v>998.51</v>
      </c>
      <c r="R7" s="2" t="s">
        <v>30</v>
      </c>
      <c r="S7" s="2"/>
      <c r="U7" s="3"/>
      <c r="V7" s="3"/>
      <c r="W7" s="3"/>
      <c r="X7" s="3"/>
      <c r="Y7" s="3"/>
      <c r="Z7" s="3"/>
      <c r="AA7" s="3"/>
      <c r="AB7" s="3"/>
    </row>
    <row r="8" spans="1:28" x14ac:dyDescent="0.25">
      <c r="A8" s="2" t="s">
        <v>15</v>
      </c>
      <c r="B8" s="2" t="s">
        <v>5</v>
      </c>
      <c r="C8" s="2">
        <v>5221.8900000000003</v>
      </c>
      <c r="D8" s="2" t="s">
        <v>31</v>
      </c>
      <c r="E8" s="2"/>
      <c r="F8" s="2" t="s">
        <v>8</v>
      </c>
      <c r="G8" s="2">
        <v>3574.52</v>
      </c>
      <c r="H8" s="2" t="s">
        <v>31</v>
      </c>
      <c r="I8" s="2"/>
      <c r="K8" s="2" t="s">
        <v>15</v>
      </c>
      <c r="L8" s="2" t="s">
        <v>5</v>
      </c>
      <c r="M8" s="2">
        <v>5147.34</v>
      </c>
      <c r="N8" s="2" t="s">
        <v>31</v>
      </c>
      <c r="O8" s="2"/>
      <c r="P8" s="2" t="s">
        <v>8</v>
      </c>
      <c r="Q8" s="2">
        <v>3840.06</v>
      </c>
      <c r="R8" s="2" t="s">
        <v>28</v>
      </c>
      <c r="S8" s="2"/>
      <c r="U8" s="3"/>
      <c r="V8" s="3"/>
      <c r="W8" s="3"/>
      <c r="X8" s="3"/>
      <c r="Y8" s="3"/>
      <c r="Z8" s="3"/>
      <c r="AA8" s="3"/>
      <c r="AB8" s="3"/>
    </row>
    <row r="9" spans="1:28" x14ac:dyDescent="0.25">
      <c r="A9" s="2" t="s">
        <v>17</v>
      </c>
      <c r="B9" s="2" t="s">
        <v>5</v>
      </c>
      <c r="C9" s="2">
        <v>1073.51</v>
      </c>
      <c r="D9" s="2" t="s">
        <v>30</v>
      </c>
      <c r="E9" s="2"/>
      <c r="F9" s="2" t="s">
        <v>8</v>
      </c>
      <c r="G9" s="2">
        <v>1265.79</v>
      </c>
      <c r="H9" s="2" t="s">
        <v>29</v>
      </c>
      <c r="I9" s="2"/>
      <c r="K9" s="2" t="s">
        <v>17</v>
      </c>
      <c r="L9" s="2" t="s">
        <v>5</v>
      </c>
      <c r="M9" s="2">
        <v>469.03</v>
      </c>
      <c r="N9" s="2" t="s">
        <v>32</v>
      </c>
      <c r="O9" s="2"/>
      <c r="P9" s="2" t="s">
        <v>8</v>
      </c>
      <c r="Q9" s="2">
        <v>975.11</v>
      </c>
      <c r="R9" s="2" t="s">
        <v>30</v>
      </c>
      <c r="S9" s="2"/>
      <c r="U9" s="3"/>
      <c r="V9" s="3"/>
      <c r="W9" s="3"/>
      <c r="X9" s="3"/>
      <c r="Y9" s="3"/>
      <c r="Z9" s="3"/>
      <c r="AA9" s="3"/>
      <c r="AB9" s="3"/>
    </row>
    <row r="10" spans="1:28" x14ac:dyDescent="0.25">
      <c r="A10" s="2" t="s">
        <v>16</v>
      </c>
      <c r="B10" s="2" t="s">
        <v>5</v>
      </c>
      <c r="C10" s="2">
        <v>1809.62</v>
      </c>
      <c r="D10" s="2" t="s">
        <v>28</v>
      </c>
      <c r="E10" s="2"/>
      <c r="F10" s="2" t="s">
        <v>8</v>
      </c>
      <c r="G10" s="2">
        <v>1526.54</v>
      </c>
      <c r="H10" s="2" t="s">
        <v>29</v>
      </c>
      <c r="I10" s="2"/>
      <c r="K10" s="2" t="s">
        <v>16</v>
      </c>
      <c r="L10" s="2" t="s">
        <v>5</v>
      </c>
      <c r="M10" s="2">
        <v>1328.02</v>
      </c>
      <c r="N10" s="2" t="s">
        <v>29</v>
      </c>
      <c r="O10" s="2"/>
      <c r="P10" s="2" t="s">
        <v>8</v>
      </c>
      <c r="Q10" s="2">
        <v>1591.73</v>
      </c>
      <c r="R10" s="2" t="s">
        <v>31</v>
      </c>
      <c r="S10" s="2"/>
      <c r="U10" s="3"/>
      <c r="V10" s="3"/>
      <c r="W10" s="3"/>
      <c r="X10" s="3"/>
      <c r="Y10" s="3"/>
      <c r="Z10" s="3"/>
      <c r="AA10" s="3"/>
      <c r="AB10" s="3"/>
    </row>
    <row r="12" spans="1:28" x14ac:dyDescent="0.25">
      <c r="A12" s="3" t="s">
        <v>22</v>
      </c>
      <c r="B12" t="s">
        <v>20</v>
      </c>
      <c r="K12" s="3" t="s">
        <v>22</v>
      </c>
      <c r="L12" t="s">
        <v>21</v>
      </c>
    </row>
    <row r="13" spans="1:28" x14ac:dyDescent="0.25">
      <c r="A13" s="2" t="s">
        <v>0</v>
      </c>
      <c r="B13" s="2" t="s">
        <v>6</v>
      </c>
      <c r="C13" s="2"/>
      <c r="D13" s="2"/>
      <c r="E13" s="2"/>
      <c r="F13" s="2" t="s">
        <v>7</v>
      </c>
      <c r="G13" s="2"/>
      <c r="H13" s="2"/>
      <c r="I13" s="2"/>
      <c r="K13" s="2" t="s">
        <v>0</v>
      </c>
      <c r="L13" s="2" t="s">
        <v>6</v>
      </c>
      <c r="M13" s="2"/>
      <c r="N13" s="2"/>
      <c r="O13" s="2"/>
      <c r="P13" s="2" t="s">
        <v>7</v>
      </c>
      <c r="Q13" s="2"/>
      <c r="R13" s="2"/>
      <c r="S13" s="2"/>
    </row>
    <row r="14" spans="1:28" x14ac:dyDescent="0.25">
      <c r="A14" s="2" t="s">
        <v>9</v>
      </c>
      <c r="B14" s="2" t="s">
        <v>5</v>
      </c>
      <c r="C14" s="2">
        <v>3743.06</v>
      </c>
      <c r="D14" s="2" t="s">
        <v>27</v>
      </c>
      <c r="E14" s="5">
        <f>(C14-$C4)/$C4</f>
        <v>-2.797607763601755E-2</v>
      </c>
      <c r="F14" s="2" t="s">
        <v>8</v>
      </c>
      <c r="G14" s="4">
        <v>3750.33</v>
      </c>
      <c r="H14" s="9" t="s">
        <v>27</v>
      </c>
      <c r="I14" s="6">
        <f>(G14-$G4)/$G4</f>
        <v>0.29938708973297345</v>
      </c>
      <c r="K14" s="2" t="s">
        <v>9</v>
      </c>
      <c r="L14" s="2" t="s">
        <v>5</v>
      </c>
      <c r="M14" s="2">
        <v>3237.34</v>
      </c>
      <c r="N14" s="8" t="s">
        <v>28</v>
      </c>
      <c r="O14" s="5">
        <f>(M14-$M4)/$M4</f>
        <v>1.9856283727802324E-2</v>
      </c>
      <c r="P14" s="2" t="s">
        <v>8</v>
      </c>
      <c r="Q14" s="4">
        <v>2739.83</v>
      </c>
      <c r="R14" s="4" t="s">
        <v>28</v>
      </c>
      <c r="S14" s="6">
        <f>(Q14-$Q4)/$Q4</f>
        <v>2.083147038659865E-2</v>
      </c>
    </row>
    <row r="15" spans="1:28" x14ac:dyDescent="0.25">
      <c r="A15" s="2" t="s">
        <v>10</v>
      </c>
      <c r="B15" s="2" t="s">
        <v>5</v>
      </c>
      <c r="C15" s="2">
        <v>1858.18</v>
      </c>
      <c r="D15" s="2" t="s">
        <v>29</v>
      </c>
      <c r="E15" s="5">
        <f t="shared" ref="E15:E20" si="0">(C15-$C5)/$C5</f>
        <v>0.1275021995691879</v>
      </c>
      <c r="F15" s="2" t="s">
        <v>8</v>
      </c>
      <c r="G15" s="2">
        <v>1461.24</v>
      </c>
      <c r="H15" s="8" t="s">
        <v>29</v>
      </c>
      <c r="I15" s="6">
        <f t="shared" ref="I15:I20" si="1">(G15-$G5)/$G5</f>
        <v>0.13896878288319883</v>
      </c>
      <c r="K15" s="2" t="s">
        <v>10</v>
      </c>
      <c r="L15" s="2" t="s">
        <v>5</v>
      </c>
      <c r="M15" s="2">
        <v>810.41</v>
      </c>
      <c r="N15" s="2" t="s">
        <v>30</v>
      </c>
      <c r="O15" s="5">
        <f t="shared" ref="O15:O20" si="2">(M15-$M5)/$M5</f>
        <v>2.2392955365478265E-2</v>
      </c>
      <c r="P15" s="2" t="s">
        <v>8</v>
      </c>
      <c r="Q15" s="2">
        <v>1578.69</v>
      </c>
      <c r="R15" s="2" t="s">
        <v>29</v>
      </c>
      <c r="S15" s="6">
        <f t="shared" ref="S15:S20" si="3">(Q15-$Q5)/$Q5</f>
        <v>5.2733710764798956E-2</v>
      </c>
    </row>
    <row r="16" spans="1:28" x14ac:dyDescent="0.25">
      <c r="A16" s="2" t="s">
        <v>12</v>
      </c>
      <c r="B16" s="2" t="s">
        <v>5</v>
      </c>
      <c r="C16" s="2">
        <v>2882.27</v>
      </c>
      <c r="D16" s="2" t="s">
        <v>29</v>
      </c>
      <c r="E16" s="5">
        <f t="shared" si="0"/>
        <v>2.7781739862214497E-2</v>
      </c>
      <c r="F16" s="2" t="s">
        <v>8</v>
      </c>
      <c r="G16" s="2">
        <v>1887.4</v>
      </c>
      <c r="H16" s="2" t="s">
        <v>29</v>
      </c>
      <c r="I16" s="6">
        <f t="shared" si="1"/>
        <v>1.2678603046513309E-2</v>
      </c>
      <c r="K16" s="2" t="s">
        <v>12</v>
      </c>
      <c r="L16" s="2" t="s">
        <v>5</v>
      </c>
      <c r="M16" s="2">
        <v>1640.89</v>
      </c>
      <c r="N16" s="2" t="s">
        <v>30</v>
      </c>
      <c r="O16" s="5">
        <f t="shared" si="2"/>
        <v>4.9034963783172146E-2</v>
      </c>
      <c r="P16" s="2" t="s">
        <v>8</v>
      </c>
      <c r="Q16" s="2">
        <v>2331.21</v>
      </c>
      <c r="R16" s="2" t="s">
        <v>29</v>
      </c>
      <c r="S16" s="6">
        <f t="shared" si="3"/>
        <v>-2.6650911884561396E-2</v>
      </c>
    </row>
    <row r="17" spans="1:36" x14ac:dyDescent="0.25">
      <c r="A17" s="2" t="s">
        <v>18</v>
      </c>
      <c r="B17" s="2" t="s">
        <v>5</v>
      </c>
      <c r="C17" s="2">
        <v>1645.62</v>
      </c>
      <c r="D17" s="8" t="s">
        <v>29</v>
      </c>
      <c r="E17" s="5">
        <f t="shared" si="0"/>
        <v>0.25992052858444392</v>
      </c>
      <c r="F17" s="2" t="s">
        <v>8</v>
      </c>
      <c r="G17" s="2">
        <v>1613.39</v>
      </c>
      <c r="H17" s="8" t="s">
        <v>29</v>
      </c>
      <c r="I17" s="6">
        <f t="shared" si="1"/>
        <v>0.56798126263411608</v>
      </c>
      <c r="K17" s="2" t="s">
        <v>18</v>
      </c>
      <c r="L17" s="2" t="s">
        <v>5</v>
      </c>
      <c r="M17" s="2">
        <v>1446.37</v>
      </c>
      <c r="N17" s="2" t="s">
        <v>30</v>
      </c>
      <c r="O17" s="5">
        <f t="shared" si="2"/>
        <v>0.17211786252613484</v>
      </c>
      <c r="P17" s="2" t="s">
        <v>8</v>
      </c>
      <c r="Q17" s="2">
        <v>1439.62</v>
      </c>
      <c r="R17" s="2" t="s">
        <v>30</v>
      </c>
      <c r="S17" s="6">
        <f t="shared" si="3"/>
        <v>0.4417682346696577</v>
      </c>
    </row>
    <row r="18" spans="1:36" x14ac:dyDescent="0.25">
      <c r="A18" s="2" t="s">
        <v>15</v>
      </c>
      <c r="B18" s="2" t="s">
        <v>5</v>
      </c>
      <c r="C18" s="2">
        <v>5577.84</v>
      </c>
      <c r="D18" s="8" t="s">
        <v>28</v>
      </c>
      <c r="E18" s="5">
        <f t="shared" si="0"/>
        <v>6.8164974750521329E-2</v>
      </c>
      <c r="F18" s="2" t="s">
        <v>8</v>
      </c>
      <c r="G18" s="2">
        <v>3336.01</v>
      </c>
      <c r="H18" s="2" t="s">
        <v>31</v>
      </c>
      <c r="I18" s="6">
        <f t="shared" si="1"/>
        <v>-6.6725042802949705E-2</v>
      </c>
      <c r="K18" s="2" t="s">
        <v>15</v>
      </c>
      <c r="L18" s="2" t="s">
        <v>5</v>
      </c>
      <c r="M18" s="2">
        <v>5452.32</v>
      </c>
      <c r="N18" s="2" t="s">
        <v>31</v>
      </c>
      <c r="O18" s="5">
        <f t="shared" si="2"/>
        <v>5.925002039888555E-2</v>
      </c>
      <c r="P18" s="2" t="s">
        <v>8</v>
      </c>
      <c r="Q18" s="2">
        <v>3763.75</v>
      </c>
      <c r="R18" s="2" t="s">
        <v>28</v>
      </c>
      <c r="S18" s="6">
        <f t="shared" si="3"/>
        <v>-1.9872085332000008E-2</v>
      </c>
    </row>
    <row r="19" spans="1:36" x14ac:dyDescent="0.25">
      <c r="A19" s="2" t="s">
        <v>17</v>
      </c>
      <c r="B19" s="2" t="s">
        <v>5</v>
      </c>
      <c r="C19" s="2">
        <v>904.9</v>
      </c>
      <c r="D19" s="2" t="s">
        <v>30</v>
      </c>
      <c r="E19" s="5">
        <f t="shared" si="0"/>
        <v>-0.15706420992817954</v>
      </c>
      <c r="F19" s="2" t="s">
        <v>8</v>
      </c>
      <c r="G19" s="2">
        <v>1248.53</v>
      </c>
      <c r="H19" s="2" t="s">
        <v>29</v>
      </c>
      <c r="I19" s="6">
        <f t="shared" si="1"/>
        <v>-1.3635753166006993E-2</v>
      </c>
      <c r="K19" s="2" t="s">
        <v>17</v>
      </c>
      <c r="L19" s="2" t="s">
        <v>5</v>
      </c>
      <c r="M19" s="2">
        <v>414.05</v>
      </c>
      <c r="N19" s="2" t="s">
        <v>32</v>
      </c>
      <c r="O19" s="5">
        <f t="shared" si="2"/>
        <v>-0.11722064686693807</v>
      </c>
      <c r="P19" s="2" t="s">
        <v>8</v>
      </c>
      <c r="Q19" s="2">
        <v>1105.9100000000001</v>
      </c>
      <c r="R19" s="2" t="s">
        <v>30</v>
      </c>
      <c r="S19" s="6">
        <f t="shared" si="3"/>
        <v>0.13413871255550663</v>
      </c>
    </row>
    <row r="20" spans="1:36" x14ac:dyDescent="0.25">
      <c r="A20" s="2" t="s">
        <v>16</v>
      </c>
      <c r="B20" s="2" t="s">
        <v>5</v>
      </c>
      <c r="C20" s="2">
        <v>1877.61</v>
      </c>
      <c r="D20" s="2" t="s">
        <v>28</v>
      </c>
      <c r="E20" s="5">
        <f t="shared" si="0"/>
        <v>3.7571423834838261E-2</v>
      </c>
      <c r="F20" s="2" t="s">
        <v>8</v>
      </c>
      <c r="G20" s="2">
        <v>1594</v>
      </c>
      <c r="H20" s="8" t="s">
        <v>31</v>
      </c>
      <c r="I20" s="6">
        <f t="shared" si="1"/>
        <v>4.4191439464409739E-2</v>
      </c>
      <c r="K20" s="2" t="s">
        <v>16</v>
      </c>
      <c r="L20" s="2" t="s">
        <v>5</v>
      </c>
      <c r="M20" s="2">
        <v>1402.63</v>
      </c>
      <c r="N20" s="2" t="s">
        <v>29</v>
      </c>
      <c r="O20" s="5">
        <f t="shared" si="2"/>
        <v>5.618138281049994E-2</v>
      </c>
      <c r="P20" s="2" t="s">
        <v>8</v>
      </c>
      <c r="Q20" s="2">
        <v>1584.37</v>
      </c>
      <c r="R20" s="2" t="s">
        <v>31</v>
      </c>
      <c r="S20" s="6">
        <f t="shared" si="3"/>
        <v>-4.6238997819982829E-3</v>
      </c>
    </row>
    <row r="21" spans="1:36" x14ac:dyDescent="0.25">
      <c r="A21" s="3"/>
      <c r="B21" s="3"/>
      <c r="C21" s="3"/>
      <c r="D21" s="3"/>
      <c r="E21" s="3"/>
      <c r="F21" s="3"/>
      <c r="G21" s="3"/>
      <c r="H21" s="3"/>
      <c r="I21" s="3"/>
      <c r="K21" s="3"/>
      <c r="L21" s="3"/>
      <c r="M21" s="3"/>
      <c r="N21" s="3"/>
      <c r="O21" s="3"/>
      <c r="P21" s="3"/>
      <c r="Q21" s="3"/>
    </row>
    <row r="22" spans="1:36" x14ac:dyDescent="0.25">
      <c r="A22" s="3" t="s">
        <v>23</v>
      </c>
      <c r="B22" t="s">
        <v>20</v>
      </c>
      <c r="K22" s="3" t="s">
        <v>23</v>
      </c>
      <c r="L22" t="s">
        <v>21</v>
      </c>
    </row>
    <row r="23" spans="1:36" x14ac:dyDescent="0.25">
      <c r="A23" s="2" t="s">
        <v>0</v>
      </c>
      <c r="B23" s="2" t="s">
        <v>6</v>
      </c>
      <c r="C23" s="2"/>
      <c r="D23" s="2"/>
      <c r="E23" s="2"/>
      <c r="F23" s="2" t="s">
        <v>7</v>
      </c>
      <c r="G23" s="2"/>
      <c r="H23" s="2"/>
      <c r="I23" s="2"/>
      <c r="K23" s="2" t="s">
        <v>0</v>
      </c>
      <c r="L23" s="2" t="s">
        <v>6</v>
      </c>
      <c r="M23" s="2"/>
      <c r="N23" s="2"/>
      <c r="O23" s="2"/>
      <c r="P23" s="2" t="s">
        <v>7</v>
      </c>
      <c r="Q23" s="2"/>
      <c r="R23" s="2"/>
      <c r="S23" s="2"/>
    </row>
    <row r="24" spans="1:36" x14ac:dyDescent="0.25">
      <c r="A24" s="2" t="s">
        <v>9</v>
      </c>
      <c r="B24" s="2" t="s">
        <v>5</v>
      </c>
      <c r="C24" s="2">
        <v>4166.22</v>
      </c>
      <c r="D24" s="2" t="s">
        <v>27</v>
      </c>
      <c r="E24" s="5">
        <f>(C24-$C4)/$C4</f>
        <v>8.1913061995071215E-2</v>
      </c>
      <c r="F24" s="2" t="s">
        <v>8</v>
      </c>
      <c r="G24" s="4">
        <v>2797.35</v>
      </c>
      <c r="H24" s="4" t="s">
        <v>28</v>
      </c>
      <c r="I24" s="6">
        <f>(G24-$G4)/$G4</f>
        <v>-3.0794496627087969E-2</v>
      </c>
      <c r="K24" s="2" t="s">
        <v>9</v>
      </c>
      <c r="L24" s="2" t="s">
        <v>5</v>
      </c>
      <c r="M24" s="2">
        <v>3159.16</v>
      </c>
      <c r="N24" s="2" t="s">
        <v>31</v>
      </c>
      <c r="O24" s="5">
        <f>(M24-$M4)/$M4</f>
        <v>-4.7726907579915294E-3</v>
      </c>
      <c r="P24" s="2" t="s">
        <v>8</v>
      </c>
      <c r="Q24" s="4">
        <v>2937.95</v>
      </c>
      <c r="R24" s="4" t="s">
        <v>28</v>
      </c>
      <c r="S24" s="6">
        <f>(Q24-$Q4)/$Q4</f>
        <v>9.4648871799457412E-2</v>
      </c>
    </row>
    <row r="25" spans="1:36" x14ac:dyDescent="0.25">
      <c r="A25" s="2" t="s">
        <v>10</v>
      </c>
      <c r="B25" s="2" t="s">
        <v>5</v>
      </c>
      <c r="C25" s="2">
        <v>1929.15</v>
      </c>
      <c r="D25" s="2" t="s">
        <v>29</v>
      </c>
      <c r="E25" s="5">
        <f t="shared" ref="E25:E30" si="4">(C25-$C5)/$C5</f>
        <v>0.17056521343405853</v>
      </c>
      <c r="F25" s="2" t="s">
        <v>8</v>
      </c>
      <c r="G25" s="2">
        <v>1329.23</v>
      </c>
      <c r="H25" s="2" t="s">
        <v>30</v>
      </c>
      <c r="I25" s="6">
        <f t="shared" ref="I25:I30" si="5">(G25-$G5)/$G5</f>
        <v>3.6073112747963654E-2</v>
      </c>
      <c r="K25" s="2" t="s">
        <v>10</v>
      </c>
      <c r="L25" s="2" t="s">
        <v>5</v>
      </c>
      <c r="M25" s="2">
        <v>1079.83</v>
      </c>
      <c r="N25" s="2" t="s">
        <v>30</v>
      </c>
      <c r="O25" s="5">
        <f t="shared" ref="O25:O30" si="6">(M25-$M5)/$M5</f>
        <v>0.36228647843968409</v>
      </c>
      <c r="P25" s="2" t="s">
        <v>8</v>
      </c>
      <c r="Q25" s="2">
        <v>1581.98</v>
      </c>
      <c r="R25" s="2" t="s">
        <v>29</v>
      </c>
      <c r="S25" s="6">
        <f t="shared" ref="S25:S30" si="7">(Q25-$Q5)/$Q5</f>
        <v>5.4927614513106821E-2</v>
      </c>
    </row>
    <row r="26" spans="1:36" x14ac:dyDescent="0.25">
      <c r="A26" s="2" t="s">
        <v>12</v>
      </c>
      <c r="B26" s="2" t="s">
        <v>5</v>
      </c>
      <c r="C26" s="2">
        <v>3130.21</v>
      </c>
      <c r="D26" s="2" t="s">
        <v>29</v>
      </c>
      <c r="E26" s="5">
        <f t="shared" si="4"/>
        <v>0.11619406923504824</v>
      </c>
      <c r="F26" s="2" t="s">
        <v>8</v>
      </c>
      <c r="G26" s="2">
        <v>2233.98</v>
      </c>
      <c r="H26" s="8" t="s">
        <v>31</v>
      </c>
      <c r="I26" s="6">
        <f t="shared" si="5"/>
        <v>0.19863502470798439</v>
      </c>
      <c r="K26" s="2" t="s">
        <v>12</v>
      </c>
      <c r="L26" s="2" t="s">
        <v>5</v>
      </c>
      <c r="M26" s="2">
        <v>1750.14</v>
      </c>
      <c r="N26" s="2" t="s">
        <v>30</v>
      </c>
      <c r="O26" s="5">
        <f t="shared" si="6"/>
        <v>0.11887942001930714</v>
      </c>
      <c r="P26" s="2" t="s">
        <v>8</v>
      </c>
      <c r="Q26" s="2">
        <v>2660.43</v>
      </c>
      <c r="R26" s="2" t="s">
        <v>29</v>
      </c>
      <c r="S26" s="6">
        <f t="shared" si="7"/>
        <v>0.11080817021845142</v>
      </c>
    </row>
    <row r="27" spans="1:36" x14ac:dyDescent="0.25">
      <c r="A27" s="2" t="s">
        <v>18</v>
      </c>
      <c r="B27" s="2" t="s">
        <v>5</v>
      </c>
      <c r="C27" s="2">
        <v>2744.38</v>
      </c>
      <c r="D27" s="8" t="s">
        <v>31</v>
      </c>
      <c r="E27" s="5">
        <f t="shared" si="4"/>
        <v>1.1011537902046502</v>
      </c>
      <c r="F27" s="2" t="s">
        <v>8</v>
      </c>
      <c r="G27" s="2">
        <v>2162.15</v>
      </c>
      <c r="H27" s="8" t="s">
        <v>29</v>
      </c>
      <c r="I27" s="6">
        <f t="shared" si="5"/>
        <v>1.1012964546726791</v>
      </c>
      <c r="K27" s="2" t="s">
        <v>18</v>
      </c>
      <c r="L27" s="2" t="s">
        <v>5</v>
      </c>
      <c r="M27" s="2">
        <v>1739.45</v>
      </c>
      <c r="N27" s="8" t="s">
        <v>29</v>
      </c>
      <c r="O27" s="5">
        <f t="shared" si="6"/>
        <v>0.40962576378871618</v>
      </c>
      <c r="P27" s="2" t="s">
        <v>8</v>
      </c>
      <c r="Q27" s="2">
        <v>2116.9299999999998</v>
      </c>
      <c r="R27" s="8" t="s">
        <v>29</v>
      </c>
      <c r="S27" s="6">
        <f t="shared" si="7"/>
        <v>1.120088932509439</v>
      </c>
    </row>
    <row r="28" spans="1:36" x14ac:dyDescent="0.25">
      <c r="A28" s="2" t="s">
        <v>15</v>
      </c>
      <c r="B28" s="2" t="s">
        <v>5</v>
      </c>
      <c r="C28" s="2">
        <v>5006.79</v>
      </c>
      <c r="D28" s="2" t="s">
        <v>31</v>
      </c>
      <c r="E28" s="5">
        <f t="shared" si="4"/>
        <v>-4.1191982213336614E-2</v>
      </c>
      <c r="F28" s="2" t="s">
        <v>8</v>
      </c>
      <c r="G28" s="2">
        <v>3703.79</v>
      </c>
      <c r="H28" s="8" t="s">
        <v>28</v>
      </c>
      <c r="I28" s="6">
        <f t="shared" si="5"/>
        <v>3.6164296185222065E-2</v>
      </c>
      <c r="K28" s="2" t="s">
        <v>15</v>
      </c>
      <c r="L28" s="2" t="s">
        <v>5</v>
      </c>
      <c r="M28" s="2">
        <v>4772.8900000000003</v>
      </c>
      <c r="N28" s="7" t="s">
        <v>29</v>
      </c>
      <c r="O28" s="5">
        <f t="shared" si="6"/>
        <v>-7.2746311687201512E-2</v>
      </c>
      <c r="P28" s="2" t="s">
        <v>8</v>
      </c>
      <c r="Q28" s="2">
        <v>4479.78</v>
      </c>
      <c r="R28" s="8" t="s">
        <v>27</v>
      </c>
      <c r="S28" s="6">
        <f t="shared" si="7"/>
        <v>0.16659114701332786</v>
      </c>
    </row>
    <row r="29" spans="1:36" x14ac:dyDescent="0.25">
      <c r="A29" s="2" t="s">
        <v>17</v>
      </c>
      <c r="B29" s="2" t="s">
        <v>5</v>
      </c>
      <c r="C29" s="2">
        <v>1020.22</v>
      </c>
      <c r="D29" s="2" t="s">
        <v>30</v>
      </c>
      <c r="E29" s="5">
        <f t="shared" si="4"/>
        <v>-4.9640897616230834E-2</v>
      </c>
      <c r="F29" s="2" t="s">
        <v>8</v>
      </c>
      <c r="G29" s="2">
        <v>1323.67</v>
      </c>
      <c r="H29" s="2" t="s">
        <v>29</v>
      </c>
      <c r="I29" s="6">
        <f t="shared" si="5"/>
        <v>4.5726384313353803E-2</v>
      </c>
      <c r="K29" s="2" t="s">
        <v>17</v>
      </c>
      <c r="L29" s="2" t="s">
        <v>5</v>
      </c>
      <c r="M29" s="2">
        <v>463.47</v>
      </c>
      <c r="N29" s="2" t="s">
        <v>32</v>
      </c>
      <c r="O29" s="5">
        <f t="shared" si="6"/>
        <v>-1.1854252393236991E-2</v>
      </c>
      <c r="P29" s="2" t="s">
        <v>8</v>
      </c>
      <c r="Q29" s="2">
        <v>987.27</v>
      </c>
      <c r="R29" s="2" t="s">
        <v>30</v>
      </c>
      <c r="S29" s="6">
        <f t="shared" si="7"/>
        <v>1.2470387956230546E-2</v>
      </c>
    </row>
    <row r="30" spans="1:36" x14ac:dyDescent="0.25">
      <c r="A30" s="2" t="s">
        <v>16</v>
      </c>
      <c r="B30" s="2" t="s">
        <v>5</v>
      </c>
      <c r="C30" s="2">
        <v>1900.33</v>
      </c>
      <c r="D30" s="2" t="s">
        <v>28</v>
      </c>
      <c r="E30" s="5">
        <f t="shared" si="4"/>
        <v>5.0126545904665094E-2</v>
      </c>
      <c r="F30" s="2" t="s">
        <v>8</v>
      </c>
      <c r="G30" s="2">
        <v>1784.51</v>
      </c>
      <c r="H30" s="10" t="s">
        <v>28</v>
      </c>
      <c r="I30" s="6">
        <f t="shared" si="5"/>
        <v>0.16899000353741142</v>
      </c>
      <c r="K30" s="2" t="s">
        <v>16</v>
      </c>
      <c r="L30" s="2" t="s">
        <v>5</v>
      </c>
      <c r="M30" s="2">
        <v>1498.46</v>
      </c>
      <c r="N30" s="2" t="s">
        <v>29</v>
      </c>
      <c r="O30" s="5">
        <f t="shared" si="6"/>
        <v>0.12834144064095424</v>
      </c>
      <c r="P30" s="2" t="s">
        <v>8</v>
      </c>
      <c r="Q30" s="2">
        <v>1633.78</v>
      </c>
      <c r="R30" s="2" t="s">
        <v>31</v>
      </c>
      <c r="S30" s="6">
        <f t="shared" si="7"/>
        <v>2.641779698818264E-2</v>
      </c>
    </row>
    <row r="31" spans="1:36" x14ac:dyDescent="0.25">
      <c r="A31" s="3"/>
      <c r="B31" s="3"/>
      <c r="C31" s="3"/>
      <c r="D31" s="3"/>
      <c r="E31" s="3"/>
      <c r="F31" s="3"/>
      <c r="G31" s="3"/>
      <c r="H31" s="3"/>
      <c r="I31" s="3"/>
      <c r="K31" s="3"/>
      <c r="L31" s="3"/>
      <c r="M31" s="3"/>
      <c r="N31" s="3"/>
      <c r="O31" s="3"/>
      <c r="P31" s="3"/>
      <c r="Q31" s="3"/>
    </row>
    <row r="32" spans="1:36" x14ac:dyDescent="0.25">
      <c r="A32" t="s">
        <v>19</v>
      </c>
      <c r="B32" t="s">
        <v>20</v>
      </c>
      <c r="C32" t="s">
        <v>24</v>
      </c>
      <c r="F32" s="3" t="s">
        <v>25</v>
      </c>
      <c r="K32" t="s">
        <v>19</v>
      </c>
      <c r="L32" t="s">
        <v>21</v>
      </c>
      <c r="M32" t="s">
        <v>24</v>
      </c>
      <c r="P32" s="3" t="s">
        <v>25</v>
      </c>
      <c r="U32" t="s">
        <v>19</v>
      </c>
      <c r="V32" t="s">
        <v>20</v>
      </c>
      <c r="W32" t="s">
        <v>24</v>
      </c>
      <c r="Z32" s="3" t="s">
        <v>26</v>
      </c>
      <c r="AE32" t="s">
        <v>19</v>
      </c>
      <c r="AF32" t="s">
        <v>21</v>
      </c>
      <c r="AG32" t="s">
        <v>24</v>
      </c>
      <c r="AJ32" s="3" t="s">
        <v>26</v>
      </c>
    </row>
    <row r="33" spans="1:39" x14ac:dyDescent="0.25">
      <c r="A33" s="2" t="s">
        <v>0</v>
      </c>
      <c r="B33" s="2" t="s">
        <v>6</v>
      </c>
      <c r="C33" s="2"/>
      <c r="D33" s="2"/>
      <c r="E33" s="2"/>
      <c r="F33" s="2" t="s">
        <v>7</v>
      </c>
      <c r="G33" s="2"/>
      <c r="H33" s="2"/>
      <c r="I33" s="2"/>
      <c r="K33" s="2" t="s">
        <v>0</v>
      </c>
      <c r="L33" s="2" t="s">
        <v>6</v>
      </c>
      <c r="M33" s="2"/>
      <c r="N33" s="2"/>
      <c r="O33" s="2"/>
      <c r="P33" s="2" t="s">
        <v>7</v>
      </c>
      <c r="Q33" s="2"/>
      <c r="R33" s="2"/>
      <c r="S33" s="2"/>
      <c r="U33" s="2" t="s">
        <v>0</v>
      </c>
      <c r="V33" s="2" t="s">
        <v>6</v>
      </c>
      <c r="W33" s="2"/>
      <c r="X33" s="2"/>
      <c r="Y33" s="2"/>
      <c r="Z33" s="2" t="s">
        <v>7</v>
      </c>
      <c r="AA33" s="2"/>
      <c r="AB33" s="2"/>
      <c r="AC33" s="2"/>
      <c r="AE33" s="2" t="s">
        <v>0</v>
      </c>
      <c r="AF33" s="2" t="s">
        <v>6</v>
      </c>
      <c r="AG33" s="2"/>
      <c r="AH33" s="2"/>
      <c r="AI33" s="2"/>
      <c r="AJ33" s="2" t="s">
        <v>7</v>
      </c>
      <c r="AK33" s="2"/>
      <c r="AL33" s="2"/>
      <c r="AM33" s="2"/>
    </row>
    <row r="34" spans="1:39" x14ac:dyDescent="0.25">
      <c r="A34" s="2" t="s">
        <v>9</v>
      </c>
      <c r="B34" s="2" t="s">
        <v>5</v>
      </c>
      <c r="C34" s="2">
        <v>3757.44</v>
      </c>
      <c r="D34" s="5" t="s">
        <v>27</v>
      </c>
      <c r="E34" s="5">
        <f>(C34-$C4)/$C4</f>
        <v>-2.4241778959642024E-2</v>
      </c>
      <c r="F34" s="2" t="s">
        <v>8</v>
      </c>
      <c r="G34" s="4">
        <v>3409.29</v>
      </c>
      <c r="H34" s="9" t="s">
        <v>27</v>
      </c>
      <c r="I34" s="6">
        <f>(G34-$G4)/$G4</f>
        <v>0.18122602841769364</v>
      </c>
      <c r="K34" s="2" t="s">
        <v>9</v>
      </c>
      <c r="L34" s="2" t="s">
        <v>5</v>
      </c>
      <c r="M34" s="2">
        <v>3172.92</v>
      </c>
      <c r="N34" s="2" t="s">
        <v>31</v>
      </c>
      <c r="O34" s="5">
        <f>(M34-$M4)/$M4</f>
        <v>-4.3789043918201836E-4</v>
      </c>
      <c r="P34" s="2" t="s">
        <v>8</v>
      </c>
      <c r="Q34" s="4">
        <v>2769.36</v>
      </c>
      <c r="R34" s="4" t="s">
        <v>28</v>
      </c>
      <c r="S34" s="6">
        <f>(Q34-$Q4)/$Q4</f>
        <v>3.1834033801305575E-2</v>
      </c>
      <c r="U34" s="2" t="s">
        <v>9</v>
      </c>
      <c r="V34" s="2" t="s">
        <v>5</v>
      </c>
      <c r="W34" s="2">
        <v>4051.75</v>
      </c>
      <c r="X34" s="2" t="s">
        <v>27</v>
      </c>
      <c r="Y34" s="5">
        <f>(W34-$C4)/$C4</f>
        <v>5.2186694158860916E-2</v>
      </c>
      <c r="Z34" s="2" t="s">
        <v>8</v>
      </c>
      <c r="AA34" s="4">
        <v>3676.49</v>
      </c>
      <c r="AB34" s="4" t="s">
        <v>28</v>
      </c>
      <c r="AC34" s="6">
        <f>(AA34-$G4)/$G4</f>
        <v>0.27380354303018117</v>
      </c>
      <c r="AE34" s="2" t="s">
        <v>9</v>
      </c>
      <c r="AF34" s="2" t="s">
        <v>5</v>
      </c>
      <c r="AG34" s="2">
        <v>3118.13</v>
      </c>
      <c r="AH34" s="2" t="s">
        <v>31</v>
      </c>
      <c r="AI34" s="5">
        <f>(AG34-$M4)/$M4</f>
        <v>-1.7698334441185591E-2</v>
      </c>
      <c r="AJ34" s="2" t="s">
        <v>8</v>
      </c>
      <c r="AK34" s="4">
        <v>2685.84</v>
      </c>
      <c r="AL34" s="4" t="s">
        <v>28</v>
      </c>
      <c r="AM34" s="6">
        <f>(AK34-$Q4)/$Q4</f>
        <v>7.153715460967811E-4</v>
      </c>
    </row>
    <row r="35" spans="1:39" x14ac:dyDescent="0.25">
      <c r="A35" s="2" t="s">
        <v>10</v>
      </c>
      <c r="B35" s="2" t="s">
        <v>5</v>
      </c>
      <c r="C35" s="2">
        <v>1541.9</v>
      </c>
      <c r="D35" s="2" t="s">
        <v>29</v>
      </c>
      <c r="E35" s="5">
        <f>(C35-$C5)/$C5</f>
        <v>-6.4409453596674771E-2</v>
      </c>
      <c r="F35" s="2" t="s">
        <v>8</v>
      </c>
      <c r="G35" s="2">
        <v>1443.76</v>
      </c>
      <c r="H35" s="2" t="s">
        <v>30</v>
      </c>
      <c r="I35" s="6">
        <f>(G35-$G5)/$G5</f>
        <v>0.12534393390233442</v>
      </c>
      <c r="K35" s="2" t="s">
        <v>10</v>
      </c>
      <c r="L35" s="2" t="s">
        <v>5</v>
      </c>
      <c r="M35" s="2">
        <v>772.21</v>
      </c>
      <c r="N35" s="2" t="s">
        <v>30</v>
      </c>
      <c r="O35" s="5">
        <f>(M35-$M5)/$M5</f>
        <v>-2.5799207730931209E-2</v>
      </c>
      <c r="P35" s="2" t="s">
        <v>8</v>
      </c>
      <c r="Q35" s="2">
        <v>1406.32</v>
      </c>
      <c r="R35" s="7" t="s">
        <v>30</v>
      </c>
      <c r="S35" s="6">
        <f>(Q35-$Q5)/$Q5</f>
        <v>-6.2209507805362704E-2</v>
      </c>
      <c r="U35" s="2" t="s">
        <v>10</v>
      </c>
      <c r="V35" s="2" t="s">
        <v>5</v>
      </c>
      <c r="W35" s="2">
        <v>1585.96</v>
      </c>
      <c r="X35" s="2" t="s">
        <v>29</v>
      </c>
      <c r="Y35" s="5">
        <f>(W35-$C5)/$C5</f>
        <v>-3.7674827826825595E-2</v>
      </c>
      <c r="Z35" s="2" t="s">
        <v>8</v>
      </c>
      <c r="AA35" s="2">
        <v>941.97</v>
      </c>
      <c r="AB35" s="2" t="s">
        <v>30</v>
      </c>
      <c r="AC35" s="6">
        <f>(AA35-$G5)/$G5</f>
        <v>-0.265778089559219</v>
      </c>
      <c r="AE35" s="2" t="s">
        <v>10</v>
      </c>
      <c r="AF35" s="2" t="s">
        <v>5</v>
      </c>
      <c r="AG35" s="2">
        <v>826.67</v>
      </c>
      <c r="AH35" s="2" t="s">
        <v>30</v>
      </c>
      <c r="AI35" s="5">
        <f>(AG35-$M5)/$M5</f>
        <v>4.290616405520651E-2</v>
      </c>
      <c r="AJ35" s="2" t="s">
        <v>8</v>
      </c>
      <c r="AK35" s="2">
        <v>1409.55</v>
      </c>
      <c r="AL35" s="7" t="s">
        <v>30</v>
      </c>
      <c r="AM35" s="6">
        <f>(AK35-$Q5)/$Q5</f>
        <v>-6.0055614459759508E-2</v>
      </c>
    </row>
    <row r="36" spans="1:39" x14ac:dyDescent="0.25">
      <c r="A36" s="2" t="s">
        <v>12</v>
      </c>
      <c r="B36" s="2" t="s">
        <v>5</v>
      </c>
      <c r="C36" s="2">
        <v>2737.35</v>
      </c>
      <c r="D36" s="2" t="s">
        <v>29</v>
      </c>
      <c r="E36" s="5">
        <f>(C36-$C6)/$C6</f>
        <v>-2.3894935029739481E-2</v>
      </c>
      <c r="F36" s="2" t="s">
        <v>8</v>
      </c>
      <c r="G36" s="2">
        <v>1644.8</v>
      </c>
      <c r="H36" s="2" t="s">
        <v>29</v>
      </c>
      <c r="I36" s="6">
        <f>(G36-$G6)/$G6</f>
        <v>-0.11748767283516745</v>
      </c>
      <c r="K36" s="2" t="s">
        <v>12</v>
      </c>
      <c r="L36" s="2" t="s">
        <v>5</v>
      </c>
      <c r="M36" s="2">
        <v>1584.95</v>
      </c>
      <c r="N36" s="2" t="s">
        <v>30</v>
      </c>
      <c r="O36" s="5">
        <f>(M36-$M6)/$M6</f>
        <v>1.3272044956175394E-2</v>
      </c>
      <c r="P36" s="2" t="s">
        <v>8</v>
      </c>
      <c r="Q36" s="2">
        <v>2271.3000000000002</v>
      </c>
      <c r="R36" s="2" t="s">
        <v>29</v>
      </c>
      <c r="S36" s="6">
        <f>(Q36-$Q6)/$Q6</f>
        <v>-5.1665107889638497E-2</v>
      </c>
      <c r="U36" s="2" t="s">
        <v>12</v>
      </c>
      <c r="V36" s="2" t="s">
        <v>5</v>
      </c>
      <c r="W36" s="2">
        <v>2456.69</v>
      </c>
      <c r="X36" s="2" t="s">
        <v>29</v>
      </c>
      <c r="Y36" s="5">
        <f>(W36-$C6)/$C6</f>
        <v>-0.12397481065198479</v>
      </c>
      <c r="Z36" s="2" t="s">
        <v>8</v>
      </c>
      <c r="AA36" s="2">
        <v>1615.71</v>
      </c>
      <c r="AB36" s="2" t="s">
        <v>29</v>
      </c>
      <c r="AC36" s="6">
        <f>(AA36-$G6)/$G6</f>
        <v>-0.13309582190935573</v>
      </c>
      <c r="AE36" s="2" t="s">
        <v>12</v>
      </c>
      <c r="AF36" s="2" t="s">
        <v>5</v>
      </c>
      <c r="AG36" s="2">
        <v>1637.76</v>
      </c>
      <c r="AH36" s="2" t="s">
        <v>30</v>
      </c>
      <c r="AI36" s="5">
        <f>(AG36-$M6)/$M6</f>
        <v>4.7033928103363362E-2</v>
      </c>
      <c r="AJ36" s="2" t="s">
        <v>8</v>
      </c>
      <c r="AK36" s="2">
        <v>2273.3200000000002</v>
      </c>
      <c r="AL36" s="2" t="s">
        <v>29</v>
      </c>
      <c r="AM36" s="6">
        <f>(AK36-$Q6)/$Q6</f>
        <v>-5.0821698176230792E-2</v>
      </c>
    </row>
    <row r="37" spans="1:39" x14ac:dyDescent="0.25">
      <c r="A37" s="2" t="s">
        <v>18</v>
      </c>
      <c r="B37" s="2" t="s">
        <v>5</v>
      </c>
      <c r="C37" s="2">
        <v>1300.78</v>
      </c>
      <c r="D37" s="2" t="s">
        <v>30</v>
      </c>
      <c r="E37" s="5">
        <f>(C37-$C7)/$C7</f>
        <v>-4.096070069595014E-3</v>
      </c>
      <c r="F37" s="2" t="s">
        <v>8</v>
      </c>
      <c r="G37" s="2">
        <v>1020.71</v>
      </c>
      <c r="H37" s="2" t="s">
        <v>30</v>
      </c>
      <c r="I37" s="6">
        <f>(G37-$G7)/$G7</f>
        <v>-8.017804385010107E-3</v>
      </c>
      <c r="K37" s="2" t="s">
        <v>18</v>
      </c>
      <c r="L37" s="2" t="s">
        <v>5</v>
      </c>
      <c r="M37" s="2">
        <v>1147.21</v>
      </c>
      <c r="N37" s="2" t="s">
        <v>30</v>
      </c>
      <c r="O37" s="5">
        <f>(M37-$M7)/$M7</f>
        <v>-7.0317185043517708E-2</v>
      </c>
      <c r="P37" s="2" t="s">
        <v>8</v>
      </c>
      <c r="Q37" s="2">
        <v>978.11</v>
      </c>
      <c r="R37" s="2" t="s">
        <v>30</v>
      </c>
      <c r="S37" s="6">
        <f>(Q37-$Q7)/$Q7</f>
        <v>-2.0430441357622835E-2</v>
      </c>
      <c r="U37" s="2" t="s">
        <v>18</v>
      </c>
      <c r="V37" s="2" t="s">
        <v>5</v>
      </c>
      <c r="W37" s="2">
        <v>1230.83</v>
      </c>
      <c r="X37" s="2" t="s">
        <v>30</v>
      </c>
      <c r="Y37" s="5">
        <f>(W37-$C7)/$C7</f>
        <v>-5.7651229203831297E-2</v>
      </c>
      <c r="Z37" s="2" t="s">
        <v>8</v>
      </c>
      <c r="AA37" s="2">
        <v>988.8</v>
      </c>
      <c r="AB37" s="2" t="s">
        <v>30</v>
      </c>
      <c r="AC37" s="6">
        <f>(AA37-$G7)/$G7</f>
        <v>-3.9029699891152313E-2</v>
      </c>
      <c r="AE37" s="2" t="s">
        <v>18</v>
      </c>
      <c r="AF37" s="2" t="s">
        <v>5</v>
      </c>
      <c r="AG37" s="2">
        <v>1164.0999999999999</v>
      </c>
      <c r="AH37" s="2" t="s">
        <v>30</v>
      </c>
      <c r="AI37" s="5">
        <f>(AG37-$M7)/$M7</f>
        <v>-5.6629767095090773E-2</v>
      </c>
      <c r="AJ37" s="2" t="s">
        <v>8</v>
      </c>
      <c r="AK37" s="2">
        <v>995.07</v>
      </c>
      <c r="AL37" s="2" t="s">
        <v>30</v>
      </c>
      <c r="AM37" s="6">
        <f>(AK37-$Q7)/$Q7</f>
        <v>-3.445133248540266E-3</v>
      </c>
    </row>
    <row r="38" spans="1:39" x14ac:dyDescent="0.25">
      <c r="A38" s="2" t="s">
        <v>15</v>
      </c>
      <c r="B38" s="2" t="s">
        <v>5</v>
      </c>
      <c r="C38" s="2">
        <v>5052.43</v>
      </c>
      <c r="D38" s="2" t="s">
        <v>31</v>
      </c>
      <c r="E38" s="5">
        <f>(C38-$C8)/$C8</f>
        <v>-3.2451851724184161E-2</v>
      </c>
      <c r="F38" s="2" t="s">
        <v>8</v>
      </c>
      <c r="G38" s="2">
        <v>3588.54</v>
      </c>
      <c r="H38" s="2" t="s">
        <v>31</v>
      </c>
      <c r="I38" s="6">
        <f>(G38-$G8)/$G8</f>
        <v>3.922204939404446E-3</v>
      </c>
      <c r="K38" s="2" t="s">
        <v>15</v>
      </c>
      <c r="L38" s="2" t="s">
        <v>5</v>
      </c>
      <c r="M38" s="2">
        <v>5183.3</v>
      </c>
      <c r="N38" s="2" t="s">
        <v>31</v>
      </c>
      <c r="O38" s="5">
        <f>(M38-$M8)/$M8</f>
        <v>6.98613264326818E-3</v>
      </c>
      <c r="P38" s="2" t="s">
        <v>8</v>
      </c>
      <c r="Q38" s="2">
        <v>3688.07</v>
      </c>
      <c r="R38" s="7" t="s">
        <v>31</v>
      </c>
      <c r="S38" s="6">
        <f>(Q38-$Q8)/$Q8</f>
        <v>-3.9580110727436495E-2</v>
      </c>
      <c r="U38" s="2" t="s">
        <v>15</v>
      </c>
      <c r="V38" s="2" t="s">
        <v>5</v>
      </c>
      <c r="W38" s="2">
        <v>4657.21</v>
      </c>
      <c r="X38" s="2" t="s">
        <v>31</v>
      </c>
      <c r="Y38" s="5">
        <f>(W38-$C8)/$C8</f>
        <v>-0.10813709212564804</v>
      </c>
      <c r="Z38" s="2" t="s">
        <v>8</v>
      </c>
      <c r="AA38" s="2">
        <v>3300.02</v>
      </c>
      <c r="AB38" s="2" t="s">
        <v>31</v>
      </c>
      <c r="AC38" s="6">
        <f>(AA38-$G8)/$G8</f>
        <v>-7.6793527522576455E-2</v>
      </c>
      <c r="AE38" s="2" t="s">
        <v>15</v>
      </c>
      <c r="AF38" s="2" t="s">
        <v>5</v>
      </c>
      <c r="AG38" s="2">
        <v>5132.3999999999996</v>
      </c>
      <c r="AH38" s="2" t="s">
        <v>31</v>
      </c>
      <c r="AI38" s="5">
        <f>(AG38-$M8)/$M8</f>
        <v>-2.9024700136382111E-3</v>
      </c>
      <c r="AJ38" s="2" t="s">
        <v>8</v>
      </c>
      <c r="AK38" s="2">
        <v>3774.8</v>
      </c>
      <c r="AL38" s="2" t="s">
        <v>28</v>
      </c>
      <c r="AM38" s="6">
        <f>(AK38-$Q8)/$Q8</f>
        <v>-1.6994526127195868E-2</v>
      </c>
    </row>
    <row r="39" spans="1:39" x14ac:dyDescent="0.25">
      <c r="A39" s="2" t="s">
        <v>17</v>
      </c>
      <c r="B39" s="2" t="s">
        <v>5</v>
      </c>
      <c r="C39" s="2">
        <v>970.15</v>
      </c>
      <c r="D39" s="2" t="s">
        <v>30</v>
      </c>
      <c r="E39" s="5">
        <f>(C39-$C9)/$C9</f>
        <v>-9.6282288940019209E-2</v>
      </c>
      <c r="F39" s="2" t="s">
        <v>8</v>
      </c>
      <c r="G39" s="2">
        <v>1216.8599999999999</v>
      </c>
      <c r="H39" s="2" t="s">
        <v>29</v>
      </c>
      <c r="I39" s="6">
        <f>(G39-$G9)/$G9</f>
        <v>-3.8655701182660679E-2</v>
      </c>
      <c r="K39" s="2" t="s">
        <v>17</v>
      </c>
      <c r="L39" s="2" t="s">
        <v>5</v>
      </c>
      <c r="M39" s="2">
        <v>428.16</v>
      </c>
      <c r="N39" s="2" t="s">
        <v>32</v>
      </c>
      <c r="O39" s="5">
        <f>(M39-$M9)/$M9</f>
        <v>-8.7137283329424456E-2</v>
      </c>
      <c r="P39" s="2" t="s">
        <v>8</v>
      </c>
      <c r="Q39" s="2">
        <v>1019.98</v>
      </c>
      <c r="R39" s="2" t="s">
        <v>30</v>
      </c>
      <c r="S39" s="6">
        <f>(Q39-$Q9)/$Q9</f>
        <v>4.6015321348360699E-2</v>
      </c>
      <c r="U39" s="2" t="s">
        <v>17</v>
      </c>
      <c r="V39" s="2" t="s">
        <v>5</v>
      </c>
      <c r="W39" s="2">
        <v>686.13</v>
      </c>
      <c r="X39" s="2" t="s">
        <v>30</v>
      </c>
      <c r="Y39" s="5">
        <f>(W39-$C9)/$C9</f>
        <v>-0.36085364831254485</v>
      </c>
      <c r="Z39" s="2" t="s">
        <v>8</v>
      </c>
      <c r="AA39" s="2">
        <v>1076.69</v>
      </c>
      <c r="AB39" s="2" t="s">
        <v>29</v>
      </c>
      <c r="AC39" s="6">
        <f>(AA39-$G9)/$G9</f>
        <v>-0.14939286927531417</v>
      </c>
      <c r="AE39" s="2" t="s">
        <v>17</v>
      </c>
      <c r="AF39" s="2" t="s">
        <v>5</v>
      </c>
      <c r="AG39" s="2">
        <v>410.45</v>
      </c>
      <c r="AH39" s="2" t="s">
        <v>32</v>
      </c>
      <c r="AI39" s="5">
        <f>(AG39-$M9)/$M9</f>
        <v>-0.12489606208558085</v>
      </c>
      <c r="AJ39" s="2" t="s">
        <v>8</v>
      </c>
      <c r="AK39" s="2">
        <v>980.41</v>
      </c>
      <c r="AL39" s="2" t="s">
        <v>30</v>
      </c>
      <c r="AM39" s="6">
        <f>(AK39-$Q9)/$Q9</f>
        <v>5.4352842243438736E-3</v>
      </c>
    </row>
    <row r="40" spans="1:39" x14ac:dyDescent="0.25">
      <c r="A40" s="2" t="s">
        <v>16</v>
      </c>
      <c r="B40" s="2" t="s">
        <v>5</v>
      </c>
      <c r="C40" s="2">
        <v>1795.04</v>
      </c>
      <c r="D40" s="2" t="s">
        <v>28</v>
      </c>
      <c r="E40" s="5">
        <f>(C40-$C10)/$C10</f>
        <v>-8.0569401310772032E-3</v>
      </c>
      <c r="F40" s="2" t="s">
        <v>8</v>
      </c>
      <c r="G40" s="2">
        <v>1510.77</v>
      </c>
      <c r="H40" s="2" t="s">
        <v>29</v>
      </c>
      <c r="I40" s="6">
        <f>(G40-$G10)/$G10</f>
        <v>-1.0330551443132824E-2</v>
      </c>
      <c r="K40" s="2" t="s">
        <v>16</v>
      </c>
      <c r="L40" s="2" t="s">
        <v>5</v>
      </c>
      <c r="M40" s="2">
        <v>1316.32</v>
      </c>
      <c r="N40" s="2" t="s">
        <v>29</v>
      </c>
      <c r="O40" s="5">
        <f>(M40-$M10)/$M10</f>
        <v>-8.8101082815018189E-3</v>
      </c>
      <c r="P40" s="2" t="s">
        <v>8</v>
      </c>
      <c r="Q40" s="2">
        <v>1536.57</v>
      </c>
      <c r="R40" s="7" t="s">
        <v>29</v>
      </c>
      <c r="S40" s="6">
        <f>(Q40-$Q10)/$Q10</f>
        <v>-3.4654118474867018E-2</v>
      </c>
      <c r="U40" s="2" t="s">
        <v>16</v>
      </c>
      <c r="V40" s="2" t="s">
        <v>5</v>
      </c>
      <c r="W40" s="2">
        <v>1788.55</v>
      </c>
      <c r="X40" s="2" t="s">
        <v>28</v>
      </c>
      <c r="Y40" s="5">
        <f>(W40-$C10)/$C10</f>
        <v>-1.164332843359376E-2</v>
      </c>
      <c r="Z40" s="2" t="s">
        <v>8</v>
      </c>
      <c r="AA40" s="2">
        <v>1580.25</v>
      </c>
      <c r="AB40" s="2" t="s">
        <v>29</v>
      </c>
      <c r="AC40" s="6">
        <f>(AA40-$G10)/$G10</f>
        <v>3.518414191570482E-2</v>
      </c>
      <c r="AE40" s="2" t="s">
        <v>16</v>
      </c>
      <c r="AF40" s="2" t="s">
        <v>5</v>
      </c>
      <c r="AG40" s="2">
        <v>1329.22</v>
      </c>
      <c r="AH40" s="2" t="s">
        <v>29</v>
      </c>
      <c r="AI40" s="5">
        <f>(AG40-$M10)/$M10</f>
        <v>9.0360084938483271E-4</v>
      </c>
      <c r="AJ40" s="2" t="s">
        <v>8</v>
      </c>
      <c r="AK40" s="2">
        <v>1561.72</v>
      </c>
      <c r="AL40" s="2" t="s">
        <v>31</v>
      </c>
      <c r="AM40" s="6">
        <f>(AK40-$Q10)/$Q10</f>
        <v>-1.8853700062196471E-2</v>
      </c>
    </row>
    <row r="42" spans="1:39" x14ac:dyDescent="0.25">
      <c r="A42" t="s">
        <v>23</v>
      </c>
      <c r="B42" t="s">
        <v>20</v>
      </c>
      <c r="C42" t="s">
        <v>24</v>
      </c>
      <c r="F42" s="3" t="s">
        <v>25</v>
      </c>
      <c r="K42" t="s">
        <v>23</v>
      </c>
      <c r="L42" t="s">
        <v>21</v>
      </c>
      <c r="M42" t="s">
        <v>24</v>
      </c>
      <c r="P42" s="3" t="s">
        <v>25</v>
      </c>
      <c r="U42" t="s">
        <v>23</v>
      </c>
      <c r="V42" t="s">
        <v>20</v>
      </c>
      <c r="W42" t="s">
        <v>24</v>
      </c>
      <c r="Z42" s="3" t="s">
        <v>26</v>
      </c>
      <c r="AE42" t="s">
        <v>23</v>
      </c>
      <c r="AF42" t="s">
        <v>21</v>
      </c>
      <c r="AG42" t="s">
        <v>24</v>
      </c>
      <c r="AJ42" s="3" t="s">
        <v>26</v>
      </c>
    </row>
    <row r="43" spans="1:39" x14ac:dyDescent="0.25">
      <c r="A43" s="2" t="s">
        <v>0</v>
      </c>
      <c r="B43" s="2" t="s">
        <v>6</v>
      </c>
      <c r="C43" s="2"/>
      <c r="D43" s="2"/>
      <c r="E43" s="2"/>
      <c r="F43" s="2" t="s">
        <v>7</v>
      </c>
      <c r="G43" s="2"/>
      <c r="H43" s="2"/>
      <c r="I43" s="2"/>
      <c r="K43" s="2" t="s">
        <v>0</v>
      </c>
      <c r="L43" s="2" t="s">
        <v>6</v>
      </c>
      <c r="M43" s="2"/>
      <c r="N43" s="2"/>
      <c r="O43" s="2"/>
      <c r="P43" s="2" t="s">
        <v>7</v>
      </c>
      <c r="Q43" s="2"/>
      <c r="R43" s="2"/>
      <c r="S43" s="2"/>
      <c r="U43" s="2" t="s">
        <v>0</v>
      </c>
      <c r="V43" s="2" t="s">
        <v>6</v>
      </c>
      <c r="W43" s="2"/>
      <c r="X43" s="2"/>
      <c r="Y43" s="2"/>
      <c r="Z43" s="2" t="s">
        <v>7</v>
      </c>
      <c r="AA43" s="2"/>
      <c r="AB43" s="2"/>
      <c r="AC43" s="2"/>
      <c r="AE43" s="2" t="s">
        <v>0</v>
      </c>
      <c r="AF43" s="2" t="s">
        <v>6</v>
      </c>
      <c r="AG43" s="2"/>
      <c r="AH43" s="2"/>
      <c r="AI43" s="2"/>
      <c r="AJ43" s="2" t="s">
        <v>7</v>
      </c>
      <c r="AK43" s="2"/>
      <c r="AL43" s="2"/>
      <c r="AM43" s="2"/>
    </row>
    <row r="44" spans="1:39" x14ac:dyDescent="0.25">
      <c r="A44" s="2" t="s">
        <v>9</v>
      </c>
      <c r="B44" s="2" t="s">
        <v>5</v>
      </c>
      <c r="C44" s="2">
        <v>3708.11</v>
      </c>
      <c r="D44" s="5" t="s">
        <v>27</v>
      </c>
      <c r="E44" s="5">
        <f>(C44-$C24)/$C24</f>
        <v>-0.10995818751770192</v>
      </c>
      <c r="F44" s="2" t="s">
        <v>8</v>
      </c>
      <c r="G44" s="4">
        <v>2923.33</v>
      </c>
      <c r="H44" s="4" t="s">
        <v>28</v>
      </c>
      <c r="I44" s="6">
        <f>(G44-$G24)/$G24</f>
        <v>4.5035480007864594E-2</v>
      </c>
      <c r="K44" s="2" t="s">
        <v>9</v>
      </c>
      <c r="L44" s="2" t="s">
        <v>5</v>
      </c>
      <c r="M44" s="2">
        <v>3221.96</v>
      </c>
      <c r="N44" s="8" t="s">
        <v>28</v>
      </c>
      <c r="O44" s="5">
        <f>(M44-$M24)/$M24</f>
        <v>1.9878701933425398E-2</v>
      </c>
      <c r="P44" s="2" t="s">
        <v>8</v>
      </c>
      <c r="Q44" s="4">
        <v>2746.84</v>
      </c>
      <c r="R44" s="4" t="s">
        <v>28</v>
      </c>
      <c r="S44" s="6">
        <f>(Q44-$Q24)/$Q24</f>
        <v>-6.5048758488061298E-2</v>
      </c>
      <c r="U44" s="2" t="s">
        <v>9</v>
      </c>
      <c r="V44" s="2" t="s">
        <v>5</v>
      </c>
      <c r="W44" s="2">
        <v>3739.8</v>
      </c>
      <c r="X44" s="2" t="s">
        <v>27</v>
      </c>
      <c r="Y44" s="5">
        <f>(W44-$C24)/$C24</f>
        <v>-0.10235177210997019</v>
      </c>
      <c r="Z44" s="2" t="s">
        <v>8</v>
      </c>
      <c r="AA44" s="4">
        <v>2946.9</v>
      </c>
      <c r="AB44" s="4" t="s">
        <v>28</v>
      </c>
      <c r="AC44" s="6">
        <f>(AA44-$G24)/$G24</f>
        <v>5.3461311598477196E-2</v>
      </c>
      <c r="AE44" s="2" t="s">
        <v>9</v>
      </c>
      <c r="AF44" s="2" t="s">
        <v>5</v>
      </c>
      <c r="AG44" s="2">
        <v>3326.48</v>
      </c>
      <c r="AH44" s="8" t="s">
        <v>28</v>
      </c>
      <c r="AI44" s="5">
        <f>(AG44-$M24)/$M24</f>
        <v>5.2963445979311012E-2</v>
      </c>
      <c r="AJ44" s="2" t="s">
        <v>8</v>
      </c>
      <c r="AK44" s="4">
        <v>3305.43</v>
      </c>
      <c r="AL44" s="9" t="s">
        <v>27</v>
      </c>
      <c r="AM44" s="6">
        <f>(AK44-$Q24)/$Q24</f>
        <v>0.12508041321329499</v>
      </c>
    </row>
    <row r="45" spans="1:39" x14ac:dyDescent="0.25">
      <c r="A45" s="2" t="s">
        <v>10</v>
      </c>
      <c r="B45" s="2" t="s">
        <v>5</v>
      </c>
      <c r="C45" s="2">
        <v>1762.78</v>
      </c>
      <c r="D45" s="2" t="s">
        <v>29</v>
      </c>
      <c r="E45" s="5">
        <f>(C45-$C25)/$C25</f>
        <v>-8.6240053909753062E-2</v>
      </c>
      <c r="F45" s="2" t="s">
        <v>8</v>
      </c>
      <c r="G45" s="2">
        <v>1438.16</v>
      </c>
      <c r="H45" s="2" t="s">
        <v>30</v>
      </c>
      <c r="I45" s="6">
        <f>(G45-$G25)/$G25</f>
        <v>8.1949700202372855E-2</v>
      </c>
      <c r="K45" s="2" t="s">
        <v>10</v>
      </c>
      <c r="L45" s="2" t="s">
        <v>5</v>
      </c>
      <c r="M45" s="2">
        <v>1023.32</v>
      </c>
      <c r="N45" s="2" t="s">
        <v>30</v>
      </c>
      <c r="O45" s="5">
        <f>(M45-$M25)/$M25</f>
        <v>-5.2332311567561449E-2</v>
      </c>
      <c r="P45" s="2" t="s">
        <v>8</v>
      </c>
      <c r="Q45" s="2">
        <v>1863.15</v>
      </c>
      <c r="R45" s="2" t="s">
        <v>29</v>
      </c>
      <c r="S45" s="6">
        <f>(Q45-$Q25)/$Q25</f>
        <v>0.17773296754699811</v>
      </c>
      <c r="U45" s="2" t="s">
        <v>10</v>
      </c>
      <c r="V45" s="2" t="s">
        <v>5</v>
      </c>
      <c r="W45" s="2">
        <v>1645.15</v>
      </c>
      <c r="X45" s="2" t="s">
        <v>29</v>
      </c>
      <c r="Y45" s="5">
        <f>(W45-$C25)/$C25</f>
        <v>-0.14721509473083999</v>
      </c>
      <c r="Z45" s="2" t="s">
        <v>8</v>
      </c>
      <c r="AA45" s="2">
        <v>1624.49</v>
      </c>
      <c r="AB45" s="8" t="s">
        <v>29</v>
      </c>
      <c r="AC45" s="6">
        <f>(AA45-$G25)/$G25</f>
        <v>0.22212860076886617</v>
      </c>
      <c r="AE45" s="2" t="s">
        <v>10</v>
      </c>
      <c r="AF45" s="2" t="s">
        <v>5</v>
      </c>
      <c r="AG45" s="2">
        <v>953.96</v>
      </c>
      <c r="AH45" s="2" t="s">
        <v>30</v>
      </c>
      <c r="AI45" s="5">
        <f>(AG45-$M25)/$M25</f>
        <v>-0.11656464443477205</v>
      </c>
      <c r="AJ45" s="2" t="s">
        <v>8</v>
      </c>
      <c r="AK45" s="2">
        <v>1613.2</v>
      </c>
      <c r="AL45" s="2" t="s">
        <v>29</v>
      </c>
      <c r="AM45" s="6">
        <f>(AK45-$Q25)/$Q25</f>
        <v>1.9734762765648128E-2</v>
      </c>
    </row>
    <row r="46" spans="1:39" x14ac:dyDescent="0.25">
      <c r="A46" s="2" t="s">
        <v>12</v>
      </c>
      <c r="B46" s="2" t="s">
        <v>5</v>
      </c>
      <c r="C46" s="2">
        <v>3192.95</v>
      </c>
      <c r="D46" s="2" t="s">
        <v>29</v>
      </c>
      <c r="E46" s="5">
        <f>(C46-$C26)/$C26</f>
        <v>2.0043383670744066E-2</v>
      </c>
      <c r="F46" s="2" t="s">
        <v>8</v>
      </c>
      <c r="G46" s="2">
        <v>1963.74</v>
      </c>
      <c r="H46" s="7" t="s">
        <v>29</v>
      </c>
      <c r="I46" s="6">
        <f>(G46-$G26)/$G26</f>
        <v>-0.12096795853141031</v>
      </c>
      <c r="K46" s="2" t="s">
        <v>12</v>
      </c>
      <c r="L46" s="2" t="s">
        <v>5</v>
      </c>
      <c r="M46" s="2">
        <v>1789.56</v>
      </c>
      <c r="N46" s="2" t="s">
        <v>30</v>
      </c>
      <c r="O46" s="5">
        <f>(M46-$M26)/$M26</f>
        <v>2.2523912372724379E-2</v>
      </c>
      <c r="P46" s="2" t="s">
        <v>8</v>
      </c>
      <c r="Q46" s="2">
        <v>2833.99</v>
      </c>
      <c r="R46" s="2" t="s">
        <v>29</v>
      </c>
      <c r="S46" s="6">
        <f>(Q46-$Q26)/$Q26</f>
        <v>6.5237574377074364E-2</v>
      </c>
      <c r="U46" s="2" t="s">
        <v>12</v>
      </c>
      <c r="V46" s="2" t="s">
        <v>5</v>
      </c>
      <c r="W46" s="2">
        <v>3259.26</v>
      </c>
      <c r="X46" s="2" t="s">
        <v>29</v>
      </c>
      <c r="Y46" s="5">
        <f>(W46-$C26)/$C26</f>
        <v>4.1227265902287764E-2</v>
      </c>
      <c r="Z46" s="2" t="s">
        <v>8</v>
      </c>
      <c r="AA46" s="2">
        <v>1913.29</v>
      </c>
      <c r="AB46" s="7" t="s">
        <v>29</v>
      </c>
      <c r="AC46" s="6">
        <f>(AA46-$G26)/$G26</f>
        <v>-0.14355097180816304</v>
      </c>
      <c r="AE46" s="2" t="s">
        <v>12</v>
      </c>
      <c r="AF46" s="2" t="s">
        <v>5</v>
      </c>
      <c r="AG46" s="2">
        <v>1838.15</v>
      </c>
      <c r="AH46" s="2" t="s">
        <v>30</v>
      </c>
      <c r="AI46" s="5">
        <f>(AG46-$M26)/$M26</f>
        <v>5.0287405578982244E-2</v>
      </c>
      <c r="AJ46" s="2" t="s">
        <v>8</v>
      </c>
      <c r="AK46" s="2">
        <v>2339.3000000000002</v>
      </c>
      <c r="AL46" s="2" t="s">
        <v>29</v>
      </c>
      <c r="AM46" s="6">
        <f>(AK46-$Q26)/$Q26</f>
        <v>-0.12070605127742495</v>
      </c>
    </row>
    <row r="47" spans="1:39" x14ac:dyDescent="0.25">
      <c r="A47" s="2" t="s">
        <v>18</v>
      </c>
      <c r="B47" s="2" t="s">
        <v>5</v>
      </c>
      <c r="C47" s="2">
        <v>2398.8200000000002</v>
      </c>
      <c r="D47" s="7" t="s">
        <v>29</v>
      </c>
      <c r="E47" s="5">
        <f>(C47-$C27)/$C27</f>
        <v>-0.1259155073277024</v>
      </c>
      <c r="F47" s="2" t="s">
        <v>8</v>
      </c>
      <c r="G47" s="2">
        <v>2412.12</v>
      </c>
      <c r="H47" s="2" t="s">
        <v>29</v>
      </c>
      <c r="I47" s="6">
        <f>(G47-$G27)/$G27</f>
        <v>0.11561177531623605</v>
      </c>
      <c r="K47" s="2" t="s">
        <v>18</v>
      </c>
      <c r="L47" s="2" t="s">
        <v>5</v>
      </c>
      <c r="M47" s="2">
        <v>1861.99</v>
      </c>
      <c r="N47" s="2" t="s">
        <v>29</v>
      </c>
      <c r="O47" s="5">
        <f>(M47-$M27)/$M27</f>
        <v>7.044755526172064E-2</v>
      </c>
      <c r="P47" s="2" t="s">
        <v>8</v>
      </c>
      <c r="Q47" s="2">
        <v>2219.3200000000002</v>
      </c>
      <c r="R47" s="2" t="s">
        <v>29</v>
      </c>
      <c r="S47" s="6">
        <f>(Q47-$Q27)/$Q27</f>
        <v>4.836721100839439E-2</v>
      </c>
      <c r="U47" s="2" t="s">
        <v>18</v>
      </c>
      <c r="V47" s="2" t="s">
        <v>5</v>
      </c>
      <c r="W47" s="2">
        <v>2935.43</v>
      </c>
      <c r="X47" s="8" t="s">
        <v>28</v>
      </c>
      <c r="Y47" s="5">
        <f>(W47-$C27)/$C27</f>
        <v>6.9614995007979838E-2</v>
      </c>
      <c r="Z47" s="2" t="s">
        <v>8</v>
      </c>
      <c r="AA47" s="2">
        <v>2282.61</v>
      </c>
      <c r="AB47" s="2" t="s">
        <v>29</v>
      </c>
      <c r="AC47" s="6">
        <f>(AA47-$G27)/$G27</f>
        <v>5.5713063385981559E-2</v>
      </c>
      <c r="AE47" s="2" t="s">
        <v>18</v>
      </c>
      <c r="AF47" s="2" t="s">
        <v>5</v>
      </c>
      <c r="AG47" s="2">
        <v>1845.29</v>
      </c>
      <c r="AH47" s="2" t="s">
        <v>29</v>
      </c>
      <c r="AI47" s="5">
        <f>(AG47-$M27)/$M27</f>
        <v>6.0846819396935765E-2</v>
      </c>
      <c r="AJ47" s="2" t="s">
        <v>8</v>
      </c>
      <c r="AK47" s="2">
        <v>2247.09</v>
      </c>
      <c r="AL47" s="2" t="s">
        <v>29</v>
      </c>
      <c r="AM47" s="6">
        <f>(AK47-$Q27)/$Q27</f>
        <v>6.1485264038017469E-2</v>
      </c>
    </row>
    <row r="48" spans="1:39" x14ac:dyDescent="0.25">
      <c r="A48" s="2" t="s">
        <v>15</v>
      </c>
      <c r="B48" s="2" t="s">
        <v>5</v>
      </c>
      <c r="C48" s="2">
        <v>5233.2299999999996</v>
      </c>
      <c r="D48" s="2" t="s">
        <v>31</v>
      </c>
      <c r="E48" s="5">
        <f>(C48-$C28)/$C28</f>
        <v>4.5226582301234844E-2</v>
      </c>
      <c r="F48" s="2" t="s">
        <v>8</v>
      </c>
      <c r="G48" s="2">
        <v>3594.04</v>
      </c>
      <c r="H48" s="7" t="s">
        <v>31</v>
      </c>
      <c r="I48" s="6">
        <f>(G48-$G28)/$G28</f>
        <v>-2.9631809578836814E-2</v>
      </c>
      <c r="K48" s="2" t="s">
        <v>15</v>
      </c>
      <c r="L48" s="2" t="s">
        <v>5</v>
      </c>
      <c r="M48" s="2">
        <v>5069.6499999999996</v>
      </c>
      <c r="N48" s="8" t="s">
        <v>31</v>
      </c>
      <c r="O48" s="5">
        <f>(M48-$M28)/$M28</f>
        <v>6.2176165803108661E-2</v>
      </c>
      <c r="P48" s="2" t="s">
        <v>8</v>
      </c>
      <c r="Q48" s="2">
        <v>4027.84</v>
      </c>
      <c r="R48" s="7" t="s">
        <v>28</v>
      </c>
      <c r="S48" s="6">
        <f>(Q48-$Q28)/$Q28</f>
        <v>-0.10088441843126217</v>
      </c>
      <c r="U48" s="2" t="s">
        <v>15</v>
      </c>
      <c r="V48" s="2" t="s">
        <v>5</v>
      </c>
      <c r="W48" s="2">
        <v>5212.6499999999996</v>
      </c>
      <c r="X48" s="2" t="s">
        <v>31</v>
      </c>
      <c r="Y48" s="5">
        <f>(W48-$C28)/$C28</f>
        <v>4.1116164248949857E-2</v>
      </c>
      <c r="Z48" s="2" t="s">
        <v>8</v>
      </c>
      <c r="AA48" s="2">
        <v>3953.67</v>
      </c>
      <c r="AB48" s="2" t="s">
        <v>28</v>
      </c>
      <c r="AC48" s="6">
        <f>(AA48-$G28)/$G28</f>
        <v>6.7466028041546666E-2</v>
      </c>
      <c r="AE48" s="2" t="s">
        <v>15</v>
      </c>
      <c r="AF48" s="2" t="s">
        <v>5</v>
      </c>
      <c r="AG48" s="2">
        <v>5022.8100000000004</v>
      </c>
      <c r="AH48" s="8" t="s">
        <v>31</v>
      </c>
      <c r="AI48" s="5">
        <f>(AG48-$M28)/$M28</f>
        <v>5.2362405167519062E-2</v>
      </c>
      <c r="AJ48" s="2" t="s">
        <v>8</v>
      </c>
      <c r="AK48" s="2">
        <v>3806.93</v>
      </c>
      <c r="AL48" s="7" t="s">
        <v>28</v>
      </c>
      <c r="AM48" s="6">
        <f>(AK48-$Q28)/$Q28</f>
        <v>-0.1501971078936912</v>
      </c>
    </row>
    <row r="49" spans="1:39" x14ac:dyDescent="0.25">
      <c r="A49" s="2" t="s">
        <v>17</v>
      </c>
      <c r="B49" s="2" t="s">
        <v>5</v>
      </c>
      <c r="C49" s="2">
        <v>1132.33</v>
      </c>
      <c r="D49" s="2" t="s">
        <v>30</v>
      </c>
      <c r="E49" s="5">
        <f>(C49-$C29)/$C29</f>
        <v>0.10988806335888328</v>
      </c>
      <c r="F49" s="2" t="s">
        <v>8</v>
      </c>
      <c r="G49" s="2">
        <v>1343.81</v>
      </c>
      <c r="H49" s="2" t="s">
        <v>29</v>
      </c>
      <c r="I49" s="6">
        <f>(G49-$G29)/$G29</f>
        <v>1.5215272688812068E-2</v>
      </c>
      <c r="K49" s="2" t="s">
        <v>17</v>
      </c>
      <c r="L49" s="2" t="s">
        <v>5</v>
      </c>
      <c r="M49" s="2">
        <v>462.04</v>
      </c>
      <c r="N49" s="2" t="s">
        <v>32</v>
      </c>
      <c r="O49" s="5">
        <f>(M49-$M29)/$M29</f>
        <v>-3.0854208470882834E-3</v>
      </c>
      <c r="P49" s="2" t="s">
        <v>8</v>
      </c>
      <c r="Q49" s="2">
        <v>1093.1500000000001</v>
      </c>
      <c r="R49" s="2" t="s">
        <v>30</v>
      </c>
      <c r="S49" s="6">
        <f>(Q49-$Q29)/$Q29</f>
        <v>0.10724523180082461</v>
      </c>
      <c r="U49" s="2" t="s">
        <v>17</v>
      </c>
      <c r="V49" s="2" t="s">
        <v>5</v>
      </c>
      <c r="W49" s="2">
        <v>1243.71</v>
      </c>
      <c r="X49" s="2" t="s">
        <v>30</v>
      </c>
      <c r="Y49" s="5">
        <f>(W49-$C29)/$C29</f>
        <v>0.21906059477367626</v>
      </c>
      <c r="Z49" s="2" t="s">
        <v>8</v>
      </c>
      <c r="AA49" s="2">
        <v>1371.92</v>
      </c>
      <c r="AB49" s="2" t="s">
        <v>29</v>
      </c>
      <c r="AC49" s="6">
        <f>(AA49-$G29)/$G29</f>
        <v>3.6451683576722294E-2</v>
      </c>
      <c r="AE49" s="2" t="s">
        <v>17</v>
      </c>
      <c r="AF49" s="2" t="s">
        <v>5</v>
      </c>
      <c r="AG49" s="2">
        <v>523.64</v>
      </c>
      <c r="AH49" s="2" t="s">
        <v>32</v>
      </c>
      <c r="AI49" s="5">
        <f>(AG49-$M29)/$M29</f>
        <v>0.12982501564286783</v>
      </c>
      <c r="AJ49" s="2" t="s">
        <v>8</v>
      </c>
      <c r="AK49" s="2">
        <v>1175.55</v>
      </c>
      <c r="AL49" s="2" t="s">
        <v>30</v>
      </c>
      <c r="AM49" s="6">
        <f>(AK49-$Q29)/$Q29</f>
        <v>0.19070770913731802</v>
      </c>
    </row>
    <row r="50" spans="1:39" x14ac:dyDescent="0.25">
      <c r="A50" s="2" t="s">
        <v>16</v>
      </c>
      <c r="B50" s="2" t="s">
        <v>5</v>
      </c>
      <c r="C50" s="2">
        <v>1880.12</v>
      </c>
      <c r="D50" s="2" t="s">
        <v>28</v>
      </c>
      <c r="E50" s="5">
        <f>(C50-$C30)/$C30</f>
        <v>-1.0634994974557071E-2</v>
      </c>
      <c r="F50" s="2" t="s">
        <v>8</v>
      </c>
      <c r="G50" s="2">
        <v>1779.68</v>
      </c>
      <c r="H50" s="2" t="s">
        <v>28</v>
      </c>
      <c r="I50" s="6">
        <f>(G50-$G30)/$G30</f>
        <v>-2.7066253481347414E-3</v>
      </c>
      <c r="K50" s="2" t="s">
        <v>16</v>
      </c>
      <c r="L50" s="2" t="s">
        <v>5</v>
      </c>
      <c r="M50" s="2">
        <v>1556.98</v>
      </c>
      <c r="N50" s="2" t="s">
        <v>29</v>
      </c>
      <c r="O50" s="5">
        <f>(M50-$M30)/$M30</f>
        <v>3.9053428186271229E-2</v>
      </c>
      <c r="P50" s="2" t="s">
        <v>8</v>
      </c>
      <c r="Q50" s="2">
        <v>1555.24</v>
      </c>
      <c r="R50" s="7" t="s">
        <v>29</v>
      </c>
      <c r="S50" s="6">
        <f>(Q50-$Q30)/$Q30</f>
        <v>-4.80725679100001E-2</v>
      </c>
      <c r="U50" s="2" t="s">
        <v>16</v>
      </c>
      <c r="V50" s="2" t="s">
        <v>5</v>
      </c>
      <c r="W50" s="2">
        <v>1929.27</v>
      </c>
      <c r="X50" s="2" t="s">
        <v>28</v>
      </c>
      <c r="Y50" s="5">
        <f>(W50-$C30)/$C30</f>
        <v>1.522893392200305E-2</v>
      </c>
      <c r="Z50" s="2" t="s">
        <v>8</v>
      </c>
      <c r="AA50" s="2">
        <v>1788.67</v>
      </c>
      <c r="AB50" s="2" t="s">
        <v>28</v>
      </c>
      <c r="AC50" s="6">
        <f>(AA50-$G30)/$G30</f>
        <v>2.3311721424929431E-3</v>
      </c>
      <c r="AE50" s="2" t="s">
        <v>16</v>
      </c>
      <c r="AF50" s="2" t="s">
        <v>5</v>
      </c>
      <c r="AG50" s="2">
        <v>1540.6</v>
      </c>
      <c r="AH50" s="2" t="s">
        <v>29</v>
      </c>
      <c r="AI50" s="5">
        <f>(AG50-$M30)/$M30</f>
        <v>2.8122205464276573E-2</v>
      </c>
      <c r="AJ50" s="2" t="s">
        <v>8</v>
      </c>
      <c r="AK50" s="2">
        <v>1581.05</v>
      </c>
      <c r="AL50" s="2" t="s">
        <v>31</v>
      </c>
      <c r="AM50" s="6">
        <f>(AK50-$Q30)/$Q30</f>
        <v>-3.2274847286660392E-2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B409-8A37-4B74-9EBE-7C7F2CB62AFE}">
  <dimension ref="A1:G12"/>
  <sheetViews>
    <sheetView workbookViewId="0">
      <selection activeCell="H23" sqref="H23"/>
    </sheetView>
  </sheetViews>
  <sheetFormatPr defaultColWidth="8.875" defaultRowHeight="16.5" x14ac:dyDescent="0.25"/>
  <cols>
    <col min="1" max="1" width="28.875" style="1" customWidth="1"/>
    <col min="2" max="2" width="14.125" style="1" bestFit="1" customWidth="1"/>
    <col min="3" max="4" width="8.875" style="1"/>
    <col min="5" max="5" width="14.125" style="1" bestFit="1" customWidth="1"/>
    <col min="6" max="16384" width="8.875" style="1"/>
  </cols>
  <sheetData>
    <row r="1" spans="1:7" x14ac:dyDescent="0.25">
      <c r="A1" s="2" t="s">
        <v>0</v>
      </c>
      <c r="B1" s="2" t="s">
        <v>6</v>
      </c>
      <c r="C1" s="2" t="s">
        <v>1</v>
      </c>
      <c r="D1" s="2" t="s">
        <v>2</v>
      </c>
      <c r="E1" s="2" t="s">
        <v>7</v>
      </c>
      <c r="F1" s="2" t="s">
        <v>3</v>
      </c>
      <c r="G1" s="2" t="s">
        <v>4</v>
      </c>
    </row>
    <row r="2" spans="1:7" x14ac:dyDescent="0.25">
      <c r="A2" s="2" t="s">
        <v>9</v>
      </c>
      <c r="B2" s="2" t="s">
        <v>5</v>
      </c>
      <c r="C2" s="2">
        <v>8138</v>
      </c>
      <c r="D2" s="2">
        <v>6378</v>
      </c>
      <c r="E2" s="2" t="s">
        <v>8</v>
      </c>
      <c r="F2" s="2">
        <v>6343</v>
      </c>
      <c r="G2" s="2">
        <v>8137</v>
      </c>
    </row>
    <row r="3" spans="1:7" x14ac:dyDescent="0.25">
      <c r="A3" s="2" t="s">
        <v>11</v>
      </c>
      <c r="B3" s="2" t="s">
        <v>5</v>
      </c>
      <c r="C3" s="2">
        <v>8149</v>
      </c>
      <c r="D3" s="2">
        <v>6380</v>
      </c>
      <c r="E3" s="2" t="s">
        <v>8</v>
      </c>
      <c r="F3" s="2">
        <v>6380</v>
      </c>
      <c r="G3" s="2">
        <v>8149</v>
      </c>
    </row>
    <row r="4" spans="1:7" x14ac:dyDescent="0.25">
      <c r="A4" s="2" t="s">
        <v>10</v>
      </c>
      <c r="B4" s="2" t="s">
        <v>5</v>
      </c>
      <c r="C4" s="2">
        <v>8149</v>
      </c>
      <c r="D4" s="2">
        <v>8285</v>
      </c>
      <c r="E4" s="2" t="s">
        <v>8</v>
      </c>
      <c r="F4" s="2">
        <v>8286</v>
      </c>
      <c r="G4" s="2">
        <v>8149</v>
      </c>
    </row>
    <row r="5" spans="1:7" x14ac:dyDescent="0.25">
      <c r="A5" s="2" t="s">
        <v>12</v>
      </c>
      <c r="B5" s="2" t="s">
        <v>5</v>
      </c>
      <c r="C5" s="2">
        <v>9883</v>
      </c>
      <c r="D5" s="2">
        <v>6387</v>
      </c>
      <c r="E5" s="2" t="s">
        <v>8</v>
      </c>
      <c r="F5" s="2">
        <v>6387</v>
      </c>
      <c r="G5" s="2">
        <v>9883</v>
      </c>
    </row>
    <row r="6" spans="1:7" x14ac:dyDescent="0.25">
      <c r="A6" s="2" t="s">
        <v>13</v>
      </c>
      <c r="B6" s="2" t="s">
        <v>5</v>
      </c>
      <c r="C6" s="2">
        <v>6676</v>
      </c>
      <c r="D6" s="2">
        <v>6392</v>
      </c>
      <c r="E6" s="2" t="s">
        <v>8</v>
      </c>
      <c r="F6" s="2">
        <v>8344</v>
      </c>
      <c r="G6" s="2">
        <v>6676</v>
      </c>
    </row>
    <row r="7" spans="1:7" x14ac:dyDescent="0.25">
      <c r="A7" s="2" t="s">
        <v>14</v>
      </c>
      <c r="B7" s="2" t="s">
        <v>5</v>
      </c>
      <c r="C7" s="2">
        <v>15475</v>
      </c>
      <c r="D7" s="2">
        <v>8346</v>
      </c>
      <c r="E7" s="2" t="s">
        <v>8</v>
      </c>
      <c r="F7" s="2">
        <v>8345</v>
      </c>
      <c r="G7" s="2">
        <v>10443</v>
      </c>
    </row>
    <row r="8" spans="1:7" x14ac:dyDescent="0.25">
      <c r="A8" s="2" t="s">
        <v>33</v>
      </c>
      <c r="B8" s="2" t="s">
        <v>5</v>
      </c>
      <c r="C8" s="2"/>
      <c r="D8" s="2"/>
      <c r="E8" s="2" t="s">
        <v>8</v>
      </c>
      <c r="F8" s="2"/>
      <c r="G8" s="2"/>
    </row>
    <row r="9" spans="1:7" x14ac:dyDescent="0.25">
      <c r="A9" s="2" t="s">
        <v>34</v>
      </c>
      <c r="B9" s="2" t="s">
        <v>5</v>
      </c>
      <c r="C9" s="2"/>
      <c r="D9" s="2"/>
      <c r="E9" s="2" t="s">
        <v>8</v>
      </c>
      <c r="F9" s="2"/>
      <c r="G9" s="2"/>
    </row>
    <row r="10" spans="1:7" x14ac:dyDescent="0.25">
      <c r="A10" s="2" t="s">
        <v>15</v>
      </c>
      <c r="B10" s="2" t="s">
        <v>5</v>
      </c>
      <c r="C10" s="2">
        <v>6382</v>
      </c>
      <c r="D10" s="2">
        <v>6383</v>
      </c>
      <c r="E10" s="2" t="s">
        <v>8</v>
      </c>
      <c r="F10" s="2">
        <v>6363</v>
      </c>
      <c r="G10" s="2">
        <v>6364</v>
      </c>
    </row>
    <row r="11" spans="1:7" x14ac:dyDescent="0.25">
      <c r="A11" s="2" t="s">
        <v>17</v>
      </c>
      <c r="B11" s="2" t="s">
        <v>5</v>
      </c>
      <c r="C11" s="2">
        <v>6690</v>
      </c>
      <c r="D11" s="2">
        <v>6359</v>
      </c>
      <c r="E11" s="2" t="s">
        <v>8</v>
      </c>
      <c r="F11" s="2">
        <v>6359</v>
      </c>
      <c r="G11" s="2">
        <v>6692</v>
      </c>
    </row>
    <row r="12" spans="1:7" x14ac:dyDescent="0.25">
      <c r="A12" s="2" t="s">
        <v>16</v>
      </c>
      <c r="B12" s="2" t="s">
        <v>5</v>
      </c>
      <c r="C12" s="2">
        <v>6814</v>
      </c>
      <c r="D12" s="2">
        <v>6760</v>
      </c>
      <c r="E12" s="2" t="s">
        <v>8</v>
      </c>
      <c r="F12" s="2">
        <v>6760</v>
      </c>
      <c r="G12" s="2">
        <v>6814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節點編號</vt:lpstr>
      <vt:lpstr>情境比較</vt:lpstr>
      <vt:lpstr>節點編號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邱景琦</dc:creator>
  <cp:lastModifiedBy>邱景琦</cp:lastModifiedBy>
  <dcterms:created xsi:type="dcterms:W3CDTF">2025-06-13T12:28:54Z</dcterms:created>
  <dcterms:modified xsi:type="dcterms:W3CDTF">2025-07-24T13:37:29Z</dcterms:modified>
</cp:coreProperties>
</file>