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llen\Desktop\屏柵線\"/>
    </mc:Choice>
  </mc:AlternateContent>
  <xr:revisionPtr revIDLastSave="0" documentId="13_ncr:1_{2338C77B-9C62-40E9-9F42-25C155EFC247}" xr6:coauthVersionLast="47" xr6:coauthVersionMax="47" xr10:uidLastSave="{00000000-0000-0000-0000-000000000000}"/>
  <bookViews>
    <workbookView xWindow="-108" yWindow="-108" windowWidth="23256" windowHeight="12456" xr2:uid="{E705DE73-7DBA-4EF4-BE7B-111AF8D99A31}"/>
  </bookViews>
  <sheets>
    <sheet name="節點編號" sheetId="1" r:id="rId1"/>
    <sheet name="晨峰實際流量" sheetId="6" r:id="rId2"/>
    <sheet name="昏峰實際流量" sheetId="3" r:id="rId3"/>
    <sheet name="屏柵線觀察" sheetId="4" r:id="rId4"/>
    <sheet name="工作表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" i="5" l="1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3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3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4" i="4"/>
</calcChain>
</file>

<file path=xl/sharedStrings.xml><?xml version="1.0" encoding="utf-8"?>
<sst xmlns="http://schemas.openxmlformats.org/spreadsheetml/2006/main" count="727" uniqueCount="338">
  <si>
    <t>group</t>
    <phoneticPr fontId="1" type="noConversion"/>
  </si>
  <si>
    <t>link</t>
    <phoneticPr fontId="1" type="noConversion"/>
  </si>
  <si>
    <t>A1</t>
    <phoneticPr fontId="1" type="noConversion"/>
  </si>
  <si>
    <t>B1</t>
    <phoneticPr fontId="1" type="noConversion"/>
  </si>
  <si>
    <t>A2</t>
    <phoneticPr fontId="1" type="noConversion"/>
  </si>
  <si>
    <t>B2</t>
    <phoneticPr fontId="1" type="noConversion"/>
  </si>
  <si>
    <t>洲美快速道路</t>
  </si>
  <si>
    <t>百齡橋</t>
  </si>
  <si>
    <t>承德橋</t>
  </si>
  <si>
    <t>中山橋</t>
  </si>
  <si>
    <t>大直橋</t>
  </si>
  <si>
    <t>高速公路橋</t>
  </si>
  <si>
    <t>民權大橋</t>
  </si>
  <si>
    <t>麥帥二橋</t>
  </si>
  <si>
    <t>麥帥一橋</t>
  </si>
  <si>
    <t>成美橋</t>
  </si>
  <si>
    <t>成功橋</t>
  </si>
  <si>
    <t>南湖大橋</t>
  </si>
  <si>
    <t>往南</t>
    <phoneticPr fontId="1" type="noConversion"/>
  </si>
  <si>
    <t>SL1</t>
  </si>
  <si>
    <t>SL1</t>
    <phoneticPr fontId="1" type="noConversion"/>
  </si>
  <si>
    <t>承德橋(機車道)</t>
    <phoneticPr fontId="1" type="noConversion"/>
  </si>
  <si>
    <t xml:space="preserve"> </t>
    <phoneticPr fontId="1" type="noConversion"/>
  </si>
  <si>
    <t>民權大橋(機車道)</t>
    <phoneticPr fontId="1" type="noConversion"/>
  </si>
  <si>
    <t>麥帥一橋(機車道)</t>
    <phoneticPr fontId="1" type="noConversion"/>
  </si>
  <si>
    <t>麥帥一橋(環東大道)</t>
    <phoneticPr fontId="1" type="noConversion"/>
  </si>
  <si>
    <t>高速公路橋(汐五高架)</t>
    <phoneticPr fontId="1" type="noConversion"/>
  </si>
  <si>
    <t>臺2_民權路-中央北路口</t>
    <phoneticPr fontId="1" type="noConversion"/>
  </si>
  <si>
    <t>臺2甲_臺2甲與臺2路口</t>
  </si>
  <si>
    <t>縣101甲_二子坪</t>
  </si>
  <si>
    <t>臺15_關渡大橋</t>
  </si>
  <si>
    <t>重陽橋</t>
  </si>
  <si>
    <t>國1_三重-重慶北(高速公路橋)</t>
  </si>
  <si>
    <t>臺1甲_臺北橋</t>
  </si>
  <si>
    <t>臺1_忠孝橋</t>
  </si>
  <si>
    <t>縣104_中興橋</t>
  </si>
  <si>
    <t>SL6</t>
  </si>
  <si>
    <t>SL6</t>
    <phoneticPr fontId="1" type="noConversion"/>
  </si>
  <si>
    <t>SL7</t>
  </si>
  <si>
    <t>SL8</t>
  </si>
  <si>
    <t>SL7</t>
    <phoneticPr fontId="1" type="noConversion"/>
  </si>
  <si>
    <t>往南/東</t>
    <phoneticPr fontId="1" type="noConversion"/>
  </si>
  <si>
    <t>往北/西</t>
    <phoneticPr fontId="1" type="noConversion"/>
  </si>
  <si>
    <t>重陽橋(機車道)</t>
    <phoneticPr fontId="1" type="noConversion"/>
  </si>
  <si>
    <t>國1_三重-重慶北(汐五高架)</t>
    <phoneticPr fontId="1" type="noConversion"/>
  </si>
  <si>
    <t>臺1甲_臺北橋(機車道)</t>
    <phoneticPr fontId="1" type="noConversion"/>
  </si>
  <si>
    <t>臺1_忠孝橋(機車道)</t>
    <phoneticPr fontId="1" type="noConversion"/>
  </si>
  <si>
    <t>縣104_中興橋(機車道)</t>
    <phoneticPr fontId="1" type="noConversion"/>
  </si>
  <si>
    <t>屏柵線</t>
    <phoneticPr fontId="1" type="noConversion"/>
  </si>
  <si>
    <t>方向</t>
    <phoneticPr fontId="1" type="noConversion"/>
  </si>
  <si>
    <t>4S觀察值</t>
    <phoneticPr fontId="1" type="noConversion"/>
  </si>
  <si>
    <t>機車</t>
    <phoneticPr fontId="1" type="noConversion"/>
  </si>
  <si>
    <t>小車</t>
    <phoneticPr fontId="1" type="noConversion"/>
  </si>
  <si>
    <t>大車</t>
    <phoneticPr fontId="1" type="noConversion"/>
  </si>
  <si>
    <t>合計</t>
    <phoneticPr fontId="1" type="noConversion"/>
  </si>
  <si>
    <t>SL1
基隆河</t>
    <phoneticPr fontId="1" type="noConversion"/>
  </si>
  <si>
    <t>往北(出市中心)</t>
  </si>
  <si>
    <t>往南(進市中心)</t>
  </si>
  <si>
    <t>SL2
台鐵(市民大道)</t>
    <phoneticPr fontId="1" type="noConversion"/>
  </si>
  <si>
    <t>往北</t>
  </si>
  <si>
    <t>SL3
國1-市中心</t>
    <phoneticPr fontId="1" type="noConversion"/>
  </si>
  <si>
    <t>SL4
建國南北路</t>
    <phoneticPr fontId="1" type="noConversion"/>
  </si>
  <si>
    <t>往西</t>
  </si>
  <si>
    <t>往東</t>
  </si>
  <si>
    <t>SL5
臺北縣市東側運輸走廊</t>
    <phoneticPr fontId="1" type="noConversion"/>
  </si>
  <si>
    <t>SL6
北市北側</t>
    <phoneticPr fontId="1" type="noConversion"/>
  </si>
  <si>
    <t>SL7
臺北縣市西側運輸走廊(淡水河流域)</t>
    <phoneticPr fontId="1" type="noConversion"/>
  </si>
  <si>
    <t>SL8
臺北縣市南側運輸走廊(新店溪&amp;景美溪流域)</t>
    <phoneticPr fontId="1" type="noConversion"/>
  </si>
  <si>
    <t>往南</t>
  </si>
  <si>
    <t>SL9
大漢溪</t>
    <phoneticPr fontId="1" type="noConversion"/>
  </si>
  <si>
    <t>SL10
臺北縣大重新地區</t>
    <phoneticPr fontId="1" type="noConversion"/>
  </si>
  <si>
    <t>SL11
大海山地區</t>
    <phoneticPr fontId="1" type="noConversion"/>
  </si>
  <si>
    <t>SL12
海山與文山地區(新店溪)</t>
    <phoneticPr fontId="1" type="noConversion"/>
  </si>
  <si>
    <t>SL13
海山地區區內</t>
    <phoneticPr fontId="1" type="noConversion"/>
  </si>
  <si>
    <t>PCU</t>
    <phoneticPr fontId="1" type="noConversion"/>
  </si>
  <si>
    <t>SL2</t>
    <phoneticPr fontId="1" type="noConversion"/>
  </si>
  <si>
    <t>SL3</t>
  </si>
  <si>
    <t>SL4</t>
  </si>
  <si>
    <t>SL5</t>
  </si>
  <si>
    <t>SL9</t>
  </si>
  <si>
    <t>SL10</t>
  </si>
  <si>
    <t>SL11</t>
  </si>
  <si>
    <t>SL12</t>
  </si>
  <si>
    <t>SL13</t>
  </si>
  <si>
    <t>北/西</t>
    <phoneticPr fontId="1" type="noConversion"/>
  </si>
  <si>
    <t>南/東</t>
    <phoneticPr fontId="1" type="noConversion"/>
  </si>
  <si>
    <t>晨峰</t>
  </si>
  <si>
    <t>屏柵線編號</t>
    <phoneticPr fontId="10" type="noConversion"/>
  </si>
  <si>
    <t>道路名稱</t>
    <phoneticPr fontId="10" type="noConversion"/>
  </si>
  <si>
    <t>4S模型值</t>
    <phoneticPr fontId="1" type="noConversion"/>
  </si>
  <si>
    <t>SL1-1</t>
  </si>
  <si>
    <t>SL1-2</t>
  </si>
  <si>
    <t>SL1-3</t>
  </si>
  <si>
    <t>SL1-4</t>
  </si>
  <si>
    <t>SL1-5</t>
  </si>
  <si>
    <t>SL1-6</t>
  </si>
  <si>
    <t>SL1-7</t>
  </si>
  <si>
    <t>SL1-8</t>
    <phoneticPr fontId="1" type="noConversion"/>
  </si>
  <si>
    <t>SL1-9</t>
  </si>
  <si>
    <t>SL1-10</t>
  </si>
  <si>
    <t>SL1-11</t>
  </si>
  <si>
    <t>SL1-12</t>
  </si>
  <si>
    <t>SL2-1</t>
  </si>
  <si>
    <t>環河北路高架</t>
  </si>
  <si>
    <t>SL2-2</t>
    <phoneticPr fontId="1" type="noConversion"/>
  </si>
  <si>
    <t>環河北路平面(往北)</t>
    <phoneticPr fontId="1" type="noConversion"/>
  </si>
  <si>
    <t>SL2-3</t>
  </si>
  <si>
    <t>西寧北路</t>
  </si>
  <si>
    <t>SL2-4</t>
  </si>
  <si>
    <t>延平北路</t>
  </si>
  <si>
    <t>SL2-5</t>
  </si>
  <si>
    <t>重慶南路</t>
  </si>
  <si>
    <t>SL2-6</t>
  </si>
  <si>
    <t>中山北路</t>
  </si>
  <si>
    <t>SL2-7</t>
  </si>
  <si>
    <t>天津街</t>
  </si>
  <si>
    <t>SL2-8</t>
  </si>
  <si>
    <t>林森北路</t>
  </si>
  <si>
    <t>SL2-9</t>
  </si>
  <si>
    <t>金山北路(新生高架)平面</t>
  </si>
  <si>
    <t>SL2-10</t>
  </si>
  <si>
    <t>金山北路(新生高架)高架</t>
  </si>
  <si>
    <t>SL2-11</t>
  </si>
  <si>
    <t>松江路</t>
  </si>
  <si>
    <t>SL2-12</t>
  </si>
  <si>
    <t>建國南路高架</t>
  </si>
  <si>
    <t>SL2-13</t>
  </si>
  <si>
    <t>建國南路平面</t>
  </si>
  <si>
    <t>SL2-14</t>
    <phoneticPr fontId="1" type="noConversion"/>
  </si>
  <si>
    <t>東安街</t>
    <phoneticPr fontId="1" type="noConversion"/>
  </si>
  <si>
    <t>SL2-15</t>
  </si>
  <si>
    <t>復興南路</t>
  </si>
  <si>
    <t>SL2-16</t>
  </si>
  <si>
    <t>敦化南路</t>
  </si>
  <si>
    <t>SL2-17</t>
  </si>
  <si>
    <t>延吉街</t>
  </si>
  <si>
    <t>昏峰</t>
  </si>
  <si>
    <t>SL2-18</t>
  </si>
  <si>
    <t>光復南路</t>
  </si>
  <si>
    <t>SL2-19</t>
  </si>
  <si>
    <t>東興路</t>
  </si>
  <si>
    <t>SL2-20</t>
  </si>
  <si>
    <t>基隆路高架</t>
  </si>
  <si>
    <t>SL2-21</t>
  </si>
  <si>
    <t>基隆路平面</t>
  </si>
  <si>
    <t>SL2-22</t>
  </si>
  <si>
    <t>東新街</t>
  </si>
  <si>
    <t>SL2-23</t>
  </si>
  <si>
    <t>向陽路</t>
  </si>
  <si>
    <t>SL2-24</t>
  </si>
  <si>
    <t>研究院路</t>
  </si>
  <si>
    <t>SL3-1</t>
  </si>
  <si>
    <t>建國北路高架</t>
  </si>
  <si>
    <t>SL3-2</t>
  </si>
  <si>
    <t>建國北路平面</t>
  </si>
  <si>
    <t>SL4-1</t>
  </si>
  <si>
    <t>民族東路</t>
  </si>
  <si>
    <t>SL4-2</t>
  </si>
  <si>
    <t>民權東路</t>
  </si>
  <si>
    <t>SL4-3</t>
  </si>
  <si>
    <t>錦州街</t>
  </si>
  <si>
    <t>SL4-4</t>
  </si>
  <si>
    <t>民生東路</t>
  </si>
  <si>
    <t>SL4-5</t>
  </si>
  <si>
    <t>興安街</t>
  </si>
  <si>
    <t>SL4-6</t>
  </si>
  <si>
    <t>長春路</t>
  </si>
  <si>
    <t>SL4-7</t>
  </si>
  <si>
    <t>南京東路</t>
  </si>
  <si>
    <t>SL4-8</t>
  </si>
  <si>
    <t>朱崙街</t>
  </si>
  <si>
    <t>SL4-9</t>
  </si>
  <si>
    <t>長安東路</t>
  </si>
  <si>
    <t>SL4-10</t>
  </si>
  <si>
    <t>八德路</t>
  </si>
  <si>
    <t>SL4-11</t>
  </si>
  <si>
    <t>市民大道高架</t>
  </si>
  <si>
    <t>SL4-12</t>
  </si>
  <si>
    <t>市民大道平面</t>
  </si>
  <si>
    <t>SL4-13</t>
  </si>
  <si>
    <t>忠孝東路</t>
  </si>
  <si>
    <t>SL4-14</t>
  </si>
  <si>
    <t>仁愛路</t>
  </si>
  <si>
    <t>SL4-15</t>
  </si>
  <si>
    <t>信義路</t>
  </si>
  <si>
    <t>SL4-16</t>
  </si>
  <si>
    <t>和平東路</t>
  </si>
  <si>
    <t>SL4-17</t>
  </si>
  <si>
    <t>辛亥路</t>
  </si>
  <si>
    <t>SL5-1</t>
  </si>
  <si>
    <t>國1_東湖-汐止交流道</t>
  </si>
  <si>
    <t>SL5-2</t>
  </si>
  <si>
    <t>國3_南港系統-新臺五路交流道</t>
  </si>
  <si>
    <t>SL5-3</t>
  </si>
  <si>
    <t>臺5_南港橋</t>
  </si>
  <si>
    <t>SL5-4</t>
  </si>
  <si>
    <t>縣106_雙溪</t>
  </si>
  <si>
    <t>SL5-5</t>
  </si>
  <si>
    <t>縣106乙_雙溪</t>
  </si>
  <si>
    <t>SL5-6</t>
  </si>
  <si>
    <t>國5_南港-石碇</t>
  </si>
  <si>
    <t>SL5-7</t>
  </si>
  <si>
    <t>臺9_水底寮</t>
  </si>
  <si>
    <t>SL6-1</t>
  </si>
  <si>
    <t>SL6-2</t>
  </si>
  <si>
    <t>SL6-3</t>
  </si>
  <si>
    <t>SL7-1</t>
  </si>
  <si>
    <t>SL7-2</t>
  </si>
  <si>
    <t>SL7-3</t>
  </si>
  <si>
    <t>SL7-4</t>
  </si>
  <si>
    <t>SL7-5</t>
  </si>
  <si>
    <t>SL7-6</t>
  </si>
  <si>
    <t>SL8-1</t>
  </si>
  <si>
    <t>國3_新店交流道</t>
  </si>
  <si>
    <t>SL8-2</t>
  </si>
  <si>
    <t>臺3_華江橋</t>
  </si>
  <si>
    <t>SL8-3</t>
  </si>
  <si>
    <t>萬板大橋</t>
  </si>
  <si>
    <t>SL8-4</t>
  </si>
  <si>
    <t>華翠橋</t>
  </si>
  <si>
    <t>SL8-5</t>
  </si>
  <si>
    <t>縣114_光復橋</t>
  </si>
  <si>
    <t>SL8-6</t>
  </si>
  <si>
    <t>華中橋</t>
  </si>
  <si>
    <t>SL8-7</t>
  </si>
  <si>
    <t>縣111_中正橋</t>
  </si>
  <si>
    <t>SL8-8</t>
  </si>
  <si>
    <t>永福橋</t>
  </si>
  <si>
    <t>SL8-9</t>
  </si>
  <si>
    <t>福和橋</t>
  </si>
  <si>
    <t>SL8-10</t>
  </si>
  <si>
    <t>水源快速道路</t>
  </si>
  <si>
    <t>SL8-11</t>
  </si>
  <si>
    <t>臺9_景美橋</t>
  </si>
  <si>
    <t>SL8-12</t>
  </si>
  <si>
    <t>縣106_景美溪橋</t>
  </si>
  <si>
    <t>SL8-13</t>
  </si>
  <si>
    <t>北98寶橋路_寶橋</t>
  </si>
  <si>
    <t>SL9-1</t>
  </si>
  <si>
    <t>縣106_新海橋</t>
  </si>
  <si>
    <t>SL9-2</t>
  </si>
  <si>
    <t>縣106甲_大漢橋</t>
  </si>
  <si>
    <t>SL9-3</t>
  </si>
  <si>
    <t>縣110_三鶯大橋</t>
  </si>
  <si>
    <t>SL9-4</t>
  </si>
  <si>
    <t>縣114_浮洲橋</t>
  </si>
  <si>
    <t>SL9-5</t>
  </si>
  <si>
    <t>城林橋</t>
  </si>
  <si>
    <t>SL9-6</t>
  </si>
  <si>
    <t>北85_柑園橋</t>
  </si>
  <si>
    <t>SL10-1</t>
  </si>
  <si>
    <t>國1_泰山收費站</t>
  </si>
  <si>
    <t>SL10-2</t>
  </si>
  <si>
    <t>縣103_成蘆橋五股端</t>
  </si>
  <si>
    <t>SL10-3</t>
  </si>
  <si>
    <t>縣106_黎明陸橋</t>
  </si>
  <si>
    <t>SL10-4</t>
  </si>
  <si>
    <t>縣107_成泰路、明德路口</t>
  </si>
  <si>
    <t>SL10-5</t>
  </si>
  <si>
    <t>縣107甲_五股交流道下</t>
  </si>
  <si>
    <t>SL10-6</t>
  </si>
  <si>
    <t>縣108_五股橋</t>
  </si>
  <si>
    <t>SL11-1</t>
  </si>
  <si>
    <t>國3_土城-中和交流道</t>
  </si>
  <si>
    <t>SL11-2</t>
  </si>
  <si>
    <t>臺3線_北基冠軍站</t>
  </si>
  <si>
    <t>SL11-3</t>
  </si>
  <si>
    <t>廣福街(土城)</t>
  </si>
  <si>
    <t>SL11-4</t>
  </si>
  <si>
    <t>北89信義路</t>
  </si>
  <si>
    <t>SL11-5</t>
  </si>
  <si>
    <t>延壽路(土城)</t>
  </si>
  <si>
    <t>SL11-6</t>
  </si>
  <si>
    <t>北88金城路_中油四十張站</t>
  </si>
  <si>
    <t>SL11-7</t>
  </si>
  <si>
    <t>縣110_安坑</t>
  </si>
  <si>
    <t>SL11-8</t>
  </si>
  <si>
    <t>環河道路_浮洲橋下</t>
  </si>
  <si>
    <t>SL11-9</t>
  </si>
  <si>
    <t>臺9甲線_青潭橋</t>
  </si>
  <si>
    <t>SL12-1</t>
  </si>
  <si>
    <t>縣106_秀朗橋</t>
  </si>
  <si>
    <t>SL12-2</t>
  </si>
  <si>
    <t>縣110_碧潭橋</t>
  </si>
  <si>
    <t>SL12-3</t>
  </si>
  <si>
    <t>中安大橋</t>
  </si>
  <si>
    <t>SL12-4</t>
  </si>
  <si>
    <t>國3_中和-安坑</t>
  </si>
  <si>
    <t>SL13-1</t>
  </si>
  <si>
    <t>環河道路</t>
  </si>
  <si>
    <t>SL13-2</t>
  </si>
  <si>
    <t>臺64高架段</t>
  </si>
  <si>
    <t>SL13-3</t>
  </si>
  <si>
    <t>臺64平面段</t>
  </si>
  <si>
    <t>SL13-4</t>
  </si>
  <si>
    <t>縣106_中山路三段</t>
  </si>
  <si>
    <t>SL13-5</t>
  </si>
  <si>
    <t>連城路</t>
  </si>
  <si>
    <t>往西</t>
    <phoneticPr fontId="1" type="noConversion"/>
  </si>
  <si>
    <t xml:space="preserve">往東  </t>
    <phoneticPr fontId="1" type="noConversion"/>
  </si>
  <si>
    <t>SL5</t>
    <phoneticPr fontId="1" type="noConversion"/>
  </si>
  <si>
    <t>SL8</t>
    <phoneticPr fontId="1" type="noConversion"/>
  </si>
  <si>
    <t>進城</t>
    <phoneticPr fontId="1" type="noConversion"/>
  </si>
  <si>
    <t>出城</t>
    <phoneticPr fontId="1" type="noConversion"/>
  </si>
  <si>
    <t>臺3_華江橋(機車道)</t>
    <phoneticPr fontId="1" type="noConversion"/>
  </si>
  <si>
    <t>萬板大橋(機車道)</t>
    <phoneticPr fontId="1" type="noConversion"/>
  </si>
  <si>
    <t>華中橋(機車道)</t>
    <phoneticPr fontId="1" type="noConversion"/>
  </si>
  <si>
    <t>福和橋(機車道)</t>
    <phoneticPr fontId="1" type="noConversion"/>
  </si>
  <si>
    <t>景美橋</t>
    <phoneticPr fontId="1" type="noConversion"/>
  </si>
  <si>
    <t>SL3</t>
    <phoneticPr fontId="1" type="noConversion"/>
  </si>
  <si>
    <t>基隆河</t>
  </si>
  <si>
    <t>台鐵(市民大道)</t>
  </si>
  <si>
    <t>國1-市中心</t>
  </si>
  <si>
    <t>name</t>
    <phoneticPr fontId="1" type="noConversion"/>
  </si>
  <si>
    <t>建國南北路</t>
  </si>
  <si>
    <t>臺北縣市東側運輸走廊</t>
  </si>
  <si>
    <t>北市北側</t>
  </si>
  <si>
    <t>臺北縣市西側運輸走廊(淡水河流域)</t>
  </si>
  <si>
    <t>臺北縣市南側運輸走廊(新店溪&amp;景美溪流域)</t>
  </si>
  <si>
    <t>大漢溪</t>
  </si>
  <si>
    <t>臺北縣大重新地區</t>
  </si>
  <si>
    <t>大海山地區</t>
  </si>
  <si>
    <t>海山與文山地區(新店溪)</t>
  </si>
  <si>
    <t>海山地區區內</t>
  </si>
  <si>
    <t>CUBE南/東</t>
    <phoneticPr fontId="1" type="noConversion"/>
  </si>
  <si>
    <t>CUBE北/西</t>
    <phoneticPr fontId="1" type="noConversion"/>
  </si>
  <si>
    <t>中山北路(慢車道)</t>
    <phoneticPr fontId="1" type="noConversion"/>
  </si>
  <si>
    <t>金山北路(新生高架)匝道</t>
    <phoneticPr fontId="1" type="noConversion"/>
  </si>
  <si>
    <t>敦化南路(慢車道)</t>
    <phoneticPr fontId="1" type="noConversion"/>
  </si>
  <si>
    <t>SL2</t>
  </si>
  <si>
    <t>建國北路高架(國一往北)</t>
    <phoneticPr fontId="1" type="noConversion"/>
  </si>
  <si>
    <t>建國北路平面(國一往南)</t>
    <phoneticPr fontId="1" type="noConversion"/>
  </si>
  <si>
    <t>建國南路平面</t>
    <phoneticPr fontId="1" type="noConversion"/>
  </si>
  <si>
    <t>number</t>
    <phoneticPr fontId="1" type="noConversion"/>
  </si>
  <si>
    <t xml:space="preserve">SL3-1出市中心,一般道路 </t>
  </si>
  <si>
    <t xml:space="preserve">SL3-1進市中心,一般道路 </t>
  </si>
  <si>
    <t xml:space="preserve">SL3-2出市中心,一般道路 </t>
  </si>
  <si>
    <t xml:space="preserve">SL3-2進市中心,一般道路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</si>
</sst>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??_-;_-@_-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1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sz val="11"/>
      <name val="Segoe UI"/>
      <family val="2"/>
    </font>
    <font>
      <b/>
      <sz val="11"/>
      <name val="Microsoft JhengHei"/>
      <family val="2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rgb="FFFF000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8" fillId="0" borderId="0">
      <alignment vertical="center"/>
    </xf>
  </cellStyleXfs>
  <cellXfs count="55">
    <xf numFmtId="0" fontId="0" fillId="0" borderId="0" xfId="0">
      <alignment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5" fillId="2" borderId="10" xfId="3" applyFont="1" applyFill="1" applyBorder="1" applyAlignment="1">
      <alignment horizontal="center"/>
    </xf>
    <xf numFmtId="0" fontId="5" fillId="2" borderId="11" xfId="3" applyFont="1" applyFill="1" applyBorder="1" applyAlignment="1">
      <alignment horizontal="center"/>
    </xf>
    <xf numFmtId="0" fontId="5" fillId="2" borderId="12" xfId="3" applyFont="1" applyFill="1" applyBorder="1" applyAlignment="1">
      <alignment horizontal="center"/>
    </xf>
    <xf numFmtId="176" fontId="4" fillId="0" borderId="13" xfId="0" applyNumberFormat="1" applyFont="1" applyBorder="1">
      <alignment vertical="center"/>
    </xf>
    <xf numFmtId="176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176" fontId="4" fillId="0" borderId="0" xfId="0" applyNumberFormat="1" applyFont="1">
      <alignment vertical="center"/>
    </xf>
    <xf numFmtId="0" fontId="9" fillId="0" borderId="0" xfId="4" applyFont="1" applyAlignment="1">
      <alignment vertical="center" wrapText="1"/>
    </xf>
    <xf numFmtId="0" fontId="9" fillId="0" borderId="0" xfId="4" applyFont="1">
      <alignment vertical="center"/>
    </xf>
    <xf numFmtId="0" fontId="4" fillId="0" borderId="0" xfId="4" applyFont="1">
      <alignment vertical="center"/>
    </xf>
    <xf numFmtId="0" fontId="9" fillId="2" borderId="1" xfId="4" applyFont="1" applyFill="1" applyBorder="1" applyAlignment="1">
      <alignment horizontal="left" vertical="center"/>
    </xf>
    <xf numFmtId="0" fontId="4" fillId="0" borderId="3" xfId="4" applyFont="1" applyBorder="1">
      <alignment vertical="center"/>
    </xf>
    <xf numFmtId="176" fontId="4" fillId="0" borderId="4" xfId="4" applyNumberFormat="1" applyFont="1" applyBorder="1">
      <alignment vertical="center"/>
    </xf>
    <xf numFmtId="176" fontId="4" fillId="0" borderId="14" xfId="4" applyNumberFormat="1" applyFont="1" applyBorder="1">
      <alignment vertical="center"/>
    </xf>
    <xf numFmtId="176" fontId="4" fillId="0" borderId="13" xfId="4" applyNumberFormat="1" applyFont="1" applyBorder="1">
      <alignment vertical="center"/>
    </xf>
    <xf numFmtId="176" fontId="4" fillId="0" borderId="0" xfId="4" applyNumberFormat="1" applyFont="1">
      <alignment vertical="center"/>
    </xf>
    <xf numFmtId="176" fontId="4" fillId="0" borderId="3" xfId="4" applyNumberFormat="1" applyFont="1" applyBorder="1">
      <alignment vertical="center"/>
    </xf>
    <xf numFmtId="0" fontId="4" fillId="0" borderId="9" xfId="4" applyFont="1" applyBorder="1">
      <alignment vertical="center"/>
    </xf>
    <xf numFmtId="176" fontId="4" fillId="0" borderId="8" xfId="4" applyNumberFormat="1" applyFont="1" applyBorder="1">
      <alignment vertical="center"/>
    </xf>
    <xf numFmtId="176" fontId="4" fillId="0" borderId="15" xfId="4" applyNumberFormat="1" applyFont="1" applyBorder="1">
      <alignment vertical="center"/>
    </xf>
    <xf numFmtId="176" fontId="4" fillId="0" borderId="9" xfId="4" applyNumberFormat="1" applyFont="1" applyBorder="1">
      <alignment vertical="center"/>
    </xf>
    <xf numFmtId="0" fontId="4" fillId="0" borderId="0" xfId="4" applyFont="1" applyAlignment="1">
      <alignment vertical="center" wrapText="1"/>
    </xf>
    <xf numFmtId="0" fontId="5" fillId="2" borderId="16" xfId="3" applyFont="1" applyFill="1" applyBorder="1" applyAlignment="1">
      <alignment horizontal="center"/>
    </xf>
    <xf numFmtId="0" fontId="4" fillId="0" borderId="0" xfId="4" applyFont="1" applyAlignment="1">
      <alignment horizontal="left" vertical="center"/>
    </xf>
    <xf numFmtId="0" fontId="4" fillId="0" borderId="0" xfId="4" applyFont="1" applyAlignment="1">
      <alignment horizontal="left" vertical="center" wrapText="1"/>
    </xf>
    <xf numFmtId="0" fontId="5" fillId="2" borderId="1" xfId="3" applyFont="1" applyFill="1" applyBorder="1" applyAlignment="1">
      <alignment horizontal="center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5" fillId="2" borderId="0" xfId="3" applyFont="1" applyFill="1" applyAlignment="1">
      <alignment horizontal="center"/>
    </xf>
    <xf numFmtId="0" fontId="11" fillId="0" borderId="0" xfId="0" applyFont="1">
      <alignment vertical="center"/>
    </xf>
    <xf numFmtId="0" fontId="4" fillId="0" borderId="0" xfId="4" applyFont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2" borderId="0" xfId="2" applyFont="1" applyFill="1" applyAlignment="1">
      <alignment horizontal="center" vertical="center"/>
    </xf>
    <xf numFmtId="0" fontId="5" fillId="2" borderId="0" xfId="3" applyFont="1" applyFill="1" applyAlignment="1">
      <alignment horizontal="center"/>
    </xf>
    <xf numFmtId="0" fontId="4" fillId="0" borderId="13" xfId="4" applyFont="1" applyBorder="1" applyAlignment="1">
      <alignment horizontal="center" vertical="center" wrapText="1"/>
    </xf>
    <xf numFmtId="0" fontId="4" fillId="0" borderId="8" xfId="4" applyFont="1" applyBorder="1" applyAlignment="1">
      <alignment horizontal="center" vertical="center" wrapText="1"/>
    </xf>
    <xf numFmtId="0" fontId="9" fillId="4" borderId="5" xfId="4" applyFont="1" applyFill="1" applyBorder="1" applyAlignment="1">
      <alignment horizontal="center" vertical="center"/>
    </xf>
    <xf numFmtId="0" fontId="9" fillId="4" borderId="6" xfId="4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/>
    </xf>
    <xf numFmtId="0" fontId="5" fillId="2" borderId="6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9" fillId="3" borderId="5" xfId="4" applyFont="1" applyFill="1" applyBorder="1" applyAlignment="1">
      <alignment horizontal="center" vertical="center"/>
    </xf>
    <xf numFmtId="0" fontId="9" fillId="3" borderId="6" xfId="4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/>
    </xf>
    <xf numFmtId="0" fontId="5" fillId="2" borderId="15" xfId="3" applyFont="1" applyFill="1" applyBorder="1" applyAlignment="1">
      <alignment horizontal="center"/>
    </xf>
    <xf numFmtId="0" fontId="5" fillId="2" borderId="9" xfId="3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5">
    <cellStyle name="一般" xfId="0" builtinId="0"/>
    <cellStyle name="一般 2" xfId="4" xr:uid="{3E59FF5E-9E00-4E25-BD92-08CA1C899876}"/>
    <cellStyle name="一般 3" xfId="1" xr:uid="{91A4FDD0-1282-4692-963E-C03DEF6E83E8}"/>
    <cellStyle name="一般_工作表1" xfId="3" xr:uid="{1F2C4ABA-8521-4719-9DAC-F95395C529D0}"/>
    <cellStyle name="一般_工作表1_1" xfId="2" xr:uid="{E8C998A2-1E77-4B86-AB96-5D7BE15D8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1B70-CCE3-4F38-82D1-372C96A2E9C6}">
  <dimension ref="A1:Q81"/>
  <sheetViews>
    <sheetView tabSelected="1" workbookViewId="0">
      <selection activeCell="L5" sqref="L5"/>
    </sheetView>
  </sheetViews>
  <sheetFormatPr defaultRowHeight="16.2"/>
  <cols>
    <col min="2" max="2" width="28.88671875" customWidth="1"/>
    <col min="15" max="15" width="13.88671875" bestFit="1" customWidth="1"/>
  </cols>
  <sheetData>
    <row r="1" spans="1:17">
      <c r="A1" t="s">
        <v>0</v>
      </c>
      <c r="B1" t="s">
        <v>1</v>
      </c>
      <c r="C1" t="s">
        <v>41</v>
      </c>
      <c r="D1" t="s">
        <v>2</v>
      </c>
      <c r="E1" t="s">
        <v>3</v>
      </c>
      <c r="F1" t="s">
        <v>42</v>
      </c>
      <c r="G1" t="s">
        <v>4</v>
      </c>
      <c r="H1" t="s">
        <v>5</v>
      </c>
      <c r="I1" t="s">
        <v>333</v>
      </c>
    </row>
    <row r="2" spans="1:17">
      <c r="A2" s="1" t="s">
        <v>20</v>
      </c>
      <c r="B2" s="2" t="s">
        <v>6</v>
      </c>
      <c r="D2" s="33">
        <v>27277</v>
      </c>
      <c r="E2" s="33">
        <v>8127</v>
      </c>
      <c r="F2" s="33"/>
      <c r="G2" s="33">
        <v>8127</v>
      </c>
      <c r="H2" s="33">
        <v>27278</v>
      </c>
      <c r="I2">
        <v>1</v>
      </c>
    </row>
    <row r="3" spans="1:17">
      <c r="A3" s="1" t="s">
        <v>20</v>
      </c>
      <c r="B3" s="2" t="s">
        <v>7</v>
      </c>
      <c r="D3">
        <v>6666</v>
      </c>
      <c r="E3">
        <v>8115</v>
      </c>
      <c r="G3">
        <v>6637</v>
      </c>
      <c r="H3">
        <v>6666</v>
      </c>
      <c r="I3">
        <v>2</v>
      </c>
    </row>
    <row r="4" spans="1:17">
      <c r="A4" s="1" t="s">
        <v>19</v>
      </c>
      <c r="B4" s="2" t="s">
        <v>8</v>
      </c>
      <c r="D4" s="33">
        <v>10246</v>
      </c>
      <c r="E4" s="33">
        <v>6631</v>
      </c>
      <c r="F4" s="33"/>
      <c r="G4" s="33">
        <v>6631</v>
      </c>
      <c r="H4" s="33">
        <v>10247</v>
      </c>
      <c r="I4">
        <v>3</v>
      </c>
    </row>
    <row r="5" spans="1:17">
      <c r="A5" s="1" t="s">
        <v>19</v>
      </c>
      <c r="B5" s="2" t="s">
        <v>21</v>
      </c>
      <c r="D5" s="33">
        <v>10245</v>
      </c>
      <c r="E5" s="33">
        <v>6631</v>
      </c>
      <c r="F5" s="33"/>
      <c r="G5" s="33">
        <v>6631</v>
      </c>
      <c r="H5" s="33">
        <v>10248</v>
      </c>
      <c r="I5">
        <v>3</v>
      </c>
    </row>
    <row r="6" spans="1:17">
      <c r="A6" s="1" t="s">
        <v>19</v>
      </c>
      <c r="B6" s="2" t="s">
        <v>9</v>
      </c>
      <c r="D6" s="33">
        <v>6680</v>
      </c>
      <c r="E6" s="33">
        <v>6676</v>
      </c>
      <c r="F6" s="33"/>
      <c r="G6" s="33">
        <v>27273</v>
      </c>
      <c r="H6" s="33">
        <v>6680</v>
      </c>
      <c r="I6">
        <v>4</v>
      </c>
    </row>
    <row r="7" spans="1:17">
      <c r="A7" s="1" t="s">
        <v>19</v>
      </c>
      <c r="B7" s="2" t="s">
        <v>10</v>
      </c>
      <c r="D7">
        <v>8607</v>
      </c>
      <c r="E7">
        <v>6813</v>
      </c>
      <c r="G7">
        <v>6813</v>
      </c>
      <c r="H7">
        <v>8607</v>
      </c>
      <c r="I7">
        <v>5</v>
      </c>
    </row>
    <row r="8" spans="1:17">
      <c r="A8" s="1" t="s">
        <v>19</v>
      </c>
      <c r="B8" s="2" t="s">
        <v>11</v>
      </c>
      <c r="D8">
        <v>6323</v>
      </c>
      <c r="E8">
        <v>6324</v>
      </c>
      <c r="G8">
        <v>6325</v>
      </c>
      <c r="H8">
        <v>6326</v>
      </c>
      <c r="I8">
        <v>6</v>
      </c>
      <c r="J8" s="1" t="s">
        <v>19</v>
      </c>
      <c r="K8" s="2" t="s">
        <v>26</v>
      </c>
      <c r="M8">
        <v>6327</v>
      </c>
      <c r="N8">
        <v>5340</v>
      </c>
      <c r="P8">
        <v>6311</v>
      </c>
      <c r="Q8">
        <v>6312</v>
      </c>
    </row>
    <row r="9" spans="1:17">
      <c r="A9" s="1" t="s">
        <v>19</v>
      </c>
      <c r="B9" s="2" t="s">
        <v>12</v>
      </c>
      <c r="D9" s="33">
        <v>10219</v>
      </c>
      <c r="E9" s="33">
        <v>6798</v>
      </c>
      <c r="F9" s="33"/>
      <c r="G9" s="33">
        <v>6798</v>
      </c>
      <c r="H9" s="33">
        <v>10219</v>
      </c>
      <c r="I9">
        <v>7</v>
      </c>
    </row>
    <row r="10" spans="1:17">
      <c r="A10" s="1" t="s">
        <v>19</v>
      </c>
      <c r="B10" s="2" t="s">
        <v>23</v>
      </c>
      <c r="D10" s="33">
        <v>10218</v>
      </c>
      <c r="E10" s="33">
        <v>6798</v>
      </c>
      <c r="F10" s="33"/>
      <c r="G10" s="33">
        <v>6798</v>
      </c>
      <c r="H10" s="33">
        <v>10220</v>
      </c>
      <c r="I10">
        <v>7</v>
      </c>
    </row>
    <row r="11" spans="1:17">
      <c r="A11" s="1" t="s">
        <v>19</v>
      </c>
      <c r="B11" s="2" t="s">
        <v>13</v>
      </c>
      <c r="D11">
        <v>8019</v>
      </c>
      <c r="E11">
        <v>8002</v>
      </c>
      <c r="G11">
        <v>8020</v>
      </c>
      <c r="H11">
        <v>7999</v>
      </c>
      <c r="I11">
        <v>8</v>
      </c>
    </row>
    <row r="12" spans="1:17">
      <c r="A12" s="1" t="s">
        <v>19</v>
      </c>
      <c r="B12" s="2" t="s">
        <v>14</v>
      </c>
      <c r="D12">
        <v>7987</v>
      </c>
      <c r="E12">
        <v>8021</v>
      </c>
      <c r="G12">
        <v>8022</v>
      </c>
      <c r="H12">
        <v>6964</v>
      </c>
      <c r="I12">
        <v>9</v>
      </c>
      <c r="J12" s="1" t="s">
        <v>19</v>
      </c>
      <c r="K12" s="2" t="s">
        <v>24</v>
      </c>
      <c r="M12">
        <v>7991</v>
      </c>
      <c r="N12">
        <v>9239</v>
      </c>
      <c r="P12">
        <v>9240</v>
      </c>
      <c r="Q12">
        <v>7996</v>
      </c>
    </row>
    <row r="13" spans="1:17">
      <c r="A13" s="1" t="s">
        <v>19</v>
      </c>
      <c r="B13" s="2" t="s">
        <v>15</v>
      </c>
      <c r="D13">
        <v>6924</v>
      </c>
      <c r="E13">
        <v>6915</v>
      </c>
      <c r="G13">
        <v>6915</v>
      </c>
      <c r="H13">
        <v>6924</v>
      </c>
      <c r="I13">
        <v>10</v>
      </c>
    </row>
    <row r="14" spans="1:17">
      <c r="A14" s="1" t="s">
        <v>19</v>
      </c>
      <c r="B14" s="2" t="s">
        <v>16</v>
      </c>
      <c r="D14">
        <v>6975</v>
      </c>
      <c r="E14">
        <v>16420</v>
      </c>
      <c r="G14">
        <v>16420</v>
      </c>
      <c r="H14">
        <v>6975</v>
      </c>
      <c r="I14">
        <v>11</v>
      </c>
    </row>
    <row r="15" spans="1:17">
      <c r="A15" s="1" t="s">
        <v>19</v>
      </c>
      <c r="B15" s="2" t="s">
        <v>17</v>
      </c>
      <c r="D15">
        <v>15759</v>
      </c>
      <c r="E15">
        <v>7036</v>
      </c>
      <c r="G15">
        <v>7036</v>
      </c>
      <c r="H15">
        <v>15759</v>
      </c>
      <c r="I15">
        <v>12</v>
      </c>
    </row>
    <row r="16" spans="1:17">
      <c r="A16" s="1" t="s">
        <v>75</v>
      </c>
      <c r="B16" s="2" t="s">
        <v>103</v>
      </c>
      <c r="D16">
        <v>6443</v>
      </c>
      <c r="E16">
        <v>5300</v>
      </c>
      <c r="G16">
        <v>6440</v>
      </c>
      <c r="H16">
        <v>6441</v>
      </c>
      <c r="I16">
        <v>1</v>
      </c>
    </row>
    <row r="17" spans="1:9">
      <c r="A17" s="1" t="s">
        <v>75</v>
      </c>
      <c r="B17" s="2" t="s">
        <v>105</v>
      </c>
      <c r="D17">
        <v>6508</v>
      </c>
      <c r="E17">
        <v>6513</v>
      </c>
      <c r="G17">
        <v>6513</v>
      </c>
      <c r="H17">
        <v>6508</v>
      </c>
      <c r="I17">
        <v>2</v>
      </c>
    </row>
    <row r="18" spans="1:9">
      <c r="A18" s="1" t="s">
        <v>329</v>
      </c>
      <c r="B18" s="2" t="s">
        <v>107</v>
      </c>
      <c r="D18">
        <v>6412</v>
      </c>
      <c r="E18">
        <v>6509</v>
      </c>
      <c r="G18">
        <v>6509</v>
      </c>
      <c r="H18">
        <v>6412</v>
      </c>
      <c r="I18">
        <v>3</v>
      </c>
    </row>
    <row r="19" spans="1:9">
      <c r="A19" s="1" t="s">
        <v>329</v>
      </c>
      <c r="B19" s="2" t="s">
        <v>109</v>
      </c>
      <c r="D19">
        <v>6438</v>
      </c>
      <c r="E19">
        <v>6418</v>
      </c>
      <c r="G19">
        <v>6418</v>
      </c>
      <c r="H19">
        <v>6438</v>
      </c>
      <c r="I19">
        <v>4</v>
      </c>
    </row>
    <row r="20" spans="1:9">
      <c r="A20" s="1" t="s">
        <v>329</v>
      </c>
      <c r="B20" s="2" t="s">
        <v>111</v>
      </c>
      <c r="D20">
        <v>7956</v>
      </c>
      <c r="E20">
        <v>7957</v>
      </c>
      <c r="G20">
        <v>7957</v>
      </c>
      <c r="H20">
        <v>7956</v>
      </c>
      <c r="I20">
        <v>5</v>
      </c>
    </row>
    <row r="21" spans="1:9">
      <c r="A21" s="1" t="s">
        <v>329</v>
      </c>
      <c r="B21" s="2" t="s">
        <v>113</v>
      </c>
      <c r="D21">
        <v>6448</v>
      </c>
      <c r="E21">
        <v>6420</v>
      </c>
      <c r="G21">
        <v>8375</v>
      </c>
      <c r="H21">
        <v>8372</v>
      </c>
      <c r="I21">
        <v>6</v>
      </c>
    </row>
    <row r="22" spans="1:9">
      <c r="A22" s="1" t="s">
        <v>329</v>
      </c>
      <c r="B22" s="2" t="s">
        <v>326</v>
      </c>
      <c r="D22">
        <v>8371</v>
      </c>
      <c r="E22">
        <v>8376</v>
      </c>
      <c r="G22">
        <v>8374</v>
      </c>
      <c r="H22">
        <v>8373</v>
      </c>
      <c r="I22">
        <v>6</v>
      </c>
    </row>
    <row r="23" spans="1:9">
      <c r="A23" s="1" t="s">
        <v>329</v>
      </c>
      <c r="B23" s="2" t="s">
        <v>115</v>
      </c>
      <c r="D23">
        <v>9169</v>
      </c>
      <c r="E23">
        <v>9031</v>
      </c>
      <c r="G23">
        <v>9031</v>
      </c>
      <c r="H23">
        <v>9169</v>
      </c>
      <c r="I23">
        <v>7</v>
      </c>
    </row>
    <row r="24" spans="1:9">
      <c r="A24" s="1" t="s">
        <v>329</v>
      </c>
      <c r="B24" s="2" t="s">
        <v>117</v>
      </c>
      <c r="D24">
        <v>6570</v>
      </c>
      <c r="E24">
        <v>6564</v>
      </c>
      <c r="G24">
        <v>6564</v>
      </c>
      <c r="H24">
        <v>6570</v>
      </c>
      <c r="I24">
        <v>8</v>
      </c>
    </row>
    <row r="25" spans="1:9">
      <c r="A25" s="1" t="s">
        <v>329</v>
      </c>
      <c r="B25" s="2" t="s">
        <v>119</v>
      </c>
      <c r="D25">
        <v>8432</v>
      </c>
      <c r="E25">
        <v>8434</v>
      </c>
      <c r="G25">
        <v>8429</v>
      </c>
      <c r="H25">
        <v>8431</v>
      </c>
      <c r="I25">
        <v>9</v>
      </c>
    </row>
    <row r="26" spans="1:9">
      <c r="A26" s="1" t="s">
        <v>329</v>
      </c>
      <c r="B26" s="2" t="s">
        <v>121</v>
      </c>
      <c r="D26">
        <v>6424</v>
      </c>
      <c r="E26">
        <v>8433</v>
      </c>
      <c r="G26">
        <v>8430</v>
      </c>
      <c r="H26">
        <v>6427</v>
      </c>
      <c r="I26">
        <v>10</v>
      </c>
    </row>
    <row r="27" spans="1:9">
      <c r="A27" s="1" t="s">
        <v>329</v>
      </c>
      <c r="B27" s="2" t="s">
        <v>327</v>
      </c>
      <c r="D27">
        <v>8432</v>
      </c>
      <c r="E27">
        <v>8433</v>
      </c>
      <c r="G27">
        <v>8430</v>
      </c>
      <c r="H27">
        <v>8431</v>
      </c>
      <c r="I27">
        <v>10</v>
      </c>
    </row>
    <row r="28" spans="1:9">
      <c r="A28" s="1" t="s">
        <v>329</v>
      </c>
      <c r="B28" s="2" t="s">
        <v>123</v>
      </c>
      <c r="D28">
        <v>8450</v>
      </c>
      <c r="E28">
        <v>8453</v>
      </c>
      <c r="G28">
        <v>8452</v>
      </c>
      <c r="H28">
        <v>8451</v>
      </c>
      <c r="I28">
        <v>11</v>
      </c>
    </row>
    <row r="29" spans="1:9">
      <c r="A29" s="1" t="s">
        <v>329</v>
      </c>
      <c r="B29" s="2" t="s">
        <v>125</v>
      </c>
      <c r="D29">
        <v>6383</v>
      </c>
      <c r="E29">
        <v>6385</v>
      </c>
      <c r="G29">
        <v>6363</v>
      </c>
      <c r="H29">
        <v>6364</v>
      </c>
      <c r="I29">
        <v>12</v>
      </c>
    </row>
    <row r="30" spans="1:9">
      <c r="A30" s="1" t="s">
        <v>329</v>
      </c>
      <c r="B30" s="2" t="s">
        <v>332</v>
      </c>
      <c r="D30">
        <v>9144</v>
      </c>
      <c r="E30">
        <v>8521</v>
      </c>
      <c r="G30">
        <v>8522</v>
      </c>
      <c r="H30">
        <v>9156</v>
      </c>
      <c r="I30">
        <v>13</v>
      </c>
    </row>
    <row r="31" spans="1:9">
      <c r="A31" s="1" t="s">
        <v>329</v>
      </c>
      <c r="B31" s="2" t="s">
        <v>129</v>
      </c>
      <c r="D31" s="54">
        <v>9181</v>
      </c>
      <c r="E31" s="54">
        <v>9182</v>
      </c>
      <c r="G31" s="54">
        <v>9182</v>
      </c>
      <c r="H31" s="54">
        <v>9181</v>
      </c>
      <c r="I31">
        <v>14</v>
      </c>
    </row>
    <row r="32" spans="1:9">
      <c r="A32" s="1" t="s">
        <v>329</v>
      </c>
      <c r="B32" s="2" t="s">
        <v>131</v>
      </c>
      <c r="D32">
        <v>6745</v>
      </c>
      <c r="E32">
        <v>6744</v>
      </c>
      <c r="G32">
        <v>6744</v>
      </c>
      <c r="H32">
        <v>6745</v>
      </c>
      <c r="I32">
        <v>15</v>
      </c>
    </row>
    <row r="33" spans="1:16">
      <c r="A33" s="1" t="s">
        <v>329</v>
      </c>
      <c r="B33" s="2" t="s">
        <v>133</v>
      </c>
      <c r="D33">
        <v>6722</v>
      </c>
      <c r="E33">
        <v>6723</v>
      </c>
      <c r="G33">
        <v>6723</v>
      </c>
      <c r="H33">
        <v>6722</v>
      </c>
      <c r="I33">
        <v>16</v>
      </c>
    </row>
    <row r="34" spans="1:16">
      <c r="A34" s="1" t="s">
        <v>329</v>
      </c>
      <c r="B34" s="2" t="s">
        <v>328</v>
      </c>
      <c r="D34">
        <v>7771</v>
      </c>
      <c r="E34">
        <v>7769</v>
      </c>
      <c r="G34">
        <v>7770</v>
      </c>
      <c r="H34">
        <v>7772</v>
      </c>
      <c r="I34">
        <v>16</v>
      </c>
    </row>
    <row r="35" spans="1:16">
      <c r="A35" s="1" t="s">
        <v>329</v>
      </c>
      <c r="B35" s="2" t="s">
        <v>135</v>
      </c>
      <c r="D35">
        <v>9246</v>
      </c>
      <c r="E35">
        <v>8932</v>
      </c>
      <c r="G35">
        <v>8932</v>
      </c>
      <c r="H35">
        <v>9246</v>
      </c>
      <c r="I35">
        <v>17</v>
      </c>
    </row>
    <row r="36" spans="1:16">
      <c r="A36" s="1" t="s">
        <v>329</v>
      </c>
      <c r="B36" s="2" t="s">
        <v>138</v>
      </c>
      <c r="D36">
        <v>6781</v>
      </c>
      <c r="E36">
        <v>6776</v>
      </c>
      <c r="G36">
        <v>6776</v>
      </c>
      <c r="H36">
        <v>6781</v>
      </c>
      <c r="I36">
        <v>18</v>
      </c>
      <c r="L36" s="30"/>
      <c r="M36" s="31"/>
    </row>
    <row r="37" spans="1:16">
      <c r="A37" s="1" t="s">
        <v>329</v>
      </c>
      <c r="B37" s="2" t="s">
        <v>140</v>
      </c>
      <c r="D37">
        <v>15235</v>
      </c>
      <c r="E37">
        <v>6783</v>
      </c>
      <c r="G37">
        <v>6783</v>
      </c>
      <c r="H37">
        <v>15235</v>
      </c>
      <c r="I37">
        <v>19</v>
      </c>
    </row>
    <row r="38" spans="1:16">
      <c r="A38" s="1" t="s">
        <v>329</v>
      </c>
      <c r="B38" s="2" t="s">
        <v>142</v>
      </c>
      <c r="D38">
        <v>8000</v>
      </c>
      <c r="E38">
        <v>7966</v>
      </c>
      <c r="G38">
        <v>6303</v>
      </c>
      <c r="H38">
        <v>7998</v>
      </c>
      <c r="I38">
        <v>20</v>
      </c>
    </row>
    <row r="39" spans="1:16">
      <c r="A39" s="1" t="s">
        <v>329</v>
      </c>
      <c r="B39" s="2" t="s">
        <v>144</v>
      </c>
      <c r="D39">
        <v>6306</v>
      </c>
      <c r="E39">
        <v>8928</v>
      </c>
      <c r="G39">
        <v>8928</v>
      </c>
      <c r="H39">
        <v>6306</v>
      </c>
      <c r="I39">
        <v>21</v>
      </c>
    </row>
    <row r="40" spans="1:16">
      <c r="A40" s="1" t="s">
        <v>329</v>
      </c>
      <c r="B40" s="2" t="s">
        <v>146</v>
      </c>
      <c r="D40">
        <v>27265</v>
      </c>
      <c r="E40">
        <v>8662</v>
      </c>
      <c r="G40">
        <v>8662</v>
      </c>
      <c r="H40">
        <v>27265</v>
      </c>
      <c r="I40">
        <v>22</v>
      </c>
      <c r="K40">
        <v>6363</v>
      </c>
      <c r="L40">
        <v>6364</v>
      </c>
      <c r="M40" t="s">
        <v>334</v>
      </c>
      <c r="N40" t="s">
        <v>151</v>
      </c>
      <c r="O40" t="s">
        <v>152</v>
      </c>
      <c r="P40">
        <v>3</v>
      </c>
    </row>
    <row r="41" spans="1:16">
      <c r="A41" s="1" t="s">
        <v>329</v>
      </c>
      <c r="B41" s="2" t="s">
        <v>148</v>
      </c>
      <c r="D41">
        <v>27267</v>
      </c>
      <c r="E41">
        <v>6932</v>
      </c>
      <c r="G41">
        <v>6932</v>
      </c>
      <c r="H41">
        <v>27267</v>
      </c>
      <c r="I41">
        <v>23</v>
      </c>
      <c r="K41">
        <v>6383</v>
      </c>
      <c r="L41">
        <v>6385</v>
      </c>
      <c r="M41" t="s">
        <v>335</v>
      </c>
      <c r="N41" t="s">
        <v>151</v>
      </c>
      <c r="O41" t="s">
        <v>152</v>
      </c>
      <c r="P41">
        <v>3</v>
      </c>
    </row>
    <row r="42" spans="1:16">
      <c r="A42" s="1" t="s">
        <v>329</v>
      </c>
      <c r="B42" s="2" t="s">
        <v>150</v>
      </c>
      <c r="D42">
        <v>15828</v>
      </c>
      <c r="E42">
        <v>7028</v>
      </c>
      <c r="G42">
        <v>7028</v>
      </c>
      <c r="H42">
        <v>15828</v>
      </c>
      <c r="I42">
        <v>24</v>
      </c>
      <c r="K42">
        <v>8522</v>
      </c>
      <c r="L42">
        <v>9156</v>
      </c>
      <c r="M42" t="s">
        <v>336</v>
      </c>
      <c r="N42" t="s">
        <v>153</v>
      </c>
      <c r="O42" t="s">
        <v>154</v>
      </c>
      <c r="P42">
        <v>3</v>
      </c>
    </row>
    <row r="43" spans="1:16">
      <c r="A43" s="1" t="s">
        <v>309</v>
      </c>
      <c r="B43" s="2" t="s">
        <v>330</v>
      </c>
      <c r="D43">
        <v>6382</v>
      </c>
      <c r="E43">
        <v>6383</v>
      </c>
      <c r="G43">
        <v>6381</v>
      </c>
      <c r="H43">
        <v>6325</v>
      </c>
      <c r="I43">
        <v>1</v>
      </c>
      <c r="K43">
        <v>9144</v>
      </c>
      <c r="L43">
        <v>8521</v>
      </c>
      <c r="M43" t="s">
        <v>337</v>
      </c>
      <c r="N43" t="s">
        <v>153</v>
      </c>
      <c r="O43" t="s">
        <v>154</v>
      </c>
      <c r="P43">
        <v>3</v>
      </c>
    </row>
    <row r="44" spans="1:16">
      <c r="A44" s="1" t="s">
        <v>309</v>
      </c>
      <c r="B44" s="2" t="s">
        <v>331</v>
      </c>
      <c r="D44">
        <v>6690</v>
      </c>
      <c r="E44">
        <v>6359</v>
      </c>
      <c r="G44">
        <v>6384</v>
      </c>
      <c r="H44">
        <v>6693</v>
      </c>
      <c r="I44">
        <v>2</v>
      </c>
    </row>
    <row r="45" spans="1:16">
      <c r="A45" s="1" t="s">
        <v>300</v>
      </c>
      <c r="B45" s="2" t="s">
        <v>190</v>
      </c>
      <c r="D45">
        <v>5032</v>
      </c>
      <c r="E45">
        <v>5033</v>
      </c>
      <c r="G45">
        <v>5022</v>
      </c>
      <c r="H45">
        <v>5023</v>
      </c>
      <c r="I45">
        <v>1</v>
      </c>
    </row>
    <row r="46" spans="1:16">
      <c r="A46" s="1" t="s">
        <v>300</v>
      </c>
      <c r="B46" s="2" t="s">
        <v>192</v>
      </c>
      <c r="D46">
        <v>5018</v>
      </c>
      <c r="E46">
        <v>5019</v>
      </c>
      <c r="G46">
        <v>5027</v>
      </c>
      <c r="H46">
        <v>7040</v>
      </c>
      <c r="I46">
        <v>2</v>
      </c>
    </row>
    <row r="47" spans="1:16">
      <c r="A47" s="1" t="s">
        <v>78</v>
      </c>
      <c r="B47" s="2" t="s">
        <v>194</v>
      </c>
      <c r="D47">
        <v>7025</v>
      </c>
      <c r="E47">
        <v>7023</v>
      </c>
      <c r="G47">
        <v>7023</v>
      </c>
      <c r="H47">
        <v>7025</v>
      </c>
      <c r="I47">
        <v>3</v>
      </c>
    </row>
    <row r="48" spans="1:16">
      <c r="A48" s="1" t="s">
        <v>78</v>
      </c>
      <c r="B48" s="2" t="s">
        <v>196</v>
      </c>
      <c r="D48">
        <v>7102</v>
      </c>
      <c r="E48">
        <v>16030</v>
      </c>
      <c r="G48">
        <v>16030</v>
      </c>
      <c r="H48">
        <v>7102</v>
      </c>
      <c r="I48">
        <v>4</v>
      </c>
    </row>
    <row r="49" spans="1:17">
      <c r="A49" s="1" t="s">
        <v>78</v>
      </c>
      <c r="B49" s="2" t="s">
        <v>198</v>
      </c>
      <c r="D49">
        <v>7102</v>
      </c>
      <c r="E49">
        <v>7096</v>
      </c>
      <c r="G49">
        <v>7096</v>
      </c>
      <c r="H49">
        <v>7102</v>
      </c>
      <c r="I49">
        <v>5</v>
      </c>
    </row>
    <row r="50" spans="1:17">
      <c r="A50" s="1" t="s">
        <v>78</v>
      </c>
      <c r="B50" s="2" t="s">
        <v>200</v>
      </c>
      <c r="D50">
        <v>16699</v>
      </c>
      <c r="E50">
        <v>16694</v>
      </c>
      <c r="G50">
        <v>16693</v>
      </c>
      <c r="H50">
        <v>16695</v>
      </c>
      <c r="I50">
        <v>6</v>
      </c>
    </row>
    <row r="51" spans="1:17">
      <c r="A51" s="1" t="s">
        <v>78</v>
      </c>
      <c r="B51" s="2" t="s">
        <v>202</v>
      </c>
      <c r="D51">
        <v>5918</v>
      </c>
      <c r="E51">
        <v>5014</v>
      </c>
      <c r="G51">
        <v>5014</v>
      </c>
      <c r="H51">
        <v>5918</v>
      </c>
      <c r="I51">
        <v>7</v>
      </c>
    </row>
    <row r="52" spans="1:17">
      <c r="A52" s="1" t="s">
        <v>37</v>
      </c>
      <c r="B52" s="2" t="s">
        <v>27</v>
      </c>
      <c r="C52" s="6"/>
      <c r="D52">
        <v>5869</v>
      </c>
      <c r="E52">
        <v>5872</v>
      </c>
      <c r="F52" s="10"/>
      <c r="G52">
        <v>5872</v>
      </c>
      <c r="H52">
        <v>5869</v>
      </c>
      <c r="I52">
        <v>1</v>
      </c>
    </row>
    <row r="53" spans="1:17">
      <c r="A53" s="1" t="s">
        <v>37</v>
      </c>
      <c r="B53" s="2" t="s">
        <v>28</v>
      </c>
      <c r="D53">
        <v>7452</v>
      </c>
      <c r="E53">
        <v>9283</v>
      </c>
      <c r="G53">
        <v>9283</v>
      </c>
      <c r="H53">
        <v>7452</v>
      </c>
      <c r="I53">
        <v>2</v>
      </c>
    </row>
    <row r="54" spans="1:17">
      <c r="A54" s="1" t="s">
        <v>36</v>
      </c>
      <c r="B54" s="2" t="s">
        <v>29</v>
      </c>
      <c r="D54">
        <v>7462</v>
      </c>
      <c r="E54">
        <v>5012</v>
      </c>
      <c r="G54">
        <v>5012</v>
      </c>
      <c r="H54">
        <v>7462</v>
      </c>
      <c r="I54">
        <v>3</v>
      </c>
    </row>
    <row r="55" spans="1:17">
      <c r="A55" s="1" t="s">
        <v>40</v>
      </c>
      <c r="B55" s="2" t="s">
        <v>30</v>
      </c>
      <c r="D55">
        <v>5865</v>
      </c>
      <c r="E55">
        <v>5871</v>
      </c>
      <c r="G55">
        <v>5871</v>
      </c>
      <c r="H55">
        <v>5865</v>
      </c>
      <c r="I55">
        <v>1</v>
      </c>
    </row>
    <row r="56" spans="1:17">
      <c r="A56" s="1" t="s">
        <v>40</v>
      </c>
      <c r="B56" s="2" t="s">
        <v>31</v>
      </c>
      <c r="D56">
        <v>7536</v>
      </c>
      <c r="E56">
        <v>5268</v>
      </c>
      <c r="G56">
        <v>5268</v>
      </c>
      <c r="H56">
        <v>7536</v>
      </c>
      <c r="I56">
        <v>2</v>
      </c>
    </row>
    <row r="57" spans="1:17">
      <c r="A57" s="1" t="s">
        <v>40</v>
      </c>
      <c r="B57" s="2" t="s">
        <v>43</v>
      </c>
      <c r="D57">
        <v>7534</v>
      </c>
      <c r="E57">
        <v>6668</v>
      </c>
      <c r="G57">
        <v>6669</v>
      </c>
      <c r="H57">
        <v>5831</v>
      </c>
      <c r="I57">
        <v>2</v>
      </c>
    </row>
    <row r="58" spans="1:17">
      <c r="A58" s="1" t="s">
        <v>38</v>
      </c>
      <c r="B58" s="2" t="s">
        <v>32</v>
      </c>
      <c r="D58">
        <v>5336</v>
      </c>
      <c r="E58">
        <v>5337</v>
      </c>
      <c r="G58">
        <v>5334</v>
      </c>
      <c r="H58">
        <v>5335</v>
      </c>
      <c r="I58">
        <v>3</v>
      </c>
      <c r="J58" s="1" t="s">
        <v>38</v>
      </c>
      <c r="K58" s="2" t="s">
        <v>44</v>
      </c>
      <c r="M58">
        <v>5338</v>
      </c>
      <c r="N58">
        <v>5339</v>
      </c>
      <c r="P58">
        <v>5340</v>
      </c>
      <c r="Q58">
        <v>5341</v>
      </c>
    </row>
    <row r="59" spans="1:17">
      <c r="A59" s="1" t="s">
        <v>38</v>
      </c>
      <c r="B59" s="2" t="s">
        <v>33</v>
      </c>
      <c r="D59">
        <v>7607</v>
      </c>
      <c r="E59">
        <v>7609</v>
      </c>
      <c r="G59">
        <v>7609</v>
      </c>
      <c r="H59">
        <v>7607</v>
      </c>
      <c r="I59">
        <v>4</v>
      </c>
    </row>
    <row r="60" spans="1:17">
      <c r="A60" s="1" t="s">
        <v>38</v>
      </c>
      <c r="B60" s="2" t="s">
        <v>45</v>
      </c>
      <c r="D60">
        <v>8111</v>
      </c>
      <c r="E60">
        <v>6542</v>
      </c>
      <c r="G60">
        <v>6544</v>
      </c>
      <c r="H60">
        <v>5202</v>
      </c>
      <c r="I60">
        <v>4</v>
      </c>
    </row>
    <row r="61" spans="1:17">
      <c r="A61" s="1" t="s">
        <v>38</v>
      </c>
      <c r="B61" s="2" t="s">
        <v>34</v>
      </c>
      <c r="D61">
        <v>5797</v>
      </c>
      <c r="E61">
        <v>5295</v>
      </c>
      <c r="G61">
        <v>5295</v>
      </c>
      <c r="H61">
        <v>5797</v>
      </c>
      <c r="I61">
        <v>5</v>
      </c>
    </row>
    <row r="62" spans="1:17">
      <c r="A62" s="1" t="s">
        <v>38</v>
      </c>
      <c r="B62" s="2" t="s">
        <v>46</v>
      </c>
      <c r="C62" t="s">
        <v>22</v>
      </c>
      <c r="D62">
        <v>5799</v>
      </c>
      <c r="E62">
        <v>6511</v>
      </c>
      <c r="G62">
        <v>6511</v>
      </c>
      <c r="H62">
        <v>5798</v>
      </c>
      <c r="I62">
        <v>5</v>
      </c>
    </row>
    <row r="63" spans="1:17">
      <c r="A63" s="1" t="s">
        <v>38</v>
      </c>
      <c r="B63" s="2" t="s">
        <v>35</v>
      </c>
      <c r="D63">
        <v>5783</v>
      </c>
      <c r="E63">
        <v>5772</v>
      </c>
      <c r="G63">
        <v>5772</v>
      </c>
      <c r="H63">
        <v>5783</v>
      </c>
      <c r="I63">
        <v>6</v>
      </c>
    </row>
    <row r="64" spans="1:17">
      <c r="A64" s="1" t="s">
        <v>38</v>
      </c>
      <c r="B64" s="2" t="s">
        <v>47</v>
      </c>
      <c r="D64">
        <v>16895</v>
      </c>
      <c r="E64">
        <v>8155</v>
      </c>
      <c r="G64">
        <v>8166</v>
      </c>
      <c r="H64">
        <v>7603</v>
      </c>
      <c r="I64">
        <v>6</v>
      </c>
    </row>
    <row r="65" spans="1:17">
      <c r="A65" s="1" t="s">
        <v>301</v>
      </c>
      <c r="B65" s="2" t="s">
        <v>213</v>
      </c>
      <c r="D65">
        <v>5931</v>
      </c>
      <c r="E65">
        <v>5932</v>
      </c>
      <c r="G65">
        <v>7670</v>
      </c>
      <c r="H65">
        <v>5923</v>
      </c>
      <c r="I65">
        <v>1</v>
      </c>
    </row>
    <row r="66" spans="1:17">
      <c r="A66" s="1" t="s">
        <v>301</v>
      </c>
      <c r="B66" s="2" t="s">
        <v>215</v>
      </c>
      <c r="D66">
        <v>5742</v>
      </c>
      <c r="E66">
        <v>5741</v>
      </c>
      <c r="G66">
        <v>5741</v>
      </c>
      <c r="H66">
        <v>5742</v>
      </c>
      <c r="I66">
        <v>2</v>
      </c>
    </row>
    <row r="67" spans="1:17">
      <c r="A67" s="1" t="s">
        <v>301</v>
      </c>
      <c r="B67" s="2" t="s">
        <v>304</v>
      </c>
      <c r="D67">
        <v>8214</v>
      </c>
      <c r="E67">
        <v>9466</v>
      </c>
      <c r="G67">
        <v>9466</v>
      </c>
      <c r="H67">
        <v>8217</v>
      </c>
      <c r="I67">
        <v>2</v>
      </c>
    </row>
    <row r="68" spans="1:17">
      <c r="A68" s="1" t="s">
        <v>39</v>
      </c>
      <c r="B68" s="2" t="s">
        <v>217</v>
      </c>
      <c r="D68">
        <v>8253</v>
      </c>
      <c r="E68">
        <v>5452</v>
      </c>
      <c r="G68">
        <v>5452</v>
      </c>
      <c r="H68">
        <v>8253</v>
      </c>
      <c r="I68">
        <v>3</v>
      </c>
    </row>
    <row r="69" spans="1:17">
      <c r="A69" s="1" t="s">
        <v>39</v>
      </c>
      <c r="B69" s="2" t="s">
        <v>305</v>
      </c>
      <c r="D69">
        <v>8253</v>
      </c>
      <c r="E69">
        <v>8262</v>
      </c>
      <c r="G69">
        <v>8263</v>
      </c>
      <c r="H69">
        <v>8253</v>
      </c>
      <c r="I69">
        <v>3</v>
      </c>
    </row>
    <row r="70" spans="1:17">
      <c r="A70" s="1" t="s">
        <v>39</v>
      </c>
      <c r="B70" s="2" t="s">
        <v>219</v>
      </c>
      <c r="D70">
        <v>8249</v>
      </c>
      <c r="E70">
        <v>9453</v>
      </c>
      <c r="G70">
        <v>9453</v>
      </c>
      <c r="H70">
        <v>8249</v>
      </c>
      <c r="I70">
        <v>4</v>
      </c>
    </row>
    <row r="71" spans="1:17">
      <c r="A71" s="1" t="s">
        <v>39</v>
      </c>
      <c r="B71" s="2" t="s">
        <v>221</v>
      </c>
      <c r="D71">
        <v>5472</v>
      </c>
      <c r="E71">
        <v>5443</v>
      </c>
      <c r="G71">
        <v>5443</v>
      </c>
      <c r="H71">
        <v>5472</v>
      </c>
      <c r="I71">
        <v>5</v>
      </c>
    </row>
    <row r="72" spans="1:17">
      <c r="A72" s="1" t="s">
        <v>39</v>
      </c>
      <c r="B72" s="2" t="s">
        <v>223</v>
      </c>
      <c r="D72">
        <v>5447</v>
      </c>
      <c r="E72">
        <v>5456</v>
      </c>
      <c r="G72">
        <v>5456</v>
      </c>
      <c r="H72">
        <v>5447</v>
      </c>
      <c r="I72">
        <v>6</v>
      </c>
    </row>
    <row r="73" spans="1:17">
      <c r="A73" s="1" t="s">
        <v>39</v>
      </c>
      <c r="B73" s="2" t="s">
        <v>306</v>
      </c>
      <c r="D73">
        <v>8228</v>
      </c>
      <c r="E73">
        <v>8226</v>
      </c>
      <c r="G73">
        <v>8227</v>
      </c>
      <c r="H73">
        <v>5445</v>
      </c>
      <c r="I73">
        <v>6</v>
      </c>
    </row>
    <row r="74" spans="1:17">
      <c r="A74" s="1" t="s">
        <v>39</v>
      </c>
      <c r="B74" s="2" t="s">
        <v>225</v>
      </c>
      <c r="D74">
        <v>6085</v>
      </c>
      <c r="E74">
        <v>9758</v>
      </c>
      <c r="G74">
        <v>9758</v>
      </c>
      <c r="H74">
        <v>6085</v>
      </c>
      <c r="I74">
        <v>7</v>
      </c>
    </row>
    <row r="75" spans="1:17">
      <c r="A75" s="1" t="s">
        <v>39</v>
      </c>
      <c r="B75" s="2" t="s">
        <v>227</v>
      </c>
      <c r="D75">
        <v>6104</v>
      </c>
      <c r="E75">
        <v>27340</v>
      </c>
      <c r="G75">
        <v>27340</v>
      </c>
      <c r="H75">
        <v>6104</v>
      </c>
      <c r="I75">
        <v>8</v>
      </c>
    </row>
    <row r="76" spans="1:17">
      <c r="A76" s="1" t="s">
        <v>39</v>
      </c>
      <c r="B76" s="2" t="s">
        <v>229</v>
      </c>
      <c r="D76">
        <v>6096</v>
      </c>
      <c r="E76">
        <v>9804</v>
      </c>
      <c r="G76">
        <v>9804</v>
      </c>
      <c r="H76">
        <v>6096</v>
      </c>
      <c r="I76">
        <v>8</v>
      </c>
    </row>
    <row r="77" spans="1:17">
      <c r="A77" s="1" t="s">
        <v>39</v>
      </c>
      <c r="B77" s="2" t="s">
        <v>307</v>
      </c>
      <c r="D77">
        <v>6009</v>
      </c>
      <c r="E77">
        <v>9832</v>
      </c>
      <c r="G77">
        <v>9835</v>
      </c>
      <c r="H77">
        <v>6010</v>
      </c>
      <c r="I77">
        <v>9</v>
      </c>
    </row>
    <row r="78" spans="1:17">
      <c r="A78" s="1" t="s">
        <v>39</v>
      </c>
      <c r="B78" s="2" t="s">
        <v>231</v>
      </c>
      <c r="D78">
        <v>6015</v>
      </c>
      <c r="E78">
        <v>9829</v>
      </c>
      <c r="F78" t="s">
        <v>22</v>
      </c>
      <c r="G78">
        <v>9827</v>
      </c>
      <c r="H78">
        <v>6006</v>
      </c>
      <c r="I78">
        <v>10</v>
      </c>
    </row>
    <row r="79" spans="1:17">
      <c r="A79" s="1" t="s">
        <v>39</v>
      </c>
      <c r="B79" s="2" t="s">
        <v>233</v>
      </c>
      <c r="D79">
        <v>6180</v>
      </c>
      <c r="E79">
        <v>7697</v>
      </c>
      <c r="G79">
        <v>7697</v>
      </c>
      <c r="H79">
        <v>6180</v>
      </c>
      <c r="I79">
        <v>11</v>
      </c>
      <c r="J79" s="1" t="s">
        <v>39</v>
      </c>
      <c r="K79" s="2" t="s">
        <v>308</v>
      </c>
      <c r="M79">
        <v>6001</v>
      </c>
      <c r="N79">
        <v>7699</v>
      </c>
      <c r="P79">
        <v>7699</v>
      </c>
      <c r="Q79">
        <v>6001</v>
      </c>
    </row>
    <row r="80" spans="1:17">
      <c r="A80" s="1" t="s">
        <v>39</v>
      </c>
      <c r="B80" s="2" t="s">
        <v>235</v>
      </c>
      <c r="D80">
        <v>6175</v>
      </c>
      <c r="E80">
        <v>6174</v>
      </c>
      <c r="G80">
        <v>6174</v>
      </c>
      <c r="H80">
        <v>6175</v>
      </c>
      <c r="I80">
        <v>12</v>
      </c>
    </row>
    <row r="81" spans="1:9">
      <c r="A81" s="1" t="s">
        <v>39</v>
      </c>
      <c r="B81" s="2" t="s">
        <v>237</v>
      </c>
      <c r="D81">
        <v>6146</v>
      </c>
      <c r="E81">
        <v>16133</v>
      </c>
      <c r="G81">
        <v>16133</v>
      </c>
      <c r="H81">
        <v>6146</v>
      </c>
      <c r="I81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81EA-A226-49EB-8E28-110DF53E79A2}">
  <dimension ref="A1:F20"/>
  <sheetViews>
    <sheetView workbookViewId="0">
      <selection activeCell="F13" sqref="F13"/>
    </sheetView>
  </sheetViews>
  <sheetFormatPr defaultRowHeight="16.2"/>
  <cols>
    <col min="2" max="2" width="22.33203125" customWidth="1"/>
    <col min="5" max="5" width="11.109375" customWidth="1"/>
    <col min="6" max="6" width="10.77734375" customWidth="1"/>
  </cols>
  <sheetData>
    <row r="1" spans="1:6" ht="16.8">
      <c r="A1" s="8" t="s">
        <v>0</v>
      </c>
      <c r="B1" t="s">
        <v>313</v>
      </c>
      <c r="C1" s="9" t="s">
        <v>85</v>
      </c>
      <c r="D1" s="9" t="s">
        <v>84</v>
      </c>
      <c r="E1" t="s">
        <v>324</v>
      </c>
      <c r="F1" t="s">
        <v>325</v>
      </c>
    </row>
    <row r="2" spans="1:6" ht="16.8">
      <c r="A2" s="8" t="s">
        <v>20</v>
      </c>
      <c r="B2" t="s">
        <v>310</v>
      </c>
      <c r="C2" s="7">
        <v>42683.392647563029</v>
      </c>
      <c r="D2" s="8">
        <v>42361.739519105482</v>
      </c>
      <c r="E2">
        <v>46390.455000000002</v>
      </c>
      <c r="F2">
        <v>42261.995000000003</v>
      </c>
    </row>
    <row r="3" spans="1:6" ht="16.8">
      <c r="A3" s="8" t="s">
        <v>75</v>
      </c>
      <c r="B3" t="s">
        <v>311</v>
      </c>
      <c r="C3" s="8">
        <v>29822.770682142334</v>
      </c>
      <c r="D3" s="8">
        <v>38481.345448635933</v>
      </c>
      <c r="E3">
        <v>34108.195</v>
      </c>
      <c r="F3">
        <v>37853.305</v>
      </c>
    </row>
    <row r="4" spans="1:6" ht="16.8">
      <c r="A4" s="8" t="s">
        <v>76</v>
      </c>
      <c r="B4" t="s">
        <v>312</v>
      </c>
      <c r="C4" s="8">
        <v>6161.91</v>
      </c>
      <c r="D4" s="8">
        <v>5398.893</v>
      </c>
      <c r="E4">
        <v>5068.9449999999997</v>
      </c>
      <c r="F4">
        <v>4679.07</v>
      </c>
    </row>
    <row r="5" spans="1:6" ht="16.8">
      <c r="A5" s="8" t="s">
        <v>77</v>
      </c>
      <c r="B5" t="s">
        <v>314</v>
      </c>
      <c r="C5" s="8">
        <v>31830.447035011635</v>
      </c>
      <c r="D5" s="8">
        <v>25750.415741676497</v>
      </c>
      <c r="E5">
        <v>30339.095000000001</v>
      </c>
      <c r="F5">
        <v>23681.424999999999</v>
      </c>
    </row>
    <row r="6" spans="1:6" ht="16.8">
      <c r="A6" s="8" t="s">
        <v>78</v>
      </c>
      <c r="B6" t="s">
        <v>315</v>
      </c>
      <c r="C6" s="8">
        <v>9046.0159999999996</v>
      </c>
      <c r="D6" s="8">
        <v>18011.210000000003</v>
      </c>
      <c r="E6">
        <v>7492.9000000000005</v>
      </c>
      <c r="F6">
        <v>14479.73</v>
      </c>
    </row>
    <row r="7" spans="1:6" ht="16.8">
      <c r="A7" s="8" t="s">
        <v>36</v>
      </c>
      <c r="B7" t="s">
        <v>316</v>
      </c>
      <c r="C7" s="8">
        <v>5586.17926056338</v>
      </c>
      <c r="D7" s="8">
        <v>3777.4891558441559</v>
      </c>
      <c r="E7">
        <v>5664.4049999999997</v>
      </c>
      <c r="F7">
        <v>3371.0150000000003</v>
      </c>
    </row>
    <row r="8" spans="1:6" ht="16.8">
      <c r="A8" s="8" t="s">
        <v>38</v>
      </c>
      <c r="B8" t="s">
        <v>317</v>
      </c>
      <c r="C8" s="8">
        <v>39666.11</v>
      </c>
      <c r="D8" s="8">
        <v>23632.623500000002</v>
      </c>
      <c r="E8">
        <v>40286.86</v>
      </c>
      <c r="F8">
        <v>25851.360000000001</v>
      </c>
    </row>
    <row r="9" spans="1:6" ht="16.8">
      <c r="A9" s="8" t="s">
        <v>39</v>
      </c>
      <c r="B9" t="s">
        <v>318</v>
      </c>
      <c r="C9" s="8">
        <v>26002.76</v>
      </c>
      <c r="D9" s="8">
        <v>41385.249999999993</v>
      </c>
      <c r="E9">
        <v>26395.399999999998</v>
      </c>
      <c r="F9">
        <v>37153.885000000002</v>
      </c>
    </row>
    <row r="10" spans="1:6" ht="16.8">
      <c r="A10" s="8" t="s">
        <v>79</v>
      </c>
      <c r="B10" t="s">
        <v>319</v>
      </c>
      <c r="C10" s="8">
        <v>17036.149999999998</v>
      </c>
      <c r="D10" s="8">
        <v>16205.199999999999</v>
      </c>
      <c r="E10">
        <v>19066.805</v>
      </c>
      <c r="F10">
        <v>18439.849999999999</v>
      </c>
    </row>
    <row r="11" spans="1:6" ht="16.8">
      <c r="A11" s="8" t="s">
        <v>80</v>
      </c>
      <c r="B11" t="s">
        <v>320</v>
      </c>
      <c r="C11" s="8">
        <v>23422.538</v>
      </c>
      <c r="D11" s="8">
        <v>22236.972206355833</v>
      </c>
      <c r="E11">
        <v>21544.16</v>
      </c>
      <c r="F11">
        <v>20743.954999999998</v>
      </c>
    </row>
    <row r="12" spans="1:6" ht="16.8">
      <c r="A12" s="8" t="s">
        <v>81</v>
      </c>
      <c r="B12" t="s">
        <v>321</v>
      </c>
      <c r="C12" s="8">
        <v>22780.917875649262</v>
      </c>
      <c r="D12" s="8">
        <v>22987.046838345865</v>
      </c>
      <c r="E12">
        <v>20684.810000000001</v>
      </c>
      <c r="F12">
        <v>20949.785</v>
      </c>
    </row>
    <row r="13" spans="1:6" ht="16.8">
      <c r="A13" s="8" t="s">
        <v>82</v>
      </c>
      <c r="B13" t="s">
        <v>322</v>
      </c>
      <c r="C13" s="8">
        <v>15450.310000000001</v>
      </c>
      <c r="D13" s="8">
        <v>14407.800000000001</v>
      </c>
      <c r="E13">
        <v>13419.27</v>
      </c>
      <c r="F13">
        <v>15222.730000000001</v>
      </c>
    </row>
    <row r="14" spans="1:6" ht="16.8">
      <c r="A14" s="8" t="s">
        <v>83</v>
      </c>
      <c r="B14" t="s">
        <v>323</v>
      </c>
      <c r="C14" s="8">
        <v>14876.543412322393</v>
      </c>
      <c r="D14" s="8">
        <v>12603.602190887545</v>
      </c>
      <c r="E14">
        <v>12740.73</v>
      </c>
      <c r="F14">
        <v>12737.64</v>
      </c>
    </row>
    <row r="16" spans="1:6">
      <c r="E16" s="19"/>
    </row>
    <row r="17" spans="5:6">
      <c r="E17" s="19"/>
    </row>
    <row r="18" spans="5:6">
      <c r="F18" s="19"/>
    </row>
    <row r="19" spans="5:6">
      <c r="E19" s="19"/>
    </row>
    <row r="20" spans="5:6">
      <c r="F2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8A70-0562-4635-9D6B-BED2F05B1039}">
  <dimension ref="A1:T28"/>
  <sheetViews>
    <sheetView workbookViewId="0">
      <selection activeCell="E24" sqref="E24"/>
    </sheetView>
  </sheetViews>
  <sheetFormatPr defaultRowHeight="16.2"/>
  <cols>
    <col min="2" max="2" width="21.6640625" customWidth="1"/>
    <col min="5" max="5" width="10.44140625" customWidth="1"/>
    <col min="6" max="6" width="10.6640625" customWidth="1"/>
  </cols>
  <sheetData>
    <row r="1" spans="1:20" ht="16.8">
      <c r="A1" s="8" t="s">
        <v>0</v>
      </c>
      <c r="B1" t="s">
        <v>313</v>
      </c>
      <c r="C1" s="9" t="s">
        <v>85</v>
      </c>
      <c r="D1" s="9" t="s">
        <v>84</v>
      </c>
      <c r="E1" t="s">
        <v>324</v>
      </c>
      <c r="F1" t="s">
        <v>325</v>
      </c>
      <c r="I1" s="35"/>
      <c r="J1" s="36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ht="16.8">
      <c r="A2" s="8" t="s">
        <v>20</v>
      </c>
      <c r="B2" t="s">
        <v>310</v>
      </c>
      <c r="C2" s="8">
        <v>37315.346246911424</v>
      </c>
      <c r="D2" s="8">
        <v>32440.937323831553</v>
      </c>
      <c r="E2">
        <v>35669.174999999996</v>
      </c>
      <c r="F2">
        <v>31700.909999999996</v>
      </c>
      <c r="I2" s="35"/>
      <c r="J2" s="36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16.8">
      <c r="A3" s="8" t="s">
        <v>75</v>
      </c>
      <c r="B3" t="s">
        <v>311</v>
      </c>
      <c r="C3">
        <v>33287.783846140715</v>
      </c>
      <c r="D3">
        <v>31789.9661413664</v>
      </c>
      <c r="E3">
        <v>35863.954999999994</v>
      </c>
      <c r="F3">
        <v>33067.789999999994</v>
      </c>
      <c r="I3" s="34"/>
      <c r="J3" s="13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0" ht="16.8">
      <c r="A4" s="8" t="s">
        <v>76</v>
      </c>
      <c r="B4" t="s">
        <v>312</v>
      </c>
      <c r="C4" s="8">
        <v>5297.3864999999996</v>
      </c>
      <c r="D4">
        <v>5488.8423999999995</v>
      </c>
      <c r="E4">
        <v>5300.3450000000003</v>
      </c>
      <c r="F4">
        <v>4411.42</v>
      </c>
      <c r="I4" s="34"/>
      <c r="J4" s="13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 ht="16.8">
      <c r="A5" s="8" t="s">
        <v>77</v>
      </c>
      <c r="B5" t="s">
        <v>314</v>
      </c>
      <c r="C5" s="8">
        <v>30549.900560001148</v>
      </c>
      <c r="D5">
        <v>34711.234402729868</v>
      </c>
      <c r="E5">
        <v>26035.84</v>
      </c>
      <c r="F5">
        <v>33585.645000000004</v>
      </c>
      <c r="I5" s="34"/>
      <c r="J5" s="13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0" ht="16.8">
      <c r="A6" s="8" t="s">
        <v>78</v>
      </c>
      <c r="B6" t="s">
        <v>315</v>
      </c>
      <c r="C6" s="8">
        <v>15300.374958325054</v>
      </c>
      <c r="D6">
        <v>11238.289342105265</v>
      </c>
      <c r="E6">
        <v>12522.765000000001</v>
      </c>
      <c r="F6">
        <v>9174.02</v>
      </c>
      <c r="I6" s="34"/>
      <c r="J6" s="13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6.8">
      <c r="A7" s="8" t="s">
        <v>36</v>
      </c>
      <c r="B7" t="s">
        <v>316</v>
      </c>
      <c r="C7" s="8">
        <v>4126.4709999999995</v>
      </c>
      <c r="D7">
        <v>5522.35</v>
      </c>
      <c r="E7">
        <v>3881.6599999999994</v>
      </c>
      <c r="F7">
        <v>6022.2249999999995</v>
      </c>
      <c r="I7" s="34"/>
      <c r="J7" s="13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spans="1:20" ht="16.8">
      <c r="A8" s="8" t="s">
        <v>38</v>
      </c>
      <c r="B8" t="s">
        <v>317</v>
      </c>
      <c r="C8" s="8">
        <v>25242</v>
      </c>
      <c r="D8">
        <v>30268.34</v>
      </c>
      <c r="E8">
        <v>27827.075000000001</v>
      </c>
      <c r="F8">
        <v>33242.775000000001</v>
      </c>
      <c r="I8" s="34"/>
      <c r="J8" s="13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1:20" ht="16.8">
      <c r="A9" s="8" t="s">
        <v>39</v>
      </c>
      <c r="B9" t="s">
        <v>318</v>
      </c>
      <c r="C9" s="8">
        <v>32182.880000000001</v>
      </c>
      <c r="D9">
        <v>24891.579999999998</v>
      </c>
      <c r="E9">
        <v>35949.919999999998</v>
      </c>
      <c r="F9">
        <v>25381.729999999996</v>
      </c>
      <c r="I9" s="34"/>
      <c r="J9" s="13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1:20" ht="16.8">
      <c r="A10" s="8" t="s">
        <v>79</v>
      </c>
      <c r="B10" t="s">
        <v>319</v>
      </c>
      <c r="C10" s="8">
        <v>15384.899256933662</v>
      </c>
      <c r="D10">
        <v>16914.375</v>
      </c>
      <c r="E10">
        <v>15875.21</v>
      </c>
      <c r="F10">
        <v>19867.66</v>
      </c>
      <c r="I10" s="34"/>
      <c r="J10" s="13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 ht="16.8">
      <c r="A11" s="8" t="s">
        <v>80</v>
      </c>
      <c r="B11" t="s">
        <v>320</v>
      </c>
      <c r="C11" s="8">
        <v>21442.996379437598</v>
      </c>
      <c r="D11">
        <v>19088.474184430983</v>
      </c>
      <c r="E11">
        <v>18483.885000000002</v>
      </c>
      <c r="F11">
        <v>18677.57</v>
      </c>
      <c r="I11" s="34"/>
      <c r="J11" s="13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0" ht="16.8">
      <c r="A12" s="8" t="s">
        <v>81</v>
      </c>
      <c r="B12" t="s">
        <v>321</v>
      </c>
      <c r="C12" s="8">
        <v>19725.106866824048</v>
      </c>
      <c r="D12">
        <v>18896.969593238777</v>
      </c>
      <c r="E12">
        <v>18454.97</v>
      </c>
      <c r="F12">
        <v>18128.565000000002</v>
      </c>
      <c r="I12" s="34"/>
      <c r="J12" s="13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 ht="16.8">
      <c r="A13" s="8" t="s">
        <v>82</v>
      </c>
      <c r="B13" t="s">
        <v>322</v>
      </c>
      <c r="C13" s="8">
        <v>12182.752199999999</v>
      </c>
      <c r="D13">
        <v>13146.49</v>
      </c>
      <c r="E13">
        <v>13396.480000000001</v>
      </c>
      <c r="F13">
        <v>11400.324999999999</v>
      </c>
      <c r="I13" s="34"/>
      <c r="J13" s="13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 ht="16.8">
      <c r="A14" s="8" t="s">
        <v>83</v>
      </c>
      <c r="B14" t="s">
        <v>323</v>
      </c>
      <c r="C14" s="8">
        <v>12044.831852441539</v>
      </c>
      <c r="D14">
        <v>11615.269943990766</v>
      </c>
      <c r="E14">
        <v>10687.725</v>
      </c>
      <c r="F14">
        <v>11086.87</v>
      </c>
      <c r="I14" s="34"/>
      <c r="J14" s="13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>
      <c r="I15" s="34"/>
      <c r="J15" s="13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>
      <c r="I16" s="34"/>
      <c r="J16" s="13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9:20">
      <c r="I17" s="34"/>
      <c r="J17" s="13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9:20">
      <c r="I18" s="34"/>
      <c r="J18" s="13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9:20">
      <c r="I19" s="34"/>
      <c r="J19" s="13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9:20">
      <c r="I20" s="34"/>
      <c r="J20" s="13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9:20">
      <c r="I21" s="34"/>
      <c r="J21" s="13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9:20">
      <c r="I22" s="34"/>
      <c r="J22" s="13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9:20">
      <c r="I23" s="34"/>
      <c r="J23" s="13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9:20">
      <c r="I24" s="34"/>
      <c r="J24" s="13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9:20">
      <c r="I25" s="34"/>
      <c r="J25" s="13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9:20">
      <c r="I26" s="34"/>
      <c r="J26" s="13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9:20">
      <c r="I27" s="34"/>
      <c r="J27" s="13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9:20">
      <c r="I28" s="34"/>
      <c r="J28" s="13"/>
      <c r="K28" s="19"/>
      <c r="L28" s="19"/>
      <c r="M28" s="19"/>
      <c r="N28" s="19"/>
      <c r="O28" s="19"/>
      <c r="P28" s="19"/>
      <c r="Q28" s="19"/>
      <c r="R28" s="19"/>
      <c r="S28" s="19"/>
      <c r="T28" s="19"/>
    </row>
  </sheetData>
  <mergeCells count="17">
    <mergeCell ref="I17:I18"/>
    <mergeCell ref="I1:I2"/>
    <mergeCell ref="J1:J2"/>
    <mergeCell ref="K1:O1"/>
    <mergeCell ref="P1:T1"/>
    <mergeCell ref="I3:I4"/>
    <mergeCell ref="I5:I6"/>
    <mergeCell ref="I7:I8"/>
    <mergeCell ref="I9:I10"/>
    <mergeCell ref="I11:I12"/>
    <mergeCell ref="I13:I14"/>
    <mergeCell ref="I15:I16"/>
    <mergeCell ref="I19:I20"/>
    <mergeCell ref="I21:I22"/>
    <mergeCell ref="I23:I24"/>
    <mergeCell ref="I25:I26"/>
    <mergeCell ref="I27:I2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20DA-452C-4767-B135-0406F64965CB}">
  <dimension ref="A1:O226"/>
  <sheetViews>
    <sheetView topLeftCell="F54" zoomScaleNormal="100" workbookViewId="0">
      <selection activeCell="O67" sqref="O67"/>
    </sheetView>
  </sheetViews>
  <sheetFormatPr defaultColWidth="9" defaultRowHeight="14.4"/>
  <cols>
    <col min="1" max="1" width="39.33203125" style="25" customWidth="1"/>
    <col min="2" max="2" width="13.21875" style="13" customWidth="1"/>
    <col min="3" max="4" width="9.21875" style="13" bestFit="1" customWidth="1"/>
    <col min="5" max="5" width="8.109375" style="13" bestFit="1" customWidth="1"/>
    <col min="6" max="6" width="9.44140625" style="13" customWidth="1"/>
    <col min="7" max="10" width="9.21875" style="13" bestFit="1" customWidth="1"/>
    <col min="11" max="11" width="9.21875" style="13" customWidth="1"/>
    <col min="12" max="12" width="9.21875" style="13" bestFit="1" customWidth="1"/>
    <col min="13" max="13" width="9" style="13"/>
    <col min="14" max="14" width="11.109375" style="28" bestFit="1" customWidth="1"/>
    <col min="15" max="15" width="26.44140625" style="27" customWidth="1"/>
    <col min="16" max="17" width="9.6640625" style="13" bestFit="1" customWidth="1"/>
    <col min="18" max="18" width="8.44140625" style="13" bestFit="1" customWidth="1"/>
    <col min="19" max="21" width="9.6640625" style="13" bestFit="1" customWidth="1"/>
    <col min="22" max="22" width="8.44140625" style="13" bestFit="1" customWidth="1"/>
    <col min="23" max="23" width="9.6640625" style="13" bestFit="1" customWidth="1"/>
    <col min="24" max="27" width="6.6640625" style="13" bestFit="1" customWidth="1"/>
    <col min="28" max="16384" width="9" style="13"/>
  </cols>
  <sheetData>
    <row r="1" spans="1:15">
      <c r="A1" s="11"/>
      <c r="B1" s="12"/>
      <c r="C1" s="49" t="s">
        <v>86</v>
      </c>
      <c r="D1" s="50"/>
      <c r="E1" s="50"/>
      <c r="F1" s="50"/>
      <c r="G1" s="50"/>
      <c r="H1" s="50"/>
      <c r="I1" s="50"/>
      <c r="J1" s="50"/>
      <c r="K1" s="50"/>
      <c r="L1" s="50"/>
      <c r="N1" s="14" t="s">
        <v>87</v>
      </c>
      <c r="O1" s="14" t="s">
        <v>88</v>
      </c>
    </row>
    <row r="2" spans="1:15">
      <c r="A2" s="42" t="s">
        <v>48</v>
      </c>
      <c r="B2" s="44" t="s">
        <v>49</v>
      </c>
      <c r="C2" s="46" t="s">
        <v>50</v>
      </c>
      <c r="D2" s="47"/>
      <c r="E2" s="47"/>
      <c r="F2" s="47"/>
      <c r="G2" s="48"/>
      <c r="H2" s="51" t="s">
        <v>89</v>
      </c>
      <c r="I2" s="52"/>
      <c r="J2" s="52"/>
      <c r="K2" s="52"/>
      <c r="L2" s="53"/>
      <c r="N2" s="1" t="s">
        <v>90</v>
      </c>
      <c r="O2" s="2" t="s">
        <v>6</v>
      </c>
    </row>
    <row r="3" spans="1:15">
      <c r="A3" s="43"/>
      <c r="B3" s="45"/>
      <c r="C3" s="3" t="s">
        <v>51</v>
      </c>
      <c r="D3" s="4" t="s">
        <v>52</v>
      </c>
      <c r="E3" s="4" t="s">
        <v>53</v>
      </c>
      <c r="F3" s="5" t="s">
        <v>54</v>
      </c>
      <c r="G3" s="29" t="s">
        <v>74</v>
      </c>
      <c r="H3" s="3" t="s">
        <v>51</v>
      </c>
      <c r="I3" s="4" t="s">
        <v>52</v>
      </c>
      <c r="J3" s="4" t="s">
        <v>53</v>
      </c>
      <c r="K3" s="5" t="s">
        <v>54</v>
      </c>
      <c r="L3" s="29" t="s">
        <v>74</v>
      </c>
      <c r="N3" s="1" t="s">
        <v>91</v>
      </c>
      <c r="O3" s="2" t="s">
        <v>7</v>
      </c>
    </row>
    <row r="4" spans="1:15">
      <c r="A4" s="38" t="s">
        <v>55</v>
      </c>
      <c r="B4" s="15" t="s">
        <v>56</v>
      </c>
      <c r="C4" s="16">
        <v>15629.46</v>
      </c>
      <c r="D4" s="17">
        <v>62273.98509769197</v>
      </c>
      <c r="E4" s="17">
        <v>6820.0339405190089</v>
      </c>
      <c r="F4" s="17">
        <v>84723.479038210964</v>
      </c>
      <c r="G4" s="20">
        <f>F4/2</f>
        <v>42361.739519105482</v>
      </c>
      <c r="H4" s="17">
        <v>18244.96</v>
      </c>
      <c r="I4" s="17">
        <v>58520.68</v>
      </c>
      <c r="J4" s="17">
        <v>7758.35</v>
      </c>
      <c r="K4" s="17">
        <v>84523.99</v>
      </c>
      <c r="L4" s="20">
        <f>K4/2</f>
        <v>42261.995000000003</v>
      </c>
      <c r="N4" s="1" t="s">
        <v>92</v>
      </c>
      <c r="O4" s="2" t="s">
        <v>8</v>
      </c>
    </row>
    <row r="5" spans="1:15">
      <c r="A5" s="38"/>
      <c r="B5" s="15" t="s">
        <v>57</v>
      </c>
      <c r="C5" s="18">
        <v>17925.904066797644</v>
      </c>
      <c r="D5" s="19">
        <v>61017.392535421444</v>
      </c>
      <c r="E5" s="19">
        <v>6423.4886929069689</v>
      </c>
      <c r="F5" s="19">
        <v>85366.785295126057</v>
      </c>
      <c r="G5" s="20">
        <f t="shared" ref="G5:G29" si="0">F5/2</f>
        <v>42683.392647563029</v>
      </c>
      <c r="H5" s="19">
        <v>21286.52</v>
      </c>
      <c r="I5" s="19">
        <v>65417.29</v>
      </c>
      <c r="J5" s="19">
        <v>6077.1</v>
      </c>
      <c r="K5" s="19">
        <v>92780.91</v>
      </c>
      <c r="L5" s="20">
        <f t="shared" ref="L5:L29" si="1">K5/2</f>
        <v>46390.455000000002</v>
      </c>
      <c r="N5" s="1" t="s">
        <v>93</v>
      </c>
      <c r="O5" s="2" t="s">
        <v>9</v>
      </c>
    </row>
    <row r="6" spans="1:15">
      <c r="A6" s="38" t="s">
        <v>58</v>
      </c>
      <c r="B6" s="15" t="s">
        <v>59</v>
      </c>
      <c r="C6" s="18">
        <v>20862.022879951986</v>
      </c>
      <c r="D6" s="19">
        <v>51515.961064577001</v>
      </c>
      <c r="E6" s="19">
        <v>4584.7069527428885</v>
      </c>
      <c r="F6" s="19">
        <v>76962.690897271867</v>
      </c>
      <c r="G6" s="20">
        <f t="shared" si="0"/>
        <v>38481.345448635933</v>
      </c>
      <c r="H6" s="19">
        <v>19138.59</v>
      </c>
      <c r="I6" s="19">
        <v>52450.100000000006</v>
      </c>
      <c r="J6" s="19">
        <v>4117.92</v>
      </c>
      <c r="K6" s="19">
        <v>75706.61</v>
      </c>
      <c r="L6" s="20">
        <f t="shared" si="1"/>
        <v>37853.305</v>
      </c>
      <c r="N6" s="1" t="s">
        <v>94</v>
      </c>
      <c r="O6" s="2" t="s">
        <v>10</v>
      </c>
    </row>
    <row r="7" spans="1:15">
      <c r="A7" s="38"/>
      <c r="B7" s="15" t="s">
        <v>18</v>
      </c>
      <c r="C7" s="18">
        <v>10369.288682133989</v>
      </c>
      <c r="D7" s="19">
        <v>45507.425115502927</v>
      </c>
      <c r="E7" s="19">
        <v>3768.8275666477593</v>
      </c>
      <c r="F7" s="19">
        <v>59645.541364284669</v>
      </c>
      <c r="G7" s="20">
        <f t="shared" si="0"/>
        <v>29822.770682142334</v>
      </c>
      <c r="H7" s="19">
        <v>11675.45</v>
      </c>
      <c r="I7" s="19">
        <v>51954.18</v>
      </c>
      <c r="J7" s="19">
        <v>4586.7599999999993</v>
      </c>
      <c r="K7" s="19">
        <v>68216.39</v>
      </c>
      <c r="L7" s="20">
        <f t="shared" si="1"/>
        <v>34108.195</v>
      </c>
      <c r="N7" s="1" t="s">
        <v>95</v>
      </c>
      <c r="O7" s="2" t="s">
        <v>11</v>
      </c>
    </row>
    <row r="8" spans="1:15">
      <c r="A8" s="38" t="s">
        <v>60</v>
      </c>
      <c r="B8" s="15" t="s">
        <v>59</v>
      </c>
      <c r="C8" s="18">
        <v>237.846</v>
      </c>
      <c r="D8" s="19">
        <v>9520.98</v>
      </c>
      <c r="E8" s="19">
        <v>1038.96</v>
      </c>
      <c r="F8" s="19">
        <v>10797.786</v>
      </c>
      <c r="G8" s="20">
        <f t="shared" si="0"/>
        <v>5398.893</v>
      </c>
      <c r="H8" s="19">
        <v>204.19</v>
      </c>
      <c r="I8" s="19">
        <v>8236.39</v>
      </c>
      <c r="J8" s="19">
        <v>917.56000000000006</v>
      </c>
      <c r="K8" s="19">
        <v>9358.14</v>
      </c>
      <c r="L8" s="20">
        <f t="shared" si="1"/>
        <v>4679.07</v>
      </c>
      <c r="N8" s="1" t="s">
        <v>96</v>
      </c>
      <c r="O8" s="2" t="s">
        <v>12</v>
      </c>
    </row>
    <row r="9" spans="1:15">
      <c r="A9" s="38"/>
      <c r="B9" s="15" t="s">
        <v>18</v>
      </c>
      <c r="C9" s="18">
        <v>308.07</v>
      </c>
      <c r="D9" s="19">
        <v>11109</v>
      </c>
      <c r="E9" s="19">
        <v>906.75</v>
      </c>
      <c r="F9" s="19">
        <v>12323.82</v>
      </c>
      <c r="G9" s="20">
        <f t="shared" si="0"/>
        <v>6161.91</v>
      </c>
      <c r="H9" s="19">
        <v>258.51</v>
      </c>
      <c r="I9" s="19">
        <v>8878.74</v>
      </c>
      <c r="J9" s="19">
        <v>1000.6400000000001</v>
      </c>
      <c r="K9" s="19">
        <v>10137.89</v>
      </c>
      <c r="L9" s="20">
        <f t="shared" si="1"/>
        <v>5068.9449999999997</v>
      </c>
      <c r="N9" s="1" t="s">
        <v>97</v>
      </c>
      <c r="O9" s="2" t="s">
        <v>13</v>
      </c>
    </row>
    <row r="10" spans="1:15">
      <c r="A10" s="38" t="s">
        <v>61</v>
      </c>
      <c r="B10" s="15" t="s">
        <v>62</v>
      </c>
      <c r="C10" s="18">
        <v>12778.845282156437</v>
      </c>
      <c r="D10" s="19">
        <v>35624.071302767239</v>
      </c>
      <c r="E10" s="19">
        <v>3097.9148984293192</v>
      </c>
      <c r="F10" s="19">
        <v>51500.831483352995</v>
      </c>
      <c r="G10" s="20">
        <f t="shared" si="0"/>
        <v>25750.415741676497</v>
      </c>
      <c r="H10" s="19">
        <v>10715.63</v>
      </c>
      <c r="I10" s="19">
        <v>33550.550000000003</v>
      </c>
      <c r="J10" s="19">
        <v>3096.67</v>
      </c>
      <c r="K10" s="19">
        <v>47362.85</v>
      </c>
      <c r="L10" s="20">
        <f t="shared" si="1"/>
        <v>23681.424999999999</v>
      </c>
      <c r="N10" s="1" t="s">
        <v>98</v>
      </c>
      <c r="O10" s="2" t="s">
        <v>14</v>
      </c>
    </row>
    <row r="11" spans="1:15">
      <c r="A11" s="38"/>
      <c r="B11" s="15" t="s">
        <v>63</v>
      </c>
      <c r="C11" s="18">
        <v>19794.333999999999</v>
      </c>
      <c r="D11" s="19">
        <v>40512.440070023265</v>
      </c>
      <c r="E11" s="19">
        <v>3354.12</v>
      </c>
      <c r="F11" s="19">
        <v>63660.894070023271</v>
      </c>
      <c r="G11" s="20">
        <f t="shared" si="0"/>
        <v>31830.447035011635</v>
      </c>
      <c r="H11" s="19">
        <v>17830.45</v>
      </c>
      <c r="I11" s="19">
        <v>38270.910000000003</v>
      </c>
      <c r="J11" s="19">
        <v>4576.83</v>
      </c>
      <c r="K11" s="19">
        <v>60678.19</v>
      </c>
      <c r="L11" s="20">
        <f t="shared" si="1"/>
        <v>30339.095000000001</v>
      </c>
      <c r="N11" s="1" t="s">
        <v>99</v>
      </c>
      <c r="O11" s="2" t="s">
        <v>15</v>
      </c>
    </row>
    <row r="12" spans="1:15">
      <c r="A12" s="38" t="s">
        <v>64</v>
      </c>
      <c r="B12" s="15" t="s">
        <v>62</v>
      </c>
      <c r="C12" s="18">
        <v>2717.4</v>
      </c>
      <c r="D12" s="19">
        <v>28850.300000000003</v>
      </c>
      <c r="E12" s="19">
        <v>4454.72</v>
      </c>
      <c r="F12" s="19">
        <v>36022.420000000006</v>
      </c>
      <c r="G12" s="20">
        <f t="shared" si="0"/>
        <v>18011.210000000003</v>
      </c>
      <c r="H12" s="19">
        <v>2588.58</v>
      </c>
      <c r="I12" s="19">
        <v>23235.699999999997</v>
      </c>
      <c r="J12" s="19">
        <v>3135.18</v>
      </c>
      <c r="K12" s="19">
        <v>28959.46</v>
      </c>
      <c r="L12" s="20">
        <f t="shared" si="1"/>
        <v>14479.73</v>
      </c>
      <c r="N12" s="1" t="s">
        <v>100</v>
      </c>
      <c r="O12" s="2" t="s">
        <v>16</v>
      </c>
    </row>
    <row r="13" spans="1:15">
      <c r="A13" s="38"/>
      <c r="B13" s="15" t="s">
        <v>63</v>
      </c>
      <c r="C13" s="18">
        <v>1097.2920000000001</v>
      </c>
      <c r="D13" s="19">
        <v>14274.8</v>
      </c>
      <c r="E13" s="19">
        <v>2719.9400000000005</v>
      </c>
      <c r="F13" s="19">
        <v>18092.031999999999</v>
      </c>
      <c r="G13" s="20">
        <f t="shared" si="0"/>
        <v>9046.0159999999996</v>
      </c>
      <c r="H13" s="19">
        <v>966.19</v>
      </c>
      <c r="I13" s="19">
        <v>12307.42</v>
      </c>
      <c r="J13" s="19">
        <v>1712.19</v>
      </c>
      <c r="K13" s="19">
        <v>14985.800000000001</v>
      </c>
      <c r="L13" s="20">
        <f t="shared" si="1"/>
        <v>7492.9000000000005</v>
      </c>
      <c r="N13" s="1" t="s">
        <v>101</v>
      </c>
      <c r="O13" s="2" t="s">
        <v>17</v>
      </c>
    </row>
    <row r="14" spans="1:15">
      <c r="A14" s="38" t="s">
        <v>65</v>
      </c>
      <c r="B14" s="15" t="s">
        <v>59</v>
      </c>
      <c r="C14" s="18">
        <v>1614.69</v>
      </c>
      <c r="D14" s="19">
        <v>5180.6883116883118</v>
      </c>
      <c r="E14" s="19">
        <v>759.59999999999991</v>
      </c>
      <c r="F14" s="19">
        <v>7554.9783116883118</v>
      </c>
      <c r="G14" s="20">
        <f t="shared" si="0"/>
        <v>3777.4891558441559</v>
      </c>
      <c r="H14" s="19">
        <v>1315.31</v>
      </c>
      <c r="I14" s="19">
        <v>4480.3700000000008</v>
      </c>
      <c r="J14" s="19">
        <v>946.35</v>
      </c>
      <c r="K14" s="19">
        <v>6742.0300000000007</v>
      </c>
      <c r="L14" s="20">
        <f t="shared" si="1"/>
        <v>3371.0150000000003</v>
      </c>
      <c r="N14" s="1" t="s">
        <v>102</v>
      </c>
      <c r="O14" s="2" t="s">
        <v>103</v>
      </c>
    </row>
    <row r="15" spans="1:15">
      <c r="A15" s="38"/>
      <c r="B15" s="15" t="s">
        <v>18</v>
      </c>
      <c r="C15" s="18">
        <v>3893.5049999999997</v>
      </c>
      <c r="D15" s="19">
        <v>6436.4535211267603</v>
      </c>
      <c r="E15" s="19">
        <v>842.40000000000009</v>
      </c>
      <c r="F15" s="19">
        <v>11172.35852112676</v>
      </c>
      <c r="G15" s="20">
        <f t="shared" si="0"/>
        <v>5586.17926056338</v>
      </c>
      <c r="H15" s="19">
        <v>4321.42</v>
      </c>
      <c r="I15" s="19">
        <v>6324</v>
      </c>
      <c r="J15" s="19">
        <v>683.39</v>
      </c>
      <c r="K15" s="19">
        <v>11328.81</v>
      </c>
      <c r="L15" s="20">
        <f t="shared" si="1"/>
        <v>5664.4049999999997</v>
      </c>
      <c r="N15" s="1" t="s">
        <v>104</v>
      </c>
      <c r="O15" s="2" t="s">
        <v>105</v>
      </c>
    </row>
    <row r="16" spans="1:15">
      <c r="A16" s="38" t="s">
        <v>66</v>
      </c>
      <c r="B16" s="15" t="s">
        <v>62</v>
      </c>
      <c r="C16" s="18">
        <v>7751.2469999999994</v>
      </c>
      <c r="D16" s="19">
        <v>31541</v>
      </c>
      <c r="E16" s="19">
        <v>7973.0000000000009</v>
      </c>
      <c r="F16" s="19">
        <v>47265.247000000003</v>
      </c>
      <c r="G16" s="20">
        <f t="shared" si="0"/>
        <v>23632.623500000002</v>
      </c>
      <c r="H16" s="19">
        <v>9293.4500000000007</v>
      </c>
      <c r="I16" s="19">
        <v>33932.25</v>
      </c>
      <c r="J16" s="19">
        <v>8477.02</v>
      </c>
      <c r="K16" s="19">
        <v>51702.720000000001</v>
      </c>
      <c r="L16" s="20">
        <f t="shared" si="1"/>
        <v>25851.360000000001</v>
      </c>
      <c r="N16" s="1" t="s">
        <v>106</v>
      </c>
      <c r="O16" s="2" t="s">
        <v>107</v>
      </c>
    </row>
    <row r="17" spans="1:15">
      <c r="A17" s="38"/>
      <c r="B17" s="15" t="s">
        <v>63</v>
      </c>
      <c r="C17" s="18">
        <v>25696.02</v>
      </c>
      <c r="D17" s="19">
        <v>45050</v>
      </c>
      <c r="E17" s="19">
        <v>8586.2000000000007</v>
      </c>
      <c r="F17" s="19">
        <v>79332.22</v>
      </c>
      <c r="G17" s="20">
        <f t="shared" si="0"/>
        <v>39666.11</v>
      </c>
      <c r="H17" s="19">
        <v>24618.69</v>
      </c>
      <c r="I17" s="19">
        <v>47544.29</v>
      </c>
      <c r="J17" s="19">
        <v>8410.74</v>
      </c>
      <c r="K17" s="19">
        <v>80573.72</v>
      </c>
      <c r="L17" s="20">
        <f t="shared" si="1"/>
        <v>40286.86</v>
      </c>
      <c r="N17" s="1" t="s">
        <v>108</v>
      </c>
      <c r="O17" s="2" t="s">
        <v>109</v>
      </c>
    </row>
    <row r="18" spans="1:15">
      <c r="A18" s="38" t="s">
        <v>67</v>
      </c>
      <c r="B18" s="15" t="s">
        <v>59</v>
      </c>
      <c r="C18" s="18">
        <v>29343.299999999996</v>
      </c>
      <c r="D18" s="19">
        <v>48561</v>
      </c>
      <c r="E18" s="19">
        <v>4866.2000000000016</v>
      </c>
      <c r="F18" s="19">
        <v>82770.499999999985</v>
      </c>
      <c r="G18" s="20">
        <f t="shared" si="0"/>
        <v>41385.249999999993</v>
      </c>
      <c r="H18" s="19">
        <v>28195.919999999998</v>
      </c>
      <c r="I18" s="19">
        <v>41979.24</v>
      </c>
      <c r="J18" s="19">
        <v>4132.6099999999997</v>
      </c>
      <c r="K18" s="19">
        <v>74307.77</v>
      </c>
      <c r="L18" s="20">
        <f t="shared" si="1"/>
        <v>37153.885000000002</v>
      </c>
      <c r="N18" s="1" t="s">
        <v>110</v>
      </c>
      <c r="O18" s="2" t="s">
        <v>111</v>
      </c>
    </row>
    <row r="19" spans="1:15">
      <c r="A19" s="38"/>
      <c r="B19" s="15" t="s">
        <v>68</v>
      </c>
      <c r="C19" s="18">
        <v>12388.32</v>
      </c>
      <c r="D19" s="19">
        <v>35623</v>
      </c>
      <c r="E19" s="19">
        <v>3994.2</v>
      </c>
      <c r="F19" s="19">
        <v>52005.52</v>
      </c>
      <c r="G19" s="20">
        <f t="shared" si="0"/>
        <v>26002.76</v>
      </c>
      <c r="H19" s="19">
        <v>12726.61</v>
      </c>
      <c r="I19" s="19">
        <v>36008.199999999997</v>
      </c>
      <c r="J19" s="19">
        <v>4055.99</v>
      </c>
      <c r="K19" s="19">
        <v>52790.799999999996</v>
      </c>
      <c r="L19" s="20">
        <f t="shared" si="1"/>
        <v>26395.399999999998</v>
      </c>
      <c r="N19" s="1" t="s">
        <v>112</v>
      </c>
      <c r="O19" s="2" t="s">
        <v>113</v>
      </c>
    </row>
    <row r="20" spans="1:15">
      <c r="A20" s="38" t="s">
        <v>69</v>
      </c>
      <c r="B20" s="15" t="s">
        <v>59</v>
      </c>
      <c r="C20" s="18">
        <v>16513.349999999999</v>
      </c>
      <c r="D20" s="19">
        <v>13820.75</v>
      </c>
      <c r="E20" s="19">
        <v>2076.3000000000002</v>
      </c>
      <c r="F20" s="19">
        <v>32410.399999999998</v>
      </c>
      <c r="G20" s="20">
        <f t="shared" si="0"/>
        <v>16205.199999999999</v>
      </c>
      <c r="H20" s="19">
        <v>18992.97</v>
      </c>
      <c r="I20" s="19">
        <v>14994.95</v>
      </c>
      <c r="J20" s="19">
        <v>2891.7799999999997</v>
      </c>
      <c r="K20" s="19">
        <v>36879.699999999997</v>
      </c>
      <c r="L20" s="20">
        <f t="shared" si="1"/>
        <v>18439.849999999999</v>
      </c>
      <c r="N20" s="1" t="s">
        <v>114</v>
      </c>
      <c r="O20" s="2" t="s">
        <v>115</v>
      </c>
    </row>
    <row r="21" spans="1:15">
      <c r="A21" s="38"/>
      <c r="B21" s="15" t="s">
        <v>68</v>
      </c>
      <c r="C21" s="18">
        <v>14576.1</v>
      </c>
      <c r="D21" s="19">
        <v>17878</v>
      </c>
      <c r="E21" s="19">
        <v>1618.2000000000003</v>
      </c>
      <c r="F21" s="19">
        <v>34072.299999999996</v>
      </c>
      <c r="G21" s="20">
        <f t="shared" si="0"/>
        <v>17036.149999999998</v>
      </c>
      <c r="H21" s="19">
        <v>17209.18</v>
      </c>
      <c r="I21" s="19">
        <v>18895.62</v>
      </c>
      <c r="J21" s="19">
        <v>2028.81</v>
      </c>
      <c r="K21" s="19">
        <v>38133.61</v>
      </c>
      <c r="L21" s="20">
        <f t="shared" si="1"/>
        <v>19066.805</v>
      </c>
      <c r="N21" s="1" t="s">
        <v>116</v>
      </c>
      <c r="O21" s="2" t="s">
        <v>117</v>
      </c>
    </row>
    <row r="22" spans="1:15">
      <c r="A22" s="38" t="s">
        <v>70</v>
      </c>
      <c r="B22" s="15" t="s">
        <v>59</v>
      </c>
      <c r="C22" s="18">
        <v>6813.4919999999993</v>
      </c>
      <c r="D22" s="19">
        <v>30351.112790070158</v>
      </c>
      <c r="E22" s="19">
        <v>7309.3396226415089</v>
      </c>
      <c r="F22" s="19">
        <v>44473.944412711666</v>
      </c>
      <c r="G22" s="20">
        <f t="shared" si="0"/>
        <v>22236.972206355833</v>
      </c>
      <c r="H22" s="19">
        <v>7565.54</v>
      </c>
      <c r="I22" s="19">
        <v>25409.77</v>
      </c>
      <c r="J22" s="19">
        <v>8512.6</v>
      </c>
      <c r="K22" s="19">
        <v>41487.909999999996</v>
      </c>
      <c r="L22" s="20">
        <f t="shared" si="1"/>
        <v>20743.954999999998</v>
      </c>
      <c r="N22" s="1" t="s">
        <v>118</v>
      </c>
      <c r="O22" s="2" t="s">
        <v>119</v>
      </c>
    </row>
    <row r="23" spans="1:15">
      <c r="A23" s="38"/>
      <c r="B23" s="15" t="s">
        <v>68</v>
      </c>
      <c r="C23" s="18">
        <v>6071.4359999999997</v>
      </c>
      <c r="D23" s="19">
        <v>31367.199999999997</v>
      </c>
      <c r="E23" s="19">
        <v>9406.44</v>
      </c>
      <c r="F23" s="19">
        <v>46845.076000000001</v>
      </c>
      <c r="G23" s="20">
        <f t="shared" si="0"/>
        <v>23422.538</v>
      </c>
      <c r="H23" s="19">
        <v>6818.95</v>
      </c>
      <c r="I23" s="19">
        <v>25304.76</v>
      </c>
      <c r="J23" s="19">
        <v>10964.61</v>
      </c>
      <c r="K23" s="19">
        <v>43088.32</v>
      </c>
      <c r="L23" s="20">
        <f t="shared" si="1"/>
        <v>21544.16</v>
      </c>
      <c r="N23" s="1" t="s">
        <v>120</v>
      </c>
      <c r="O23" s="2" t="s">
        <v>121</v>
      </c>
    </row>
    <row r="24" spans="1:15">
      <c r="A24" s="38" t="s">
        <v>71</v>
      </c>
      <c r="B24" s="15" t="s">
        <v>59</v>
      </c>
      <c r="C24" s="18">
        <v>15249.948</v>
      </c>
      <c r="D24" s="19">
        <v>25353.145676691733</v>
      </c>
      <c r="E24" s="19">
        <v>5371</v>
      </c>
      <c r="F24" s="19">
        <v>45974.093676691729</v>
      </c>
      <c r="G24" s="20">
        <f t="shared" si="0"/>
        <v>22987.046838345865</v>
      </c>
      <c r="H24" s="19">
        <v>13378.64</v>
      </c>
      <c r="I24" s="19">
        <v>23452.639999999999</v>
      </c>
      <c r="J24" s="19">
        <v>5068.29</v>
      </c>
      <c r="K24" s="19">
        <v>41899.57</v>
      </c>
      <c r="L24" s="20">
        <f t="shared" si="1"/>
        <v>20949.785</v>
      </c>
      <c r="N24" s="1" t="s">
        <v>122</v>
      </c>
      <c r="O24" s="2" t="s">
        <v>123</v>
      </c>
    </row>
    <row r="25" spans="1:15">
      <c r="A25" s="38"/>
      <c r="B25" s="15" t="s">
        <v>68</v>
      </c>
      <c r="C25" s="18">
        <v>10851.327324840764</v>
      </c>
      <c r="D25" s="19">
        <v>28996.95422535211</v>
      </c>
      <c r="E25" s="19">
        <v>5713.5542011056532</v>
      </c>
      <c r="F25" s="19">
        <v>45561.835751298524</v>
      </c>
      <c r="G25" s="20">
        <f t="shared" si="0"/>
        <v>22780.917875649262</v>
      </c>
      <c r="H25" s="19">
        <v>11410.91</v>
      </c>
      <c r="I25" s="19">
        <v>25157.41</v>
      </c>
      <c r="J25" s="19">
        <v>4801.3</v>
      </c>
      <c r="K25" s="19">
        <v>41369.620000000003</v>
      </c>
      <c r="L25" s="20">
        <f t="shared" si="1"/>
        <v>20684.810000000001</v>
      </c>
      <c r="N25" s="1" t="s">
        <v>124</v>
      </c>
      <c r="O25" s="2" t="s">
        <v>125</v>
      </c>
    </row>
    <row r="26" spans="1:15">
      <c r="A26" s="38" t="s">
        <v>72</v>
      </c>
      <c r="B26" s="15" t="s">
        <v>62</v>
      </c>
      <c r="C26" s="18">
        <v>3261.3999999999996</v>
      </c>
      <c r="D26" s="19">
        <v>20462</v>
      </c>
      <c r="E26" s="19">
        <v>5092.2</v>
      </c>
      <c r="F26" s="19">
        <v>28815.600000000002</v>
      </c>
      <c r="G26" s="20">
        <f t="shared" si="0"/>
        <v>14407.800000000001</v>
      </c>
      <c r="H26" s="19">
        <v>3536.91</v>
      </c>
      <c r="I26" s="19">
        <v>20163.930000000004</v>
      </c>
      <c r="J26" s="19">
        <v>6744.62</v>
      </c>
      <c r="K26" s="19">
        <v>30445.460000000003</v>
      </c>
      <c r="L26" s="20">
        <f t="shared" si="1"/>
        <v>15222.730000000001</v>
      </c>
      <c r="N26" s="1" t="s">
        <v>126</v>
      </c>
      <c r="O26" s="2" t="s">
        <v>127</v>
      </c>
    </row>
    <row r="27" spans="1:15">
      <c r="A27" s="38"/>
      <c r="B27" s="15" t="s">
        <v>63</v>
      </c>
      <c r="C27" s="18">
        <v>7468.16</v>
      </c>
      <c r="D27" s="19">
        <v>20384.7</v>
      </c>
      <c r="E27" s="19">
        <v>3047.76</v>
      </c>
      <c r="F27" s="19">
        <v>30900.620000000003</v>
      </c>
      <c r="G27" s="20">
        <f t="shared" si="0"/>
        <v>15450.310000000001</v>
      </c>
      <c r="H27" s="19">
        <v>7223.92</v>
      </c>
      <c r="I27" s="19">
        <v>16751.22</v>
      </c>
      <c r="J27" s="19">
        <v>2863.3999999999996</v>
      </c>
      <c r="K27" s="19">
        <v>26838.54</v>
      </c>
      <c r="L27" s="20">
        <f t="shared" si="1"/>
        <v>13419.27</v>
      </c>
      <c r="N27" s="1" t="s">
        <v>128</v>
      </c>
      <c r="O27" s="2" t="s">
        <v>129</v>
      </c>
    </row>
    <row r="28" spans="1:15">
      <c r="A28" s="38" t="s">
        <v>73</v>
      </c>
      <c r="B28" s="15" t="s">
        <v>62</v>
      </c>
      <c r="C28" s="18">
        <v>9973.7640764331227</v>
      </c>
      <c r="D28" s="19">
        <v>12079.75086434818</v>
      </c>
      <c r="E28" s="19">
        <v>3153.6894409937895</v>
      </c>
      <c r="F28" s="19">
        <v>25207.204381775089</v>
      </c>
      <c r="G28" s="20">
        <f t="shared" si="0"/>
        <v>12603.602190887545</v>
      </c>
      <c r="H28" s="19">
        <v>10232.33</v>
      </c>
      <c r="I28" s="19">
        <v>12336.92</v>
      </c>
      <c r="J28" s="19">
        <v>2906.03</v>
      </c>
      <c r="K28" s="19">
        <v>25475.279999999999</v>
      </c>
      <c r="L28" s="20">
        <f t="shared" si="1"/>
        <v>12737.64</v>
      </c>
      <c r="N28" s="1" t="s">
        <v>130</v>
      </c>
      <c r="O28" s="2" t="s">
        <v>131</v>
      </c>
    </row>
    <row r="29" spans="1:15">
      <c r="A29" s="39"/>
      <c r="B29" s="21" t="s">
        <v>63</v>
      </c>
      <c r="C29" s="22">
        <v>15262.695000000002</v>
      </c>
      <c r="D29" s="23">
        <v>12165.777802149594</v>
      </c>
      <c r="E29" s="23">
        <v>2324.6140224951901</v>
      </c>
      <c r="F29" s="23">
        <v>29753.086824644786</v>
      </c>
      <c r="G29" s="24">
        <f t="shared" si="0"/>
        <v>14876.543412322393</v>
      </c>
      <c r="H29" s="23">
        <v>12428.75</v>
      </c>
      <c r="I29" s="23">
        <v>10970.68</v>
      </c>
      <c r="J29" s="23">
        <v>2082.0299999999997</v>
      </c>
      <c r="K29" s="23">
        <v>25481.46</v>
      </c>
      <c r="L29" s="24">
        <f t="shared" si="1"/>
        <v>12740.73</v>
      </c>
      <c r="N29" s="1" t="s">
        <v>132</v>
      </c>
      <c r="O29" s="2" t="s">
        <v>133</v>
      </c>
    </row>
    <row r="30" spans="1:15">
      <c r="N30" s="1" t="s">
        <v>134</v>
      </c>
      <c r="O30" s="2" t="s">
        <v>135</v>
      </c>
    </row>
    <row r="31" spans="1:15">
      <c r="A31" s="11"/>
      <c r="B31" s="12"/>
      <c r="C31" s="40" t="s">
        <v>136</v>
      </c>
      <c r="D31" s="41"/>
      <c r="E31" s="41"/>
      <c r="F31" s="41"/>
      <c r="G31" s="41"/>
      <c r="H31" s="41"/>
      <c r="I31" s="41"/>
      <c r="J31" s="41"/>
      <c r="K31" s="41"/>
      <c r="L31" s="41"/>
      <c r="N31" s="1" t="s">
        <v>137</v>
      </c>
      <c r="O31" s="2" t="s">
        <v>138</v>
      </c>
    </row>
    <row r="32" spans="1:15">
      <c r="A32" s="42" t="s">
        <v>48</v>
      </c>
      <c r="B32" s="44" t="s">
        <v>49</v>
      </c>
      <c r="C32" s="46" t="s">
        <v>50</v>
      </c>
      <c r="D32" s="47"/>
      <c r="E32" s="47"/>
      <c r="F32" s="47"/>
      <c r="G32" s="48"/>
      <c r="H32" s="46" t="s">
        <v>89</v>
      </c>
      <c r="I32" s="47"/>
      <c r="J32" s="47"/>
      <c r="K32" s="47"/>
      <c r="L32" s="48"/>
      <c r="N32" s="1" t="s">
        <v>139</v>
      </c>
      <c r="O32" s="2" t="s">
        <v>140</v>
      </c>
    </row>
    <row r="33" spans="1:15">
      <c r="A33" s="43"/>
      <c r="B33" s="45"/>
      <c r="C33" s="3" t="s">
        <v>51</v>
      </c>
      <c r="D33" s="4" t="s">
        <v>52</v>
      </c>
      <c r="E33" s="4" t="s">
        <v>53</v>
      </c>
      <c r="F33" s="5" t="s">
        <v>54</v>
      </c>
      <c r="G33" s="29" t="s">
        <v>74</v>
      </c>
      <c r="H33" s="3" t="s">
        <v>51</v>
      </c>
      <c r="I33" s="4" t="s">
        <v>52</v>
      </c>
      <c r="J33" s="4" t="s">
        <v>53</v>
      </c>
      <c r="K33" s="26" t="s">
        <v>54</v>
      </c>
      <c r="L33" s="29" t="s">
        <v>74</v>
      </c>
      <c r="N33" s="1" t="s">
        <v>141</v>
      </c>
      <c r="O33" s="2" t="s">
        <v>142</v>
      </c>
    </row>
    <row r="34" spans="1:15">
      <c r="A34" s="38" t="s">
        <v>55</v>
      </c>
      <c r="B34" s="15" t="s">
        <v>56</v>
      </c>
      <c r="C34" s="16">
        <v>13837.49517818182</v>
      </c>
      <c r="D34" s="17">
        <v>45262.554469481285</v>
      </c>
      <c r="E34" s="17">
        <v>5781.8249999999998</v>
      </c>
      <c r="F34" s="17">
        <v>64881.874647663106</v>
      </c>
      <c r="G34" s="20">
        <f>F34/2</f>
        <v>32440.937323831553</v>
      </c>
      <c r="H34" s="17">
        <v>13994.88</v>
      </c>
      <c r="I34" s="17">
        <v>42767.7</v>
      </c>
      <c r="J34" s="17">
        <v>6639.24</v>
      </c>
      <c r="K34" s="17">
        <v>63401.819999999992</v>
      </c>
      <c r="L34" s="20">
        <f>K34/2</f>
        <v>31700.909999999996</v>
      </c>
      <c r="N34" s="1" t="s">
        <v>143</v>
      </c>
      <c r="O34" s="2" t="s">
        <v>144</v>
      </c>
    </row>
    <row r="35" spans="1:15">
      <c r="A35" s="38"/>
      <c r="B35" s="15" t="s">
        <v>57</v>
      </c>
      <c r="C35" s="18">
        <v>13536.419506849315</v>
      </c>
      <c r="D35" s="19">
        <v>54969.602654237358</v>
      </c>
      <c r="E35" s="19">
        <v>6124.6703327361784</v>
      </c>
      <c r="F35" s="19">
        <v>74630.692493822848</v>
      </c>
      <c r="G35" s="20">
        <f t="shared" ref="G35:G59" si="2">F35/2</f>
        <v>37315.346246911424</v>
      </c>
      <c r="H35" s="19">
        <v>16135.09</v>
      </c>
      <c r="I35" s="19">
        <v>50295.199999999997</v>
      </c>
      <c r="J35" s="19">
        <v>4908.0599999999995</v>
      </c>
      <c r="K35" s="19">
        <v>71338.349999999991</v>
      </c>
      <c r="L35" s="20">
        <f t="shared" ref="L35:L59" si="3">K35/2</f>
        <v>35669.174999999996</v>
      </c>
      <c r="N35" s="1" t="s">
        <v>145</v>
      </c>
      <c r="O35" s="2" t="s">
        <v>146</v>
      </c>
    </row>
    <row r="36" spans="1:15">
      <c r="A36" s="38" t="s">
        <v>58</v>
      </c>
      <c r="B36" s="15" t="s">
        <v>59</v>
      </c>
      <c r="C36" s="18">
        <v>13750.648791640057</v>
      </c>
      <c r="D36" s="19">
        <v>45526.364774515197</v>
      </c>
      <c r="E36" s="19">
        <v>4302.9187165775402</v>
      </c>
      <c r="F36" s="19">
        <v>63579.9322827328</v>
      </c>
      <c r="G36" s="20">
        <f t="shared" si="2"/>
        <v>31789.9661413664</v>
      </c>
      <c r="H36" s="19">
        <v>12362.3</v>
      </c>
      <c r="I36" s="19">
        <v>49748.24</v>
      </c>
      <c r="J36" s="19">
        <v>4025.04</v>
      </c>
      <c r="K36" s="19">
        <v>66135.579999999987</v>
      </c>
      <c r="L36" s="20">
        <f t="shared" si="3"/>
        <v>33067.789999999994</v>
      </c>
      <c r="N36" s="1" t="s">
        <v>147</v>
      </c>
      <c r="O36" s="2" t="s">
        <v>148</v>
      </c>
    </row>
    <row r="37" spans="1:15">
      <c r="A37" s="38"/>
      <c r="B37" s="15" t="s">
        <v>18</v>
      </c>
      <c r="C37" s="18">
        <v>15137.093542195369</v>
      </c>
      <c r="D37" s="19">
        <v>47008.419248543039</v>
      </c>
      <c r="E37" s="19">
        <v>4430.0549015430261</v>
      </c>
      <c r="F37" s="19">
        <v>66575.567692281431</v>
      </c>
      <c r="G37" s="20">
        <f t="shared" si="2"/>
        <v>33287.783846140715</v>
      </c>
      <c r="H37" s="19">
        <v>16425.78</v>
      </c>
      <c r="I37" s="19">
        <v>50756.899999999994</v>
      </c>
      <c r="J37" s="19">
        <v>4545.2299999999996</v>
      </c>
      <c r="K37" s="19">
        <v>71727.909999999989</v>
      </c>
      <c r="L37" s="20">
        <f t="shared" si="3"/>
        <v>35863.954999999994</v>
      </c>
      <c r="N37" s="1" t="s">
        <v>149</v>
      </c>
      <c r="O37" s="2" t="s">
        <v>150</v>
      </c>
    </row>
    <row r="38" spans="1:15">
      <c r="A38" s="38" t="s">
        <v>60</v>
      </c>
      <c r="B38" s="15" t="s">
        <v>59</v>
      </c>
      <c r="C38" s="18">
        <v>190.8648</v>
      </c>
      <c r="D38" s="19">
        <v>10026.5</v>
      </c>
      <c r="E38" s="19">
        <v>760.31999999999994</v>
      </c>
      <c r="F38" s="19">
        <v>10977.684799999999</v>
      </c>
      <c r="G38" s="20">
        <f t="shared" si="2"/>
        <v>5488.8423999999995</v>
      </c>
      <c r="H38" s="19">
        <v>172.05</v>
      </c>
      <c r="I38" s="19">
        <v>7984.53</v>
      </c>
      <c r="J38" s="19">
        <v>666.26</v>
      </c>
      <c r="K38" s="19">
        <v>8822.84</v>
      </c>
      <c r="L38" s="20">
        <f t="shared" si="3"/>
        <v>4411.42</v>
      </c>
      <c r="N38" s="1" t="s">
        <v>151</v>
      </c>
      <c r="O38" s="2" t="s">
        <v>152</v>
      </c>
    </row>
    <row r="39" spans="1:15">
      <c r="A39" s="38"/>
      <c r="B39" s="15" t="s">
        <v>18</v>
      </c>
      <c r="C39" s="18">
        <v>216.15299999999996</v>
      </c>
      <c r="D39" s="19">
        <v>9662.4</v>
      </c>
      <c r="E39" s="19">
        <v>716.21999999999991</v>
      </c>
      <c r="F39" s="19">
        <v>10594.772999999999</v>
      </c>
      <c r="G39" s="20">
        <f t="shared" si="2"/>
        <v>5297.3864999999996</v>
      </c>
      <c r="H39" s="19">
        <v>251.29</v>
      </c>
      <c r="I39" s="19">
        <v>9747.41</v>
      </c>
      <c r="J39" s="19">
        <v>601.99</v>
      </c>
      <c r="K39" s="19">
        <v>10600.69</v>
      </c>
      <c r="L39" s="20">
        <f t="shared" si="3"/>
        <v>5300.3450000000003</v>
      </c>
      <c r="N39" s="1" t="s">
        <v>153</v>
      </c>
      <c r="O39" s="2" t="s">
        <v>154</v>
      </c>
    </row>
    <row r="40" spans="1:15">
      <c r="A40" s="38" t="s">
        <v>61</v>
      </c>
      <c r="B40" s="15" t="s">
        <v>62</v>
      </c>
      <c r="C40" s="18">
        <v>22219.512000000002</v>
      </c>
      <c r="D40" s="19">
        <v>43552.556805459739</v>
      </c>
      <c r="E40" s="19">
        <v>3650.3999999999996</v>
      </c>
      <c r="F40" s="19">
        <v>69422.468805459735</v>
      </c>
      <c r="G40" s="20">
        <f t="shared" si="2"/>
        <v>34711.234402729868</v>
      </c>
      <c r="H40" s="19">
        <v>18057.45</v>
      </c>
      <c r="I40" s="19">
        <v>45453.82</v>
      </c>
      <c r="J40" s="19">
        <v>3660.0200000000004</v>
      </c>
      <c r="K40" s="19">
        <v>67171.290000000008</v>
      </c>
      <c r="L40" s="20">
        <f t="shared" si="3"/>
        <v>33585.645000000004</v>
      </c>
      <c r="N40" s="1" t="s">
        <v>155</v>
      </c>
      <c r="O40" s="2" t="s">
        <v>156</v>
      </c>
    </row>
    <row r="41" spans="1:15" ht="15.75" customHeight="1">
      <c r="A41" s="38"/>
      <c r="B41" s="15" t="s">
        <v>63</v>
      </c>
      <c r="C41" s="18">
        <v>13143.202799999997</v>
      </c>
      <c r="D41" s="19">
        <v>45141.935982339957</v>
      </c>
      <c r="E41" s="19">
        <v>2814.6623376623374</v>
      </c>
      <c r="F41" s="19">
        <v>61099.801120002296</v>
      </c>
      <c r="G41" s="20">
        <f t="shared" si="2"/>
        <v>30549.900560001148</v>
      </c>
      <c r="H41" s="19">
        <v>12656.76</v>
      </c>
      <c r="I41" s="19">
        <v>36359.61</v>
      </c>
      <c r="J41" s="19">
        <v>3055.31</v>
      </c>
      <c r="K41" s="19">
        <v>52071.68</v>
      </c>
      <c r="L41" s="20">
        <f t="shared" si="3"/>
        <v>26035.84</v>
      </c>
      <c r="N41" s="1" t="s">
        <v>157</v>
      </c>
      <c r="O41" s="2" t="s">
        <v>158</v>
      </c>
    </row>
    <row r="42" spans="1:15">
      <c r="A42" s="38" t="s">
        <v>64</v>
      </c>
      <c r="B42" s="15" t="s">
        <v>62</v>
      </c>
      <c r="C42" s="18">
        <v>1424.64</v>
      </c>
      <c r="D42" s="19">
        <v>17925.200000000004</v>
      </c>
      <c r="E42" s="19">
        <v>3126.7386842105261</v>
      </c>
      <c r="F42" s="19">
        <v>22476.57868421053</v>
      </c>
      <c r="G42" s="20">
        <f t="shared" si="2"/>
        <v>11238.289342105265</v>
      </c>
      <c r="H42" s="19">
        <v>1684.88</v>
      </c>
      <c r="I42" s="19">
        <v>14626.16</v>
      </c>
      <c r="J42" s="19">
        <v>2037</v>
      </c>
      <c r="K42" s="19">
        <v>18348.04</v>
      </c>
      <c r="L42" s="20">
        <f t="shared" si="3"/>
        <v>9174.02</v>
      </c>
      <c r="N42" s="1" t="s">
        <v>159</v>
      </c>
      <c r="O42" s="2" t="s">
        <v>160</v>
      </c>
    </row>
    <row r="43" spans="1:15" ht="15.75" customHeight="1">
      <c r="A43" s="38"/>
      <c r="B43" s="15" t="s">
        <v>63</v>
      </c>
      <c r="C43" s="18">
        <v>2065.3907072187612</v>
      </c>
      <c r="D43" s="19">
        <v>24995.319209431345</v>
      </c>
      <c r="E43" s="19">
        <v>3540.04</v>
      </c>
      <c r="F43" s="19">
        <v>30600.749916650107</v>
      </c>
      <c r="G43" s="20">
        <f t="shared" si="2"/>
        <v>15300.374958325054</v>
      </c>
      <c r="H43" s="19">
        <v>1953.71</v>
      </c>
      <c r="I43" s="19">
        <v>20757.390000000003</v>
      </c>
      <c r="J43" s="19">
        <v>2334.4300000000003</v>
      </c>
      <c r="K43" s="19">
        <v>25045.530000000002</v>
      </c>
      <c r="L43" s="20">
        <f t="shared" si="3"/>
        <v>12522.765000000001</v>
      </c>
      <c r="N43" s="1" t="s">
        <v>161</v>
      </c>
      <c r="O43" s="2" t="s">
        <v>162</v>
      </c>
    </row>
    <row r="44" spans="1:15">
      <c r="A44" s="38" t="s">
        <v>65</v>
      </c>
      <c r="B44" s="15" t="s">
        <v>59</v>
      </c>
      <c r="C44" s="18">
        <v>4210.92</v>
      </c>
      <c r="D44" s="19">
        <v>6281</v>
      </c>
      <c r="E44" s="19">
        <v>552.78</v>
      </c>
      <c r="F44" s="19">
        <v>11044.7</v>
      </c>
      <c r="G44" s="20">
        <f t="shared" si="2"/>
        <v>5522.35</v>
      </c>
      <c r="H44" s="19">
        <v>4941.7299999999996</v>
      </c>
      <c r="I44" s="19">
        <v>6424.39</v>
      </c>
      <c r="J44" s="19">
        <v>678.33</v>
      </c>
      <c r="K44" s="19">
        <v>12044.449999999999</v>
      </c>
      <c r="L44" s="20">
        <f t="shared" si="3"/>
        <v>6022.2249999999995</v>
      </c>
      <c r="N44" s="1" t="s">
        <v>163</v>
      </c>
      <c r="O44" s="2" t="s">
        <v>164</v>
      </c>
    </row>
    <row r="45" spans="1:15">
      <c r="A45" s="38"/>
      <c r="B45" s="15" t="s">
        <v>18</v>
      </c>
      <c r="C45" s="18">
        <v>2296.3919999999998</v>
      </c>
      <c r="D45" s="19">
        <v>5402.15</v>
      </c>
      <c r="E45" s="19">
        <v>554.4</v>
      </c>
      <c r="F45" s="19">
        <v>8252.9419999999991</v>
      </c>
      <c r="G45" s="20">
        <f t="shared" si="2"/>
        <v>4126.4709999999995</v>
      </c>
      <c r="H45" s="19">
        <v>2646.56</v>
      </c>
      <c r="I45" s="19">
        <v>4438.6499999999996</v>
      </c>
      <c r="J45" s="19">
        <v>678.11</v>
      </c>
      <c r="K45" s="19">
        <v>7763.3199999999988</v>
      </c>
      <c r="L45" s="20">
        <f t="shared" si="3"/>
        <v>3881.6599999999994</v>
      </c>
      <c r="N45" s="1" t="s">
        <v>165</v>
      </c>
      <c r="O45" s="2" t="s">
        <v>166</v>
      </c>
    </row>
    <row r="46" spans="1:15">
      <c r="A46" s="38" t="s">
        <v>66</v>
      </c>
      <c r="B46" s="15" t="s">
        <v>62</v>
      </c>
      <c r="C46" s="18">
        <v>18208.68</v>
      </c>
      <c r="D46" s="19">
        <v>37158</v>
      </c>
      <c r="E46" s="19">
        <v>5170</v>
      </c>
      <c r="F46" s="19">
        <v>60536.68</v>
      </c>
      <c r="G46" s="20">
        <f t="shared" si="2"/>
        <v>30268.34</v>
      </c>
      <c r="H46" s="19">
        <v>18641.57</v>
      </c>
      <c r="I46" s="19">
        <v>41130.270000000004</v>
      </c>
      <c r="J46" s="19">
        <v>6713.7100000000009</v>
      </c>
      <c r="K46" s="19">
        <v>66485.55</v>
      </c>
      <c r="L46" s="20">
        <f t="shared" si="3"/>
        <v>33242.775000000001</v>
      </c>
      <c r="N46" s="1" t="s">
        <v>167</v>
      </c>
      <c r="O46" s="2" t="s">
        <v>168</v>
      </c>
    </row>
    <row r="47" spans="1:15">
      <c r="A47" s="38"/>
      <c r="B47" s="15" t="s">
        <v>63</v>
      </c>
      <c r="C47" s="18">
        <v>10428.6</v>
      </c>
      <c r="D47" s="19">
        <v>34679</v>
      </c>
      <c r="E47" s="19">
        <v>5376.3999999999987</v>
      </c>
      <c r="F47" s="19">
        <v>50484</v>
      </c>
      <c r="G47" s="20">
        <f t="shared" si="2"/>
        <v>25242</v>
      </c>
      <c r="H47" s="19">
        <v>10653.5</v>
      </c>
      <c r="I47" s="19">
        <v>38626.870000000003</v>
      </c>
      <c r="J47" s="19">
        <v>6373.7800000000007</v>
      </c>
      <c r="K47" s="19">
        <v>55654.15</v>
      </c>
      <c r="L47" s="20">
        <f t="shared" si="3"/>
        <v>27827.075000000001</v>
      </c>
      <c r="N47" s="1" t="s">
        <v>169</v>
      </c>
      <c r="O47" s="2" t="s">
        <v>170</v>
      </c>
    </row>
    <row r="48" spans="1:15">
      <c r="A48" s="38" t="s">
        <v>67</v>
      </c>
      <c r="B48" s="15" t="s">
        <v>59</v>
      </c>
      <c r="C48" s="18">
        <v>14224.56</v>
      </c>
      <c r="D48" s="19">
        <v>32755</v>
      </c>
      <c r="E48" s="19">
        <v>2803.5999999999995</v>
      </c>
      <c r="F48" s="19">
        <v>49783.159999999996</v>
      </c>
      <c r="G48" s="20">
        <f t="shared" si="2"/>
        <v>24891.579999999998</v>
      </c>
      <c r="H48" s="19">
        <v>15365.99</v>
      </c>
      <c r="I48" s="19">
        <v>31877.879999999997</v>
      </c>
      <c r="J48" s="19">
        <v>3519.59</v>
      </c>
      <c r="K48" s="19">
        <v>50763.459999999992</v>
      </c>
      <c r="L48" s="20">
        <f t="shared" si="3"/>
        <v>25381.729999999996</v>
      </c>
      <c r="N48" s="1" t="s">
        <v>171</v>
      </c>
      <c r="O48" s="2" t="s">
        <v>172</v>
      </c>
    </row>
    <row r="49" spans="1:15">
      <c r="A49" s="38"/>
      <c r="B49" s="15" t="s">
        <v>68</v>
      </c>
      <c r="C49" s="18">
        <v>20881.560000000005</v>
      </c>
      <c r="D49" s="19">
        <v>40770</v>
      </c>
      <c r="E49" s="19">
        <v>2714.1999999999994</v>
      </c>
      <c r="F49" s="19">
        <v>64365.760000000002</v>
      </c>
      <c r="G49" s="20">
        <f t="shared" si="2"/>
        <v>32182.880000000001</v>
      </c>
      <c r="H49" s="19">
        <v>22442.11</v>
      </c>
      <c r="I49" s="19">
        <v>47004.080000000009</v>
      </c>
      <c r="J49" s="19">
        <v>2453.65</v>
      </c>
      <c r="K49" s="19">
        <v>71899.839999999997</v>
      </c>
      <c r="L49" s="20">
        <f t="shared" si="3"/>
        <v>35949.919999999998</v>
      </c>
      <c r="N49" s="1" t="s">
        <v>173</v>
      </c>
      <c r="O49" s="2" t="s">
        <v>174</v>
      </c>
    </row>
    <row r="50" spans="1:15">
      <c r="A50" s="38" t="s">
        <v>69</v>
      </c>
      <c r="B50" s="15" t="s">
        <v>59</v>
      </c>
      <c r="C50" s="18">
        <v>13732.949999999999</v>
      </c>
      <c r="D50" s="19">
        <v>18619.8</v>
      </c>
      <c r="E50" s="19">
        <v>1476</v>
      </c>
      <c r="F50" s="19">
        <v>33828.75</v>
      </c>
      <c r="G50" s="20">
        <f t="shared" si="2"/>
        <v>16914.375</v>
      </c>
      <c r="H50" s="19">
        <v>16092.94</v>
      </c>
      <c r="I50" s="19">
        <v>21616.99</v>
      </c>
      <c r="J50" s="19">
        <v>2025.3899999999999</v>
      </c>
      <c r="K50" s="19">
        <v>39735.32</v>
      </c>
      <c r="L50" s="20">
        <f t="shared" si="3"/>
        <v>19867.66</v>
      </c>
      <c r="N50" s="1" t="s">
        <v>175</v>
      </c>
      <c r="O50" s="2" t="s">
        <v>176</v>
      </c>
    </row>
    <row r="51" spans="1:15">
      <c r="A51" s="38"/>
      <c r="B51" s="15" t="s">
        <v>68</v>
      </c>
      <c r="C51" s="18">
        <v>14062.277357373519</v>
      </c>
      <c r="D51" s="19">
        <v>14758.121156493804</v>
      </c>
      <c r="E51" s="19">
        <v>1949.3999999999999</v>
      </c>
      <c r="F51" s="19">
        <v>30769.798513867325</v>
      </c>
      <c r="G51" s="20">
        <f t="shared" si="2"/>
        <v>15384.899256933662</v>
      </c>
      <c r="H51" s="19">
        <v>14825.25</v>
      </c>
      <c r="I51" s="19">
        <v>14798.349999999999</v>
      </c>
      <c r="J51" s="19">
        <v>2126.8200000000002</v>
      </c>
      <c r="K51" s="19">
        <v>31750.42</v>
      </c>
      <c r="L51" s="20">
        <f t="shared" si="3"/>
        <v>15875.21</v>
      </c>
      <c r="N51" s="1" t="s">
        <v>177</v>
      </c>
      <c r="O51" s="2" t="s">
        <v>178</v>
      </c>
    </row>
    <row r="52" spans="1:15">
      <c r="A52" s="38" t="s">
        <v>70</v>
      </c>
      <c r="B52" s="15" t="s">
        <v>59</v>
      </c>
      <c r="C52" s="18">
        <v>5400.2734936539746</v>
      </c>
      <c r="D52" s="19">
        <v>26539.074875207989</v>
      </c>
      <c r="E52" s="19">
        <v>6237.6</v>
      </c>
      <c r="F52" s="19">
        <v>38176.948368861966</v>
      </c>
      <c r="G52" s="20">
        <f t="shared" si="2"/>
        <v>19088.474184430983</v>
      </c>
      <c r="H52" s="19">
        <v>6333.05</v>
      </c>
      <c r="I52" s="19">
        <v>24936.980000000003</v>
      </c>
      <c r="J52" s="19">
        <v>6085.11</v>
      </c>
      <c r="K52" s="19">
        <v>37355.14</v>
      </c>
      <c r="L52" s="20">
        <f t="shared" si="3"/>
        <v>18677.57</v>
      </c>
      <c r="N52" s="1" t="s">
        <v>179</v>
      </c>
      <c r="O52" s="2" t="s">
        <v>180</v>
      </c>
    </row>
    <row r="53" spans="1:15">
      <c r="A53" s="38"/>
      <c r="B53" s="15" t="s">
        <v>68</v>
      </c>
      <c r="C53" s="18">
        <v>6992.2393700787397</v>
      </c>
      <c r="D53" s="19">
        <v>29053.633388796454</v>
      </c>
      <c r="E53" s="19">
        <v>6840.1200000000008</v>
      </c>
      <c r="F53" s="19">
        <v>42885.992758875196</v>
      </c>
      <c r="G53" s="20">
        <f t="shared" si="2"/>
        <v>21442.996379437598</v>
      </c>
      <c r="H53" s="19">
        <v>5908.56</v>
      </c>
      <c r="I53" s="19">
        <v>23523.980000000003</v>
      </c>
      <c r="J53" s="19">
        <v>7535.23</v>
      </c>
      <c r="K53" s="19">
        <v>36967.770000000004</v>
      </c>
      <c r="L53" s="20">
        <f t="shared" si="3"/>
        <v>18483.885000000002</v>
      </c>
      <c r="N53" s="1" t="s">
        <v>181</v>
      </c>
      <c r="O53" s="2" t="s">
        <v>182</v>
      </c>
    </row>
    <row r="54" spans="1:15">
      <c r="A54" s="38" t="s">
        <v>71</v>
      </c>
      <c r="B54" s="15" t="s">
        <v>59</v>
      </c>
      <c r="C54" s="18">
        <v>8942.9761213434449</v>
      </c>
      <c r="D54" s="19">
        <v>25067.203065134105</v>
      </c>
      <c r="E54" s="19">
        <v>3783.76</v>
      </c>
      <c r="F54" s="19">
        <v>37793.939186477553</v>
      </c>
      <c r="G54" s="20">
        <f t="shared" si="2"/>
        <v>18896.969593238777</v>
      </c>
      <c r="H54" s="19">
        <v>9160.85</v>
      </c>
      <c r="I54" s="19">
        <v>23681.800000000003</v>
      </c>
      <c r="J54" s="19">
        <v>3414.48</v>
      </c>
      <c r="K54" s="19">
        <v>36257.130000000005</v>
      </c>
      <c r="L54" s="20">
        <f t="shared" si="3"/>
        <v>18128.565000000002</v>
      </c>
      <c r="N54" s="1" t="s">
        <v>183</v>
      </c>
      <c r="O54" s="2" t="s">
        <v>184</v>
      </c>
    </row>
    <row r="55" spans="1:15">
      <c r="A55" s="38"/>
      <c r="B55" s="15" t="s">
        <v>68</v>
      </c>
      <c r="C55" s="18">
        <v>13644.405049180326</v>
      </c>
      <c r="D55" s="19">
        <v>21663.503421309873</v>
      </c>
      <c r="E55" s="19">
        <v>4142.3052631578958</v>
      </c>
      <c r="F55" s="19">
        <v>39450.213733648096</v>
      </c>
      <c r="G55" s="20">
        <f t="shared" si="2"/>
        <v>19725.106866824048</v>
      </c>
      <c r="H55" s="19">
        <v>11215.54</v>
      </c>
      <c r="I55" s="19">
        <v>22410.010000000002</v>
      </c>
      <c r="J55" s="19">
        <v>3284.3900000000003</v>
      </c>
      <c r="K55" s="19">
        <v>36909.94</v>
      </c>
      <c r="L55" s="20">
        <f t="shared" si="3"/>
        <v>18454.97</v>
      </c>
      <c r="N55" s="1" t="s">
        <v>185</v>
      </c>
      <c r="O55" s="2" t="s">
        <v>186</v>
      </c>
    </row>
    <row r="56" spans="1:15">
      <c r="A56" s="38" t="s">
        <v>72</v>
      </c>
      <c r="B56" s="15" t="s">
        <v>62</v>
      </c>
      <c r="C56" s="18">
        <v>4825.3799999999992</v>
      </c>
      <c r="D56" s="19">
        <v>18684.8</v>
      </c>
      <c r="E56" s="19">
        <v>2782.7999999999997</v>
      </c>
      <c r="F56" s="19">
        <v>26292.98</v>
      </c>
      <c r="G56" s="20">
        <f t="shared" si="2"/>
        <v>13146.49</v>
      </c>
      <c r="H56" s="19">
        <v>3923.36</v>
      </c>
      <c r="I56" s="19">
        <v>15046.67</v>
      </c>
      <c r="J56" s="19">
        <v>3830.62</v>
      </c>
      <c r="K56" s="19">
        <v>22800.649999999998</v>
      </c>
      <c r="L56" s="20">
        <f t="shared" si="3"/>
        <v>11400.324999999999</v>
      </c>
      <c r="N56" s="1" t="s">
        <v>187</v>
      </c>
      <c r="O56" s="2" t="s">
        <v>188</v>
      </c>
    </row>
    <row r="57" spans="1:15">
      <c r="A57" s="38"/>
      <c r="B57" s="15" t="s">
        <v>63</v>
      </c>
      <c r="C57" s="18">
        <v>3258.7043999999996</v>
      </c>
      <c r="D57" s="19">
        <v>18968</v>
      </c>
      <c r="E57" s="19">
        <v>2138.8000000000002</v>
      </c>
      <c r="F57" s="19">
        <v>24365.504399999998</v>
      </c>
      <c r="G57" s="20">
        <f t="shared" si="2"/>
        <v>12182.752199999999</v>
      </c>
      <c r="H57" s="19">
        <v>3519.43</v>
      </c>
      <c r="I57" s="19">
        <v>20950.580000000002</v>
      </c>
      <c r="J57" s="19">
        <v>2322.9499999999998</v>
      </c>
      <c r="K57" s="19">
        <v>26792.960000000003</v>
      </c>
      <c r="L57" s="20">
        <f t="shared" si="3"/>
        <v>13396.480000000001</v>
      </c>
      <c r="N57" s="1" t="s">
        <v>189</v>
      </c>
      <c r="O57" s="2" t="s">
        <v>190</v>
      </c>
    </row>
    <row r="58" spans="1:15">
      <c r="A58" s="38" t="s">
        <v>73</v>
      </c>
      <c r="B58" s="15" t="s">
        <v>62</v>
      </c>
      <c r="C58" s="18">
        <v>10461.500761012183</v>
      </c>
      <c r="D58" s="19">
        <v>10970.329174664106</v>
      </c>
      <c r="E58" s="19">
        <v>1798.7099523052468</v>
      </c>
      <c r="F58" s="19">
        <v>23230.539887981533</v>
      </c>
      <c r="G58" s="20">
        <f t="shared" si="2"/>
        <v>11615.269943990766</v>
      </c>
      <c r="H58" s="19">
        <v>11284.73</v>
      </c>
      <c r="I58" s="19">
        <v>9602.2100000000009</v>
      </c>
      <c r="J58" s="19">
        <v>1286.8</v>
      </c>
      <c r="K58" s="19">
        <v>22173.74</v>
      </c>
      <c r="L58" s="20">
        <f t="shared" si="3"/>
        <v>11086.87</v>
      </c>
      <c r="N58" s="1" t="s">
        <v>191</v>
      </c>
      <c r="O58" s="2" t="s">
        <v>192</v>
      </c>
    </row>
    <row r="59" spans="1:15">
      <c r="A59" s="39"/>
      <c r="B59" s="21" t="s">
        <v>63</v>
      </c>
      <c r="C59" s="22">
        <v>10335.352614861033</v>
      </c>
      <c r="D59" s="23">
        <v>11650.606742195958</v>
      </c>
      <c r="E59" s="23">
        <v>2103.7043478260871</v>
      </c>
      <c r="F59" s="23">
        <v>24089.663704883078</v>
      </c>
      <c r="G59" s="24">
        <f t="shared" si="2"/>
        <v>12044.831852441539</v>
      </c>
      <c r="H59" s="23">
        <v>8549.17</v>
      </c>
      <c r="I59" s="23">
        <v>11269.619999999999</v>
      </c>
      <c r="J59" s="23">
        <v>1556.6599999999999</v>
      </c>
      <c r="K59" s="23">
        <v>21375.45</v>
      </c>
      <c r="L59" s="24">
        <f t="shared" si="3"/>
        <v>10687.725</v>
      </c>
      <c r="N59" s="1" t="s">
        <v>193</v>
      </c>
      <c r="O59" s="2" t="s">
        <v>194</v>
      </c>
    </row>
    <row r="60" spans="1:15">
      <c r="N60" s="1" t="s">
        <v>195</v>
      </c>
      <c r="O60" s="2" t="s">
        <v>196</v>
      </c>
    </row>
    <row r="61" spans="1:15">
      <c r="N61" s="1" t="s">
        <v>197</v>
      </c>
      <c r="O61" s="2" t="s">
        <v>198</v>
      </c>
    </row>
    <row r="62" spans="1:15">
      <c r="N62" s="1" t="s">
        <v>199</v>
      </c>
      <c r="O62" s="2" t="s">
        <v>200</v>
      </c>
    </row>
    <row r="63" spans="1:15">
      <c r="N63" s="1" t="s">
        <v>201</v>
      </c>
      <c r="O63" s="2" t="s">
        <v>202</v>
      </c>
    </row>
    <row r="64" spans="1:15">
      <c r="N64" s="1" t="s">
        <v>203</v>
      </c>
      <c r="O64" s="2" t="s">
        <v>27</v>
      </c>
    </row>
    <row r="65" spans="14:15">
      <c r="N65" s="1" t="s">
        <v>204</v>
      </c>
      <c r="O65" s="2" t="s">
        <v>28</v>
      </c>
    </row>
    <row r="66" spans="14:15">
      <c r="N66" s="1" t="s">
        <v>205</v>
      </c>
      <c r="O66" s="2" t="s">
        <v>29</v>
      </c>
    </row>
    <row r="67" spans="14:15">
      <c r="N67" s="1" t="s">
        <v>206</v>
      </c>
      <c r="O67" s="2" t="s">
        <v>30</v>
      </c>
    </row>
    <row r="68" spans="14:15">
      <c r="N68" s="1" t="s">
        <v>207</v>
      </c>
      <c r="O68" s="2" t="s">
        <v>31</v>
      </c>
    </row>
    <row r="69" spans="14:15">
      <c r="N69" s="1" t="s">
        <v>208</v>
      </c>
      <c r="O69" s="2" t="s">
        <v>32</v>
      </c>
    </row>
    <row r="70" spans="14:15">
      <c r="N70" s="1" t="s">
        <v>209</v>
      </c>
      <c r="O70" s="2" t="s">
        <v>33</v>
      </c>
    </row>
    <row r="71" spans="14:15">
      <c r="N71" s="1" t="s">
        <v>210</v>
      </c>
      <c r="O71" s="2" t="s">
        <v>34</v>
      </c>
    </row>
    <row r="72" spans="14:15">
      <c r="N72" s="1" t="s">
        <v>211</v>
      </c>
      <c r="O72" s="2" t="s">
        <v>35</v>
      </c>
    </row>
    <row r="73" spans="14:15">
      <c r="N73" s="1" t="s">
        <v>212</v>
      </c>
      <c r="O73" s="2" t="s">
        <v>213</v>
      </c>
    </row>
    <row r="74" spans="14:15">
      <c r="N74" s="1" t="s">
        <v>214</v>
      </c>
      <c r="O74" s="2" t="s">
        <v>215</v>
      </c>
    </row>
    <row r="75" spans="14:15">
      <c r="N75" s="1" t="s">
        <v>216</v>
      </c>
      <c r="O75" s="2" t="s">
        <v>217</v>
      </c>
    </row>
    <row r="76" spans="14:15">
      <c r="N76" s="1" t="s">
        <v>218</v>
      </c>
      <c r="O76" s="2" t="s">
        <v>219</v>
      </c>
    </row>
    <row r="77" spans="14:15">
      <c r="N77" s="1" t="s">
        <v>220</v>
      </c>
      <c r="O77" s="2" t="s">
        <v>221</v>
      </c>
    </row>
    <row r="78" spans="14:15">
      <c r="N78" s="1" t="s">
        <v>222</v>
      </c>
      <c r="O78" s="2" t="s">
        <v>223</v>
      </c>
    </row>
    <row r="79" spans="14:15">
      <c r="N79" s="1" t="s">
        <v>224</v>
      </c>
      <c r="O79" s="2" t="s">
        <v>225</v>
      </c>
    </row>
    <row r="80" spans="14:15">
      <c r="N80" s="1" t="s">
        <v>226</v>
      </c>
      <c r="O80" s="2" t="s">
        <v>227</v>
      </c>
    </row>
    <row r="81" spans="14:15">
      <c r="N81" s="1" t="s">
        <v>228</v>
      </c>
      <c r="O81" s="2" t="s">
        <v>229</v>
      </c>
    </row>
    <row r="82" spans="14:15">
      <c r="N82" s="1" t="s">
        <v>230</v>
      </c>
      <c r="O82" s="2" t="s">
        <v>231</v>
      </c>
    </row>
    <row r="83" spans="14:15">
      <c r="N83" s="1" t="s">
        <v>232</v>
      </c>
      <c r="O83" s="2" t="s">
        <v>233</v>
      </c>
    </row>
    <row r="84" spans="14:15">
      <c r="N84" s="1" t="s">
        <v>234</v>
      </c>
      <c r="O84" s="2" t="s">
        <v>235</v>
      </c>
    </row>
    <row r="85" spans="14:15">
      <c r="N85" s="1" t="s">
        <v>236</v>
      </c>
      <c r="O85" s="2" t="s">
        <v>237</v>
      </c>
    </row>
    <row r="86" spans="14:15">
      <c r="N86" s="1" t="s">
        <v>238</v>
      </c>
      <c r="O86" s="2" t="s">
        <v>239</v>
      </c>
    </row>
    <row r="87" spans="14:15">
      <c r="N87" s="1" t="s">
        <v>240</v>
      </c>
      <c r="O87" s="2" t="s">
        <v>241</v>
      </c>
    </row>
    <row r="88" spans="14:15">
      <c r="N88" s="1" t="s">
        <v>242</v>
      </c>
      <c r="O88" s="2" t="s">
        <v>243</v>
      </c>
    </row>
    <row r="89" spans="14:15">
      <c r="N89" s="1" t="s">
        <v>244</v>
      </c>
      <c r="O89" s="2" t="s">
        <v>245</v>
      </c>
    </row>
    <row r="90" spans="14:15">
      <c r="N90" s="1" t="s">
        <v>246</v>
      </c>
      <c r="O90" s="2" t="s">
        <v>247</v>
      </c>
    </row>
    <row r="91" spans="14:15">
      <c r="N91" s="1" t="s">
        <v>248</v>
      </c>
      <c r="O91" s="2" t="s">
        <v>249</v>
      </c>
    </row>
    <row r="92" spans="14:15">
      <c r="N92" s="1" t="s">
        <v>250</v>
      </c>
      <c r="O92" s="2" t="s">
        <v>251</v>
      </c>
    </row>
    <row r="93" spans="14:15">
      <c r="N93" s="1" t="s">
        <v>252</v>
      </c>
      <c r="O93" s="2" t="s">
        <v>253</v>
      </c>
    </row>
    <row r="94" spans="14:15">
      <c r="N94" s="1" t="s">
        <v>254</v>
      </c>
      <c r="O94" s="2" t="s">
        <v>255</v>
      </c>
    </row>
    <row r="95" spans="14:15">
      <c r="N95" s="1" t="s">
        <v>256</v>
      </c>
      <c r="O95" s="2" t="s">
        <v>257</v>
      </c>
    </row>
    <row r="96" spans="14:15">
      <c r="N96" s="1" t="s">
        <v>258</v>
      </c>
      <c r="O96" s="2" t="s">
        <v>259</v>
      </c>
    </row>
    <row r="97" spans="14:15">
      <c r="N97" s="1" t="s">
        <v>260</v>
      </c>
      <c r="O97" s="2" t="s">
        <v>261</v>
      </c>
    </row>
    <row r="98" spans="14:15">
      <c r="N98" s="1" t="s">
        <v>262</v>
      </c>
      <c r="O98" s="2" t="s">
        <v>263</v>
      </c>
    </row>
    <row r="99" spans="14:15">
      <c r="N99" s="1" t="s">
        <v>264</v>
      </c>
      <c r="O99" s="2" t="s">
        <v>265</v>
      </c>
    </row>
    <row r="100" spans="14:15">
      <c r="N100" s="1" t="s">
        <v>266</v>
      </c>
      <c r="O100" s="2" t="s">
        <v>267</v>
      </c>
    </row>
    <row r="101" spans="14:15">
      <c r="N101" s="1" t="s">
        <v>268</v>
      </c>
      <c r="O101" s="2" t="s">
        <v>269</v>
      </c>
    </row>
    <row r="102" spans="14:15">
      <c r="N102" s="1" t="s">
        <v>270</v>
      </c>
      <c r="O102" s="2" t="s">
        <v>271</v>
      </c>
    </row>
    <row r="103" spans="14:15">
      <c r="N103" s="1" t="s">
        <v>272</v>
      </c>
      <c r="O103" s="2" t="s">
        <v>273</v>
      </c>
    </row>
    <row r="104" spans="14:15">
      <c r="N104" s="1" t="s">
        <v>274</v>
      </c>
      <c r="O104" s="2" t="s">
        <v>275</v>
      </c>
    </row>
    <row r="105" spans="14:15">
      <c r="N105" s="1" t="s">
        <v>276</v>
      </c>
      <c r="O105" s="2" t="s">
        <v>277</v>
      </c>
    </row>
    <row r="106" spans="14:15">
      <c r="N106" s="1" t="s">
        <v>278</v>
      </c>
      <c r="O106" s="2" t="s">
        <v>279</v>
      </c>
    </row>
    <row r="107" spans="14:15">
      <c r="N107" s="1" t="s">
        <v>280</v>
      </c>
      <c r="O107" s="2" t="s">
        <v>281</v>
      </c>
    </row>
    <row r="108" spans="14:15">
      <c r="N108" s="1" t="s">
        <v>282</v>
      </c>
      <c r="O108" s="2" t="s">
        <v>283</v>
      </c>
    </row>
    <row r="109" spans="14:15">
      <c r="N109" s="1" t="s">
        <v>284</v>
      </c>
      <c r="O109" s="2" t="s">
        <v>285</v>
      </c>
    </row>
    <row r="110" spans="14:15" ht="15.75" customHeight="1">
      <c r="N110" s="1" t="s">
        <v>286</v>
      </c>
      <c r="O110" s="2" t="s">
        <v>287</v>
      </c>
    </row>
    <row r="111" spans="14:15">
      <c r="N111" s="1" t="s">
        <v>288</v>
      </c>
      <c r="O111" s="2" t="s">
        <v>289</v>
      </c>
    </row>
    <row r="112" spans="14:15" ht="15.75" customHeight="1">
      <c r="N112" s="1" t="s">
        <v>290</v>
      </c>
      <c r="O112" s="2" t="s">
        <v>291</v>
      </c>
    </row>
    <row r="113" spans="14:15">
      <c r="N113" s="1" t="s">
        <v>292</v>
      </c>
      <c r="O113" s="2" t="s">
        <v>293</v>
      </c>
    </row>
    <row r="114" spans="14:15">
      <c r="N114" s="1" t="s">
        <v>294</v>
      </c>
      <c r="O114" s="2" t="s">
        <v>295</v>
      </c>
    </row>
    <row r="115" spans="14:15">
      <c r="N115" s="1" t="s">
        <v>296</v>
      </c>
      <c r="O115" s="2" t="s">
        <v>297</v>
      </c>
    </row>
    <row r="118" spans="14:15">
      <c r="N118" s="27"/>
    </row>
    <row r="119" spans="14:15">
      <c r="N119" s="27"/>
    </row>
    <row r="120" spans="14:15">
      <c r="N120" s="27"/>
    </row>
    <row r="121" spans="14:15">
      <c r="N121" s="27"/>
    </row>
    <row r="122" spans="14:15">
      <c r="N122" s="27"/>
    </row>
    <row r="123" spans="14:15">
      <c r="N123" s="27"/>
    </row>
    <row r="124" spans="14:15" ht="15.75" customHeight="1">
      <c r="N124" s="27"/>
    </row>
    <row r="125" spans="14:15">
      <c r="N125" s="27"/>
    </row>
    <row r="126" spans="14:15" ht="15.75" customHeight="1">
      <c r="N126" s="27"/>
    </row>
    <row r="127" spans="14:15">
      <c r="N127" s="27"/>
    </row>
    <row r="128" spans="14:15">
      <c r="N128" s="27"/>
    </row>
    <row r="129" spans="14:14">
      <c r="N129" s="27"/>
    </row>
    <row r="130" spans="14:14">
      <c r="N130" s="27"/>
    </row>
    <row r="131" spans="14:14">
      <c r="N131" s="27"/>
    </row>
    <row r="132" spans="14:14">
      <c r="N132" s="27"/>
    </row>
    <row r="133" spans="14:14">
      <c r="N133" s="27"/>
    </row>
    <row r="134" spans="14:14" ht="15.75" customHeight="1">
      <c r="N134" s="27"/>
    </row>
    <row r="135" spans="14:14">
      <c r="N135" s="27"/>
    </row>
    <row r="136" spans="14:14">
      <c r="N136" s="27"/>
    </row>
    <row r="137" spans="14:14">
      <c r="N137" s="27"/>
    </row>
    <row r="138" spans="14:14">
      <c r="N138" s="27"/>
    </row>
    <row r="139" spans="14:14">
      <c r="N139" s="27"/>
    </row>
    <row r="140" spans="14:14">
      <c r="N140" s="27"/>
    </row>
    <row r="141" spans="14:14">
      <c r="N141" s="27"/>
    </row>
    <row r="142" spans="14:14">
      <c r="N142" s="27"/>
    </row>
    <row r="143" spans="14:14">
      <c r="N143" s="27"/>
    </row>
    <row r="144" spans="14:14">
      <c r="N144" s="27"/>
    </row>
    <row r="145" spans="14:14">
      <c r="N145" s="27"/>
    </row>
    <row r="146" spans="14:14">
      <c r="N146" s="27"/>
    </row>
    <row r="147" spans="14:14">
      <c r="N147" s="27"/>
    </row>
    <row r="148" spans="14:14">
      <c r="N148" s="27"/>
    </row>
    <row r="149" spans="14:14">
      <c r="N149" s="27"/>
    </row>
    <row r="150" spans="14:14">
      <c r="N150" s="27"/>
    </row>
    <row r="151" spans="14:14">
      <c r="N151" s="27"/>
    </row>
    <row r="152" spans="14:14">
      <c r="N152" s="27"/>
    </row>
    <row r="153" spans="14:14">
      <c r="N153" s="27"/>
    </row>
    <row r="154" spans="14:14">
      <c r="N154" s="27"/>
    </row>
    <row r="155" spans="14:14">
      <c r="N155" s="27"/>
    </row>
    <row r="156" spans="14:14">
      <c r="N156" s="27"/>
    </row>
    <row r="157" spans="14:14">
      <c r="N157" s="27"/>
    </row>
    <row r="158" spans="14:14">
      <c r="N158" s="27"/>
    </row>
    <row r="159" spans="14:14">
      <c r="N159" s="27"/>
    </row>
    <row r="160" spans="14:14">
      <c r="N160" s="27"/>
    </row>
    <row r="161" spans="14:14">
      <c r="N161" s="27"/>
    </row>
    <row r="162" spans="14:14">
      <c r="N162" s="27"/>
    </row>
    <row r="163" spans="14:14">
      <c r="N163" s="27"/>
    </row>
    <row r="164" spans="14:14">
      <c r="N164" s="27"/>
    </row>
    <row r="165" spans="14:14">
      <c r="N165" s="27"/>
    </row>
    <row r="166" spans="14:14">
      <c r="N166" s="27"/>
    </row>
    <row r="167" spans="14:14">
      <c r="N167" s="27"/>
    </row>
    <row r="168" spans="14:14">
      <c r="N168" s="27"/>
    </row>
    <row r="169" spans="14:14">
      <c r="N169" s="27"/>
    </row>
    <row r="170" spans="14:14">
      <c r="N170" s="27"/>
    </row>
    <row r="171" spans="14:14">
      <c r="N171" s="27"/>
    </row>
    <row r="172" spans="14:14">
      <c r="N172" s="27"/>
    </row>
    <row r="173" spans="14:14">
      <c r="N173" s="27"/>
    </row>
    <row r="174" spans="14:14">
      <c r="N174" s="27"/>
    </row>
    <row r="175" spans="14:14">
      <c r="N175" s="27"/>
    </row>
    <row r="176" spans="14:14">
      <c r="N176" s="27"/>
    </row>
    <row r="177" spans="14:14">
      <c r="N177" s="27"/>
    </row>
    <row r="178" spans="14:14">
      <c r="N178" s="27"/>
    </row>
    <row r="179" spans="14:14">
      <c r="N179" s="27"/>
    </row>
    <row r="180" spans="14:14">
      <c r="N180" s="27"/>
    </row>
    <row r="181" spans="14:14">
      <c r="N181" s="27"/>
    </row>
    <row r="182" spans="14:14" ht="15.75" customHeight="1">
      <c r="N182" s="27"/>
    </row>
    <row r="183" spans="14:14">
      <c r="N183" s="27"/>
    </row>
    <row r="184" spans="14:14">
      <c r="N184" s="27"/>
    </row>
    <row r="185" spans="14:14">
      <c r="N185" s="27"/>
    </row>
    <row r="186" spans="14:14" ht="15.75" customHeight="1">
      <c r="N186" s="27"/>
    </row>
    <row r="187" spans="14:14">
      <c r="N187" s="27"/>
    </row>
    <row r="188" spans="14:14" ht="15.75" customHeight="1">
      <c r="N188" s="27"/>
    </row>
    <row r="189" spans="14:14">
      <c r="N189" s="27"/>
    </row>
    <row r="190" spans="14:14">
      <c r="N190" s="27"/>
    </row>
    <row r="191" spans="14:14">
      <c r="N191" s="27"/>
    </row>
    <row r="192" spans="14:14" ht="15.75" customHeight="1">
      <c r="N192" s="27"/>
    </row>
    <row r="193" spans="14:14">
      <c r="N193" s="27"/>
    </row>
    <row r="194" spans="14:14" ht="15.75" customHeight="1">
      <c r="N194" s="27"/>
    </row>
    <row r="195" spans="14:14">
      <c r="N195" s="27"/>
    </row>
    <row r="196" spans="14:14">
      <c r="N196" s="27"/>
    </row>
    <row r="197" spans="14:14">
      <c r="N197" s="27"/>
    </row>
    <row r="198" spans="14:14">
      <c r="N198" s="27"/>
    </row>
    <row r="199" spans="14:14">
      <c r="N199" s="27"/>
    </row>
    <row r="200" spans="14:14">
      <c r="N200" s="27"/>
    </row>
    <row r="201" spans="14:14">
      <c r="N201" s="27"/>
    </row>
    <row r="202" spans="14:14" ht="15.75" customHeight="1">
      <c r="N202" s="27"/>
    </row>
    <row r="203" spans="14:14">
      <c r="N203" s="27"/>
    </row>
    <row r="204" spans="14:14">
      <c r="N204" s="27"/>
    </row>
    <row r="205" spans="14:14">
      <c r="N205" s="27"/>
    </row>
    <row r="206" spans="14:14" ht="15.75" customHeight="1">
      <c r="N206" s="27"/>
    </row>
    <row r="207" spans="14:14">
      <c r="N207" s="27"/>
    </row>
    <row r="208" spans="14:14">
      <c r="N208" s="27"/>
    </row>
    <row r="209" spans="14:14">
      <c r="N209" s="27"/>
    </row>
    <row r="210" spans="14:14">
      <c r="N210" s="27"/>
    </row>
    <row r="211" spans="14:14">
      <c r="N211" s="27"/>
    </row>
    <row r="212" spans="14:14">
      <c r="N212" s="27"/>
    </row>
    <row r="213" spans="14:14">
      <c r="N213" s="27"/>
    </row>
    <row r="214" spans="14:14">
      <c r="N214" s="27"/>
    </row>
    <row r="215" spans="14:14">
      <c r="N215" s="27"/>
    </row>
    <row r="216" spans="14:14">
      <c r="N216" s="27"/>
    </row>
    <row r="217" spans="14:14">
      <c r="N217" s="27"/>
    </row>
    <row r="218" spans="14:14">
      <c r="N218" s="27"/>
    </row>
    <row r="219" spans="14:14">
      <c r="N219" s="27"/>
    </row>
    <row r="220" spans="14:14">
      <c r="N220" s="27"/>
    </row>
    <row r="221" spans="14:14">
      <c r="N221" s="27"/>
    </row>
    <row r="222" spans="14:14">
      <c r="N222" s="27"/>
    </row>
    <row r="223" spans="14:14">
      <c r="N223" s="27"/>
    </row>
    <row r="224" spans="14:14" ht="15.75" customHeight="1">
      <c r="N224" s="27"/>
    </row>
    <row r="225" spans="14:14" ht="15.75" customHeight="1">
      <c r="N225" s="27"/>
    </row>
    <row r="226" spans="14:14">
      <c r="N226" s="27"/>
    </row>
  </sheetData>
  <mergeCells count="36">
    <mergeCell ref="A16:A17"/>
    <mergeCell ref="C1:L1"/>
    <mergeCell ref="A2:A3"/>
    <mergeCell ref="B2:B3"/>
    <mergeCell ref="C2:G2"/>
    <mergeCell ref="H2:L2"/>
    <mergeCell ref="A4:A5"/>
    <mergeCell ref="A6:A7"/>
    <mergeCell ref="A8:A9"/>
    <mergeCell ref="A10:A11"/>
    <mergeCell ref="A12:A13"/>
    <mergeCell ref="A14:A15"/>
    <mergeCell ref="A34:A35"/>
    <mergeCell ref="A18:A19"/>
    <mergeCell ref="A20:A21"/>
    <mergeCell ref="A22:A23"/>
    <mergeCell ref="A24:A25"/>
    <mergeCell ref="A26:A27"/>
    <mergeCell ref="A28:A29"/>
    <mergeCell ref="C31:L31"/>
    <mergeCell ref="A32:A33"/>
    <mergeCell ref="B32:B33"/>
    <mergeCell ref="C32:G32"/>
    <mergeCell ref="H32:L32"/>
    <mergeCell ref="A58:A59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4F4C-7CCF-485A-ABA9-3D7E495B78E0}">
  <dimension ref="A1:V38"/>
  <sheetViews>
    <sheetView topLeftCell="F1" workbookViewId="0">
      <selection activeCell="U11" sqref="U11:V24"/>
    </sheetView>
  </sheetViews>
  <sheetFormatPr defaultRowHeight="16.2"/>
  <sheetData>
    <row r="1" spans="1:22">
      <c r="A1" s="1" t="s">
        <v>300</v>
      </c>
      <c r="B1" s="2" t="s">
        <v>190</v>
      </c>
      <c r="C1" t="s">
        <v>298</v>
      </c>
      <c r="D1">
        <v>5022</v>
      </c>
      <c r="E1">
        <v>5023</v>
      </c>
      <c r="F1" t="s">
        <v>299</v>
      </c>
      <c r="G1">
        <v>5032</v>
      </c>
      <c r="H1">
        <v>5033</v>
      </c>
      <c r="J1" s="1" t="s">
        <v>20</v>
      </c>
      <c r="K1" s="2" t="s">
        <v>6</v>
      </c>
      <c r="M1">
        <v>27277</v>
      </c>
      <c r="N1">
        <v>8127</v>
      </c>
      <c r="P1">
        <v>8127</v>
      </c>
      <c r="Q1">
        <v>27278</v>
      </c>
    </row>
    <row r="2" spans="1:22">
      <c r="A2" s="1" t="s">
        <v>300</v>
      </c>
      <c r="B2" s="2" t="s">
        <v>192</v>
      </c>
      <c r="D2">
        <v>5027</v>
      </c>
      <c r="E2">
        <v>7040</v>
      </c>
      <c r="G2">
        <v>5018</v>
      </c>
      <c r="H2">
        <v>5019</v>
      </c>
      <c r="J2" s="1" t="s">
        <v>20</v>
      </c>
      <c r="K2" s="2" t="s">
        <v>7</v>
      </c>
      <c r="M2">
        <v>6666</v>
      </c>
      <c r="N2">
        <v>8115</v>
      </c>
      <c r="P2">
        <v>6637</v>
      </c>
      <c r="Q2">
        <v>6666</v>
      </c>
    </row>
    <row r="3" spans="1:22">
      <c r="A3" s="1" t="s">
        <v>78</v>
      </c>
      <c r="B3" s="2" t="s">
        <v>194</v>
      </c>
      <c r="D3">
        <v>7023</v>
      </c>
      <c r="E3">
        <v>7025</v>
      </c>
      <c r="G3">
        <v>7025</v>
      </c>
      <c r="H3">
        <v>7023</v>
      </c>
      <c r="J3" s="1" t="s">
        <v>19</v>
      </c>
      <c r="K3" s="2" t="s">
        <v>8</v>
      </c>
      <c r="M3">
        <v>10246</v>
      </c>
      <c r="N3">
        <v>6631</v>
      </c>
      <c r="P3">
        <v>6631</v>
      </c>
      <c r="Q3">
        <v>10247</v>
      </c>
    </row>
    <row r="4" spans="1:22">
      <c r="A4" s="1" t="s">
        <v>78</v>
      </c>
      <c r="B4" s="2" t="s">
        <v>196</v>
      </c>
      <c r="D4">
        <v>16030</v>
      </c>
      <c r="E4">
        <v>7102</v>
      </c>
      <c r="G4">
        <v>7102</v>
      </c>
      <c r="H4">
        <v>16030</v>
      </c>
      <c r="J4" s="1" t="s">
        <v>19</v>
      </c>
      <c r="K4" s="2" t="s">
        <v>21</v>
      </c>
      <c r="M4">
        <v>10245</v>
      </c>
      <c r="N4">
        <v>6631</v>
      </c>
      <c r="P4">
        <v>6631</v>
      </c>
      <c r="Q4">
        <v>10248</v>
      </c>
    </row>
    <row r="5" spans="1:22">
      <c r="A5" s="1" t="s">
        <v>78</v>
      </c>
      <c r="B5" s="2" t="s">
        <v>198</v>
      </c>
      <c r="D5">
        <v>7096</v>
      </c>
      <c r="E5">
        <v>7102</v>
      </c>
      <c r="G5">
        <v>7102</v>
      </c>
      <c r="H5">
        <v>7096</v>
      </c>
      <c r="J5" s="1" t="s">
        <v>19</v>
      </c>
      <c r="K5" s="2" t="s">
        <v>9</v>
      </c>
      <c r="M5">
        <v>6680</v>
      </c>
      <c r="N5">
        <v>6676</v>
      </c>
      <c r="P5">
        <v>27273</v>
      </c>
      <c r="Q5">
        <v>6680</v>
      </c>
    </row>
    <row r="6" spans="1:22">
      <c r="A6" s="1" t="s">
        <v>78</v>
      </c>
      <c r="B6" s="2" t="s">
        <v>200</v>
      </c>
      <c r="D6">
        <v>16693</v>
      </c>
      <c r="E6">
        <v>16695</v>
      </c>
      <c r="G6">
        <v>16699</v>
      </c>
      <c r="H6">
        <v>16694</v>
      </c>
      <c r="J6" s="1" t="s">
        <v>19</v>
      </c>
      <c r="K6" s="2" t="s">
        <v>10</v>
      </c>
      <c r="M6">
        <v>8607</v>
      </c>
      <c r="N6">
        <v>6813</v>
      </c>
      <c r="P6">
        <v>6813</v>
      </c>
      <c r="Q6">
        <v>8607</v>
      </c>
    </row>
    <row r="7" spans="1:22">
      <c r="A7" s="1" t="s">
        <v>78</v>
      </c>
      <c r="B7" s="2" t="s">
        <v>202</v>
      </c>
      <c r="D7">
        <v>5014</v>
      </c>
      <c r="E7">
        <v>5918</v>
      </c>
      <c r="G7">
        <v>5918</v>
      </c>
      <c r="H7">
        <v>5014</v>
      </c>
      <c r="J7" s="1" t="s">
        <v>19</v>
      </c>
      <c r="K7" s="2" t="s">
        <v>11</v>
      </c>
      <c r="M7">
        <v>6323</v>
      </c>
      <c r="N7">
        <v>6324</v>
      </c>
      <c r="P7">
        <v>6325</v>
      </c>
      <c r="Q7">
        <v>6326</v>
      </c>
    </row>
    <row r="8" spans="1:22">
      <c r="A8" s="1" t="s">
        <v>301</v>
      </c>
      <c r="B8" s="2" t="s">
        <v>213</v>
      </c>
      <c r="C8" t="s">
        <v>302</v>
      </c>
      <c r="D8">
        <v>6137</v>
      </c>
      <c r="E8">
        <v>6168</v>
      </c>
      <c r="F8" t="s">
        <v>303</v>
      </c>
      <c r="G8">
        <v>6168</v>
      </c>
      <c r="H8">
        <v>6137</v>
      </c>
      <c r="J8" s="1" t="s">
        <v>19</v>
      </c>
      <c r="K8" s="2" t="s">
        <v>26</v>
      </c>
      <c r="M8">
        <v>6327</v>
      </c>
      <c r="N8">
        <v>5340</v>
      </c>
      <c r="P8">
        <v>6311</v>
      </c>
      <c r="Q8">
        <v>6312</v>
      </c>
    </row>
    <row r="9" spans="1:22">
      <c r="A9" s="1" t="s">
        <v>301</v>
      </c>
      <c r="B9" s="2" t="s">
        <v>215</v>
      </c>
      <c r="D9">
        <v>5741</v>
      </c>
      <c r="E9">
        <v>5742</v>
      </c>
      <c r="G9">
        <v>5742</v>
      </c>
      <c r="H9">
        <v>5741</v>
      </c>
      <c r="J9" s="1" t="s">
        <v>19</v>
      </c>
      <c r="K9" s="2" t="s">
        <v>12</v>
      </c>
      <c r="M9">
        <v>10219</v>
      </c>
      <c r="N9">
        <v>6798</v>
      </c>
      <c r="P9">
        <v>6798</v>
      </c>
      <c r="Q9">
        <v>10219</v>
      </c>
    </row>
    <row r="10" spans="1:22">
      <c r="A10" s="1" t="s">
        <v>301</v>
      </c>
      <c r="B10" s="2" t="s">
        <v>304</v>
      </c>
      <c r="D10">
        <v>9466</v>
      </c>
      <c r="E10">
        <v>8217</v>
      </c>
      <c r="G10">
        <v>8214</v>
      </c>
      <c r="H10">
        <v>9466</v>
      </c>
      <c r="J10" s="1" t="s">
        <v>19</v>
      </c>
      <c r="K10" s="2" t="s">
        <v>23</v>
      </c>
      <c r="M10">
        <v>10218</v>
      </c>
      <c r="N10">
        <v>6798</v>
      </c>
      <c r="P10">
        <v>6798</v>
      </c>
      <c r="Q10">
        <v>10220</v>
      </c>
    </row>
    <row r="11" spans="1:22">
      <c r="A11" s="1" t="s">
        <v>39</v>
      </c>
      <c r="B11" s="2" t="s">
        <v>217</v>
      </c>
      <c r="D11">
        <v>5452</v>
      </c>
      <c r="E11">
        <v>8253</v>
      </c>
      <c r="G11">
        <v>8253</v>
      </c>
      <c r="H11">
        <v>5452</v>
      </c>
      <c r="J11" s="1" t="s">
        <v>19</v>
      </c>
      <c r="K11" s="2" t="s">
        <v>13</v>
      </c>
      <c r="M11">
        <v>8019</v>
      </c>
      <c r="N11">
        <v>8002</v>
      </c>
      <c r="P11">
        <v>8020</v>
      </c>
      <c r="Q11">
        <v>7999</v>
      </c>
      <c r="U11" t="s">
        <v>324</v>
      </c>
      <c r="V11" t="s">
        <v>325</v>
      </c>
    </row>
    <row r="12" spans="1:22">
      <c r="A12" s="1" t="s">
        <v>39</v>
      </c>
      <c r="B12" s="2" t="s">
        <v>305</v>
      </c>
      <c r="D12">
        <v>8263</v>
      </c>
      <c r="E12">
        <v>8253</v>
      </c>
      <c r="G12">
        <v>8253</v>
      </c>
      <c r="H12">
        <v>8262</v>
      </c>
      <c r="J12" s="1" t="s">
        <v>19</v>
      </c>
      <c r="K12" s="2" t="s">
        <v>14</v>
      </c>
      <c r="M12">
        <v>7987</v>
      </c>
      <c r="N12">
        <v>8021</v>
      </c>
      <c r="P12">
        <v>8022</v>
      </c>
      <c r="Q12">
        <v>6964</v>
      </c>
      <c r="U12" s="20">
        <f>屏柵線觀察!L5</f>
        <v>46390.455000000002</v>
      </c>
      <c r="V12" s="20">
        <f>屏柵線觀察!L4</f>
        <v>42261.995000000003</v>
      </c>
    </row>
    <row r="13" spans="1:22">
      <c r="A13" s="1" t="s">
        <v>39</v>
      </c>
      <c r="B13" s="2" t="s">
        <v>219</v>
      </c>
      <c r="D13">
        <v>9453</v>
      </c>
      <c r="E13">
        <v>8249</v>
      </c>
      <c r="G13">
        <v>8249</v>
      </c>
      <c r="H13">
        <v>9453</v>
      </c>
      <c r="J13" s="1" t="s">
        <v>19</v>
      </c>
      <c r="K13" s="2" t="s">
        <v>24</v>
      </c>
      <c r="M13">
        <v>7991</v>
      </c>
      <c r="N13">
        <v>9239</v>
      </c>
      <c r="P13">
        <v>9240</v>
      </c>
      <c r="Q13">
        <v>7996</v>
      </c>
      <c r="U13">
        <f>屏柵線觀察!L7</f>
        <v>34108.195</v>
      </c>
      <c r="V13">
        <f>屏柵線觀察!L6</f>
        <v>37853.305</v>
      </c>
    </row>
    <row r="14" spans="1:22">
      <c r="A14" s="1" t="s">
        <v>39</v>
      </c>
      <c r="B14" s="2" t="s">
        <v>221</v>
      </c>
      <c r="D14">
        <v>5443</v>
      </c>
      <c r="E14">
        <v>5472</v>
      </c>
      <c r="G14">
        <v>5472</v>
      </c>
      <c r="H14">
        <v>5443</v>
      </c>
      <c r="J14" s="1" t="s">
        <v>19</v>
      </c>
      <c r="K14" s="2" t="s">
        <v>25</v>
      </c>
      <c r="M14">
        <v>7988</v>
      </c>
      <c r="N14">
        <v>8023</v>
      </c>
      <c r="P14">
        <v>8024</v>
      </c>
      <c r="Q14">
        <v>7989</v>
      </c>
      <c r="U14">
        <f>屏柵線觀察!L9</f>
        <v>5068.9449999999997</v>
      </c>
      <c r="V14" s="20">
        <f>屏柵線觀察!L8</f>
        <v>4679.07</v>
      </c>
    </row>
    <row r="15" spans="1:22">
      <c r="A15" s="1" t="s">
        <v>39</v>
      </c>
      <c r="B15" s="2" t="s">
        <v>223</v>
      </c>
      <c r="D15">
        <v>5456</v>
      </c>
      <c r="E15">
        <v>5447</v>
      </c>
      <c r="G15">
        <v>5447</v>
      </c>
      <c r="H15">
        <v>5456</v>
      </c>
      <c r="J15" s="1" t="s">
        <v>19</v>
      </c>
      <c r="K15" s="2" t="s">
        <v>15</v>
      </c>
      <c r="M15">
        <v>6924</v>
      </c>
      <c r="N15">
        <v>6915</v>
      </c>
      <c r="P15">
        <v>6915</v>
      </c>
      <c r="Q15">
        <v>6924</v>
      </c>
      <c r="U15">
        <f>屏柵線觀察!L11</f>
        <v>30339.095000000001</v>
      </c>
      <c r="V15">
        <f>屏柵線觀察!L10</f>
        <v>23681.424999999999</v>
      </c>
    </row>
    <row r="16" spans="1:22">
      <c r="A16" s="1" t="s">
        <v>39</v>
      </c>
      <c r="B16" s="2" t="s">
        <v>306</v>
      </c>
      <c r="D16">
        <v>8227</v>
      </c>
      <c r="E16">
        <v>5445</v>
      </c>
      <c r="G16">
        <v>8228</v>
      </c>
      <c r="H16">
        <v>8226</v>
      </c>
      <c r="J16" s="1" t="s">
        <v>19</v>
      </c>
      <c r="K16" s="2" t="s">
        <v>16</v>
      </c>
      <c r="M16">
        <v>6975</v>
      </c>
      <c r="N16">
        <v>16420</v>
      </c>
      <c r="P16">
        <v>16420</v>
      </c>
      <c r="Q16">
        <v>6975</v>
      </c>
      <c r="U16">
        <f>屏柵線觀察!L13</f>
        <v>7492.9000000000005</v>
      </c>
      <c r="V16" s="20">
        <f>屏柵線觀察!L12</f>
        <v>14479.73</v>
      </c>
    </row>
    <row r="17" spans="1:22">
      <c r="A17" s="1" t="s">
        <v>39</v>
      </c>
      <c r="B17" s="2" t="s">
        <v>225</v>
      </c>
      <c r="D17">
        <v>9578</v>
      </c>
      <c r="E17">
        <v>6085</v>
      </c>
      <c r="G17">
        <v>6085</v>
      </c>
      <c r="H17">
        <v>9578</v>
      </c>
      <c r="J17" s="1" t="s">
        <v>19</v>
      </c>
      <c r="K17" s="2" t="s">
        <v>17</v>
      </c>
      <c r="M17">
        <v>15759</v>
      </c>
      <c r="N17">
        <v>7036</v>
      </c>
      <c r="P17">
        <v>7036</v>
      </c>
      <c r="Q17">
        <v>15759</v>
      </c>
      <c r="U17">
        <f>屏柵線觀察!L15</f>
        <v>5664.4049999999997</v>
      </c>
      <c r="V17">
        <f>屏柵線觀察!L14</f>
        <v>3371.0150000000003</v>
      </c>
    </row>
    <row r="18" spans="1:22">
      <c r="A18" s="1" t="s">
        <v>39</v>
      </c>
      <c r="B18" s="2" t="s">
        <v>227</v>
      </c>
      <c r="D18">
        <v>27340</v>
      </c>
      <c r="E18">
        <v>6104</v>
      </c>
      <c r="G18">
        <v>6104</v>
      </c>
      <c r="H18">
        <v>27340</v>
      </c>
      <c r="J18" s="1" t="s">
        <v>37</v>
      </c>
      <c r="K18" s="2" t="s">
        <v>27</v>
      </c>
      <c r="L18" s="6"/>
      <c r="M18">
        <v>5869</v>
      </c>
      <c r="N18">
        <v>5872</v>
      </c>
      <c r="O18" s="10"/>
      <c r="P18">
        <v>5872</v>
      </c>
      <c r="Q18">
        <v>5869</v>
      </c>
      <c r="U18" s="20">
        <f>屏柵線觀察!L17</f>
        <v>40286.86</v>
      </c>
      <c r="V18" s="20">
        <f>屏柵線觀察!L16</f>
        <v>25851.360000000001</v>
      </c>
    </row>
    <row r="19" spans="1:22">
      <c r="A19" s="1" t="s">
        <v>39</v>
      </c>
      <c r="B19" s="2" t="s">
        <v>229</v>
      </c>
      <c r="D19">
        <v>9804</v>
      </c>
      <c r="E19">
        <v>6096</v>
      </c>
      <c r="G19">
        <v>6096</v>
      </c>
      <c r="H19">
        <v>9804</v>
      </c>
      <c r="J19" s="1" t="s">
        <v>37</v>
      </c>
      <c r="K19" s="2" t="s">
        <v>28</v>
      </c>
      <c r="M19">
        <v>7452</v>
      </c>
      <c r="N19">
        <v>9283</v>
      </c>
      <c r="P19">
        <v>9283</v>
      </c>
      <c r="Q19">
        <v>7452</v>
      </c>
      <c r="U19">
        <f>屏柵線觀察!L19</f>
        <v>26395.399999999998</v>
      </c>
      <c r="V19">
        <f>屏柵線觀察!L18</f>
        <v>37153.885000000002</v>
      </c>
    </row>
    <row r="20" spans="1:22">
      <c r="A20" s="1" t="s">
        <v>39</v>
      </c>
      <c r="B20" s="2" t="s">
        <v>307</v>
      </c>
      <c r="D20">
        <v>9835</v>
      </c>
      <c r="E20">
        <v>6010</v>
      </c>
      <c r="G20">
        <v>6009</v>
      </c>
      <c r="H20">
        <v>9832</v>
      </c>
      <c r="J20" s="1" t="s">
        <v>36</v>
      </c>
      <c r="K20" s="2" t="s">
        <v>29</v>
      </c>
      <c r="M20">
        <v>7462</v>
      </c>
      <c r="N20">
        <v>5012</v>
      </c>
      <c r="P20">
        <v>5012</v>
      </c>
      <c r="Q20">
        <v>7462</v>
      </c>
      <c r="U20">
        <f>屏柵線觀察!L21</f>
        <v>19066.805</v>
      </c>
      <c r="V20" s="20">
        <f>屏柵線觀察!L20</f>
        <v>18439.849999999999</v>
      </c>
    </row>
    <row r="21" spans="1:22">
      <c r="A21" s="1" t="s">
        <v>39</v>
      </c>
      <c r="B21" s="2" t="s">
        <v>231</v>
      </c>
      <c r="D21">
        <v>9827</v>
      </c>
      <c r="E21">
        <v>6006</v>
      </c>
      <c r="F21" t="s">
        <v>22</v>
      </c>
      <c r="G21">
        <v>6015</v>
      </c>
      <c r="H21">
        <v>9829</v>
      </c>
      <c r="J21" s="1" t="s">
        <v>40</v>
      </c>
      <c r="K21" s="2" t="s">
        <v>30</v>
      </c>
      <c r="M21">
        <v>5865</v>
      </c>
      <c r="N21">
        <v>5871</v>
      </c>
      <c r="P21">
        <v>5871</v>
      </c>
      <c r="Q21">
        <v>5865</v>
      </c>
      <c r="U21">
        <f>屏柵線觀察!L23</f>
        <v>21544.16</v>
      </c>
      <c r="V21">
        <f>屏柵線觀察!L22</f>
        <v>20743.954999999998</v>
      </c>
    </row>
    <row r="22" spans="1:22">
      <c r="A22" s="1" t="s">
        <v>39</v>
      </c>
      <c r="B22" s="2" t="s">
        <v>233</v>
      </c>
      <c r="D22">
        <v>7697</v>
      </c>
      <c r="E22">
        <v>6180</v>
      </c>
      <c r="G22">
        <v>6180</v>
      </c>
      <c r="H22">
        <v>7697</v>
      </c>
      <c r="J22" s="1" t="s">
        <v>40</v>
      </c>
      <c r="K22" s="2" t="s">
        <v>31</v>
      </c>
      <c r="M22">
        <v>7536</v>
      </c>
      <c r="N22">
        <v>5268</v>
      </c>
      <c r="P22">
        <v>5268</v>
      </c>
      <c r="Q22">
        <v>7536</v>
      </c>
      <c r="U22">
        <f>屏柵線觀察!L25</f>
        <v>20684.810000000001</v>
      </c>
      <c r="V22" s="20">
        <f>屏柵線觀察!L24</f>
        <v>20949.785</v>
      </c>
    </row>
    <row r="23" spans="1:22">
      <c r="A23" s="1" t="s">
        <v>39</v>
      </c>
      <c r="B23" s="2" t="s">
        <v>235</v>
      </c>
      <c r="D23">
        <v>6174</v>
      </c>
      <c r="E23">
        <v>6175</v>
      </c>
      <c r="G23">
        <v>6175</v>
      </c>
      <c r="H23">
        <v>6174</v>
      </c>
      <c r="J23" s="1" t="s">
        <v>40</v>
      </c>
      <c r="K23" s="2" t="s">
        <v>43</v>
      </c>
      <c r="M23">
        <v>7534</v>
      </c>
      <c r="N23">
        <v>6668</v>
      </c>
      <c r="P23">
        <v>6669</v>
      </c>
      <c r="Q23">
        <v>5831</v>
      </c>
      <c r="U23">
        <f>屏柵線觀察!L27</f>
        <v>13419.27</v>
      </c>
      <c r="V23">
        <f>屏柵線觀察!L26</f>
        <v>15222.730000000001</v>
      </c>
    </row>
    <row r="24" spans="1:22">
      <c r="A24" s="1" t="s">
        <v>39</v>
      </c>
      <c r="B24" s="2" t="s">
        <v>237</v>
      </c>
      <c r="D24">
        <v>16133</v>
      </c>
      <c r="E24">
        <v>6146</v>
      </c>
      <c r="G24">
        <v>6146</v>
      </c>
      <c r="H24">
        <v>16133</v>
      </c>
      <c r="J24" s="1" t="s">
        <v>38</v>
      </c>
      <c r="K24" s="2" t="s">
        <v>32</v>
      </c>
      <c r="M24">
        <v>5336</v>
      </c>
      <c r="N24">
        <v>5337</v>
      </c>
      <c r="P24">
        <v>5334</v>
      </c>
      <c r="Q24">
        <v>5335</v>
      </c>
      <c r="U24" s="20">
        <f>屏柵線觀察!L29</f>
        <v>12740.73</v>
      </c>
      <c r="V24" s="20">
        <f>屏柵線觀察!L28</f>
        <v>12737.64</v>
      </c>
    </row>
    <row r="25" spans="1:22">
      <c r="J25" s="1" t="s">
        <v>38</v>
      </c>
      <c r="K25" s="2" t="s">
        <v>44</v>
      </c>
      <c r="M25">
        <v>5338</v>
      </c>
      <c r="N25">
        <v>5339</v>
      </c>
      <c r="P25">
        <v>5340</v>
      </c>
      <c r="Q25">
        <v>5341</v>
      </c>
    </row>
    <row r="26" spans="1:22">
      <c r="J26" s="1" t="s">
        <v>38</v>
      </c>
      <c r="K26" s="2" t="s">
        <v>33</v>
      </c>
      <c r="M26">
        <v>7607</v>
      </c>
      <c r="N26">
        <v>7609</v>
      </c>
      <c r="P26">
        <v>7609</v>
      </c>
      <c r="Q26">
        <v>7607</v>
      </c>
    </row>
    <row r="27" spans="1:22">
      <c r="J27" s="1" t="s">
        <v>38</v>
      </c>
      <c r="K27" s="2" t="s">
        <v>45</v>
      </c>
      <c r="M27">
        <v>8111</v>
      </c>
      <c r="N27">
        <v>6542</v>
      </c>
      <c r="P27">
        <v>6544</v>
      </c>
      <c r="Q27">
        <v>5202</v>
      </c>
    </row>
    <row r="28" spans="1:22">
      <c r="J28" s="1" t="s">
        <v>38</v>
      </c>
      <c r="K28" s="2" t="s">
        <v>34</v>
      </c>
      <c r="M28">
        <v>5797</v>
      </c>
      <c r="N28">
        <v>5295</v>
      </c>
      <c r="P28">
        <v>5295</v>
      </c>
      <c r="Q28">
        <v>5797</v>
      </c>
    </row>
    <row r="29" spans="1:22">
      <c r="J29" s="1" t="s">
        <v>38</v>
      </c>
      <c r="K29" s="2" t="s">
        <v>46</v>
      </c>
      <c r="L29" t="s">
        <v>22</v>
      </c>
      <c r="M29">
        <v>5799</v>
      </c>
      <c r="N29">
        <v>6511</v>
      </c>
      <c r="P29">
        <v>6511</v>
      </c>
      <c r="Q29">
        <v>5798</v>
      </c>
    </row>
    <row r="30" spans="1:22">
      <c r="J30" s="1" t="s">
        <v>38</v>
      </c>
      <c r="K30" s="2" t="s">
        <v>35</v>
      </c>
      <c r="M30">
        <v>5783</v>
      </c>
      <c r="N30">
        <v>5772</v>
      </c>
      <c r="P30">
        <v>5772</v>
      </c>
      <c r="Q30">
        <v>5783</v>
      </c>
    </row>
    <row r="31" spans="1:22">
      <c r="J31" s="1" t="s">
        <v>38</v>
      </c>
      <c r="K31" s="2" t="s">
        <v>47</v>
      </c>
      <c r="M31">
        <v>16895</v>
      </c>
      <c r="N31">
        <v>8155</v>
      </c>
      <c r="P31">
        <v>8166</v>
      </c>
      <c r="Q31">
        <v>7603</v>
      </c>
    </row>
    <row r="32" spans="1:22">
      <c r="J32" s="1" t="s">
        <v>300</v>
      </c>
      <c r="K32" s="2" t="s">
        <v>190</v>
      </c>
      <c r="L32" t="s">
        <v>298</v>
      </c>
      <c r="M32">
        <v>5022</v>
      </c>
      <c r="N32">
        <v>5023</v>
      </c>
      <c r="O32" t="s">
        <v>299</v>
      </c>
      <c r="P32">
        <v>5032</v>
      </c>
      <c r="Q32">
        <v>5033</v>
      </c>
    </row>
    <row r="33" spans="10:17">
      <c r="J33" s="1" t="s">
        <v>300</v>
      </c>
      <c r="K33" s="2" t="s">
        <v>192</v>
      </c>
      <c r="M33">
        <v>5027</v>
      </c>
      <c r="N33">
        <v>7040</v>
      </c>
      <c r="P33">
        <v>5018</v>
      </c>
      <c r="Q33">
        <v>5019</v>
      </c>
    </row>
    <row r="34" spans="10:17">
      <c r="J34" s="1" t="s">
        <v>78</v>
      </c>
      <c r="K34" s="2" t="s">
        <v>194</v>
      </c>
      <c r="M34">
        <v>7023</v>
      </c>
      <c r="N34">
        <v>7025</v>
      </c>
      <c r="P34">
        <v>7025</v>
      </c>
      <c r="Q34">
        <v>7023</v>
      </c>
    </row>
    <row r="35" spans="10:17">
      <c r="J35" s="1" t="s">
        <v>78</v>
      </c>
      <c r="K35" s="2" t="s">
        <v>196</v>
      </c>
      <c r="M35">
        <v>16030</v>
      </c>
      <c r="N35">
        <v>7102</v>
      </c>
      <c r="P35">
        <v>7102</v>
      </c>
      <c r="Q35">
        <v>16030</v>
      </c>
    </row>
    <row r="36" spans="10:17">
      <c r="J36" s="1" t="s">
        <v>78</v>
      </c>
      <c r="K36" s="2" t="s">
        <v>198</v>
      </c>
      <c r="M36">
        <v>7096</v>
      </c>
      <c r="N36">
        <v>7102</v>
      </c>
      <c r="P36">
        <v>7102</v>
      </c>
      <c r="Q36">
        <v>7096</v>
      </c>
    </row>
    <row r="37" spans="10:17">
      <c r="J37" s="1" t="s">
        <v>78</v>
      </c>
      <c r="K37" s="2" t="s">
        <v>200</v>
      </c>
      <c r="M37">
        <v>16693</v>
      </c>
      <c r="N37">
        <v>16695</v>
      </c>
      <c r="P37">
        <v>16699</v>
      </c>
      <c r="Q37">
        <v>16694</v>
      </c>
    </row>
    <row r="38" spans="10:17">
      <c r="J38" s="1" t="s">
        <v>78</v>
      </c>
      <c r="K38" s="2" t="s">
        <v>202</v>
      </c>
      <c r="M38">
        <v>5014</v>
      </c>
      <c r="N38">
        <v>5918</v>
      </c>
      <c r="P38">
        <v>5918</v>
      </c>
      <c r="Q38">
        <v>5014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節點編號</vt:lpstr>
      <vt:lpstr>晨峰實際流量</vt:lpstr>
      <vt:lpstr>昏峰實際流量</vt:lpstr>
      <vt:lpstr>屏柵線觀察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邱景琦</dc:creator>
  <cp:lastModifiedBy>陳文昱</cp:lastModifiedBy>
  <dcterms:created xsi:type="dcterms:W3CDTF">2025-06-13T12:28:54Z</dcterms:created>
  <dcterms:modified xsi:type="dcterms:W3CDTF">2025-07-01T05:12:45Z</dcterms:modified>
</cp:coreProperties>
</file>