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GitHub\Master\Master_ADSW\"/>
    </mc:Choice>
  </mc:AlternateContent>
  <xr:revisionPtr revIDLastSave="0" documentId="13_ncr:1_{B1C9C5FB-65D8-4335-A1E2-F46CBEFCF4AC}" xr6:coauthVersionLast="44" xr6:coauthVersionMax="44" xr10:uidLastSave="{00000000-0000-0000-0000-000000000000}"/>
  <bookViews>
    <workbookView xWindow="-120" yWindow="-120" windowWidth="19440" windowHeight="15000" firstSheet="1" activeTab="2" xr2:uid="{A6F86383-F6B4-477E-A0CE-71D844BC3BAB}"/>
  </bookViews>
  <sheets>
    <sheet name="Resumen general" sheetId="8" r:id="rId1"/>
    <sheet name="SO-Operaciones básicas" sheetId="1" r:id="rId2"/>
    <sheet name="Apache (Politicas)" sheetId="2" r:id="rId3"/>
    <sheet name="Nginx (Politicas)" sheetId="3" r:id="rId4"/>
    <sheet name="IIS (Politicas)" sheetId="4" r:id="rId5"/>
    <sheet name="Docker" sheetId="5" r:id="rId6"/>
    <sheet name="Kubernetes" sheetId="6" r:id="rId7"/>
    <sheet name="Ansi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B8" i="8"/>
  <c r="B7" i="8" l="1"/>
  <c r="B6" i="8"/>
  <c r="D2" i="4"/>
  <c r="F1" i="4" s="1"/>
  <c r="D1" i="4"/>
  <c r="D2" i="3"/>
  <c r="I33" i="3"/>
  <c r="E13" i="4" l="1"/>
  <c r="D13" i="4"/>
  <c r="E6" i="4"/>
  <c r="D6" i="4"/>
  <c r="E21" i="3"/>
  <c r="D21" i="3"/>
  <c r="E14" i="3"/>
  <c r="D14" i="3"/>
  <c r="E6" i="3"/>
  <c r="D1" i="3" s="1"/>
  <c r="F1" i="3" s="1"/>
  <c r="B5" i="8" s="1"/>
  <c r="D6" i="3"/>
  <c r="E34" i="2"/>
  <c r="D34" i="2"/>
  <c r="E24" i="2"/>
  <c r="D24" i="2"/>
  <c r="E12" i="2"/>
  <c r="D12" i="2"/>
  <c r="E6" i="2"/>
  <c r="D6" i="2"/>
  <c r="J3" i="1"/>
  <c r="B3" i="8" s="1"/>
  <c r="J3" i="7"/>
  <c r="J3" i="6"/>
  <c r="J3" i="5"/>
  <c r="D1" i="2" l="1"/>
  <c r="I31" i="4"/>
  <c r="I59" i="2"/>
  <c r="D2" i="2" s="1"/>
  <c r="F1" i="2" l="1"/>
  <c r="B4" i="8" s="1"/>
  <c r="B10" i="8" s="1"/>
</calcChain>
</file>

<file path=xl/sharedStrings.xml><?xml version="1.0" encoding="utf-8"?>
<sst xmlns="http://schemas.openxmlformats.org/spreadsheetml/2006/main" count="1309" uniqueCount="598">
  <si>
    <t>Control</t>
  </si>
  <si>
    <t>Yes</t>
  </si>
  <si>
    <t>No</t>
  </si>
  <si>
    <t xml:space="preserve">Planning and Installation </t>
  </si>
  <si>
    <t>1.1</t>
  </si>
  <si>
    <t xml:space="preserve">Ensure the Pre-Installation Planning Checklist Has Been Implemented (Not Scored) </t>
  </si>
  <si>
    <t>o</t>
  </si>
  <si>
    <t>1.2</t>
  </si>
  <si>
    <t xml:space="preserve">Ensure the Server Is Not a Multi-Use System (Not Scored) </t>
  </si>
  <si>
    <t>1.3</t>
  </si>
  <si>
    <t xml:space="preserve">Ensure Apache Is Installed From the Appropriate Binaries (Not Scored) </t>
  </si>
  <si>
    <t xml:space="preserve">Minimize Apache Modules </t>
  </si>
  <si>
    <t>2.1</t>
  </si>
  <si>
    <t xml:space="preserve">Ensure Only Necessary Authentication and Authorization Modules Are Enabled (Not Scored) </t>
  </si>
  <si>
    <t>2.2</t>
  </si>
  <si>
    <t xml:space="preserve">Ensure the Log Config Module Is Enabled (Scored) </t>
  </si>
  <si>
    <t>2.3</t>
  </si>
  <si>
    <t xml:space="preserve">Ensure the WebDAV Modules Are Disabled (Scored) </t>
  </si>
  <si>
    <t>2.4</t>
  </si>
  <si>
    <t xml:space="preserve">Ensure the Status Module Is Disabled (Scored) </t>
  </si>
  <si>
    <t>2.5</t>
  </si>
  <si>
    <t xml:space="preserve">Ensure the Autoindex Module Is Disabled (Scored) </t>
  </si>
  <si>
    <t>2.6</t>
  </si>
  <si>
    <t xml:space="preserve">Ensure the Proxy Modules Are Disabled (Scored) </t>
  </si>
  <si>
    <t>2.7</t>
  </si>
  <si>
    <t xml:space="preserve">Ensure the User Directories Module Is Disabled (Scored) </t>
  </si>
  <si>
    <t>2.8</t>
  </si>
  <si>
    <t xml:space="preserve">Ensure the Info Module Is Disabled (Scored) </t>
  </si>
  <si>
    <t>2.9</t>
  </si>
  <si>
    <t xml:space="preserve">Ensure the Basic and Digest Authentication Modules are Disabled (Scored) </t>
  </si>
  <si>
    <t xml:space="preserve">Principles, Permissions, and Ownership </t>
  </si>
  <si>
    <t>3.1</t>
  </si>
  <si>
    <t xml:space="preserve">Ensure the Apache Web Server Runs As a Non-Root User (Scored) </t>
  </si>
  <si>
    <t>3.2</t>
  </si>
  <si>
    <t xml:space="preserve">Ensure the Apache User Account Has an Invalid Shell (Scored) </t>
  </si>
  <si>
    <t>3.3</t>
  </si>
  <si>
    <t xml:space="preserve">Ensure the Apache User Account Is Locked (Scored) </t>
  </si>
  <si>
    <t>3.4</t>
  </si>
  <si>
    <t xml:space="preserve">Ensure Apache Directories and Files Are Owned By Root (Scored) </t>
  </si>
  <si>
    <t>3.5</t>
  </si>
  <si>
    <t xml:space="preserve">Ensure the Group Is Set Correctly on Apache Directories and Files (Scored) </t>
  </si>
  <si>
    <t>3.6</t>
  </si>
  <si>
    <t xml:space="preserve">Ensure Other Write Access on Apache Directories and Files Is Restricted (Scored) </t>
  </si>
  <si>
    <t>3.7</t>
  </si>
  <si>
    <t xml:space="preserve">Ensure the Core Dump Directory Is Secured (Scored) </t>
  </si>
  <si>
    <t>3.8</t>
  </si>
  <si>
    <t xml:space="preserve">Ensure the Lock File Is Secured (Scored) </t>
  </si>
  <si>
    <t>3.9</t>
  </si>
  <si>
    <t xml:space="preserve">Ensure the Pid File Is Secured (Scored) </t>
  </si>
  <si>
    <t>3.10</t>
  </si>
  <si>
    <t xml:space="preserve">Ensure the ScoreBoard File Is Secured (Scored) </t>
  </si>
  <si>
    <t>3.11</t>
  </si>
  <si>
    <t xml:space="preserve">Ensure Group Write Access for the Apache Directories and Files Is Properly Restricted (Scored) </t>
  </si>
  <si>
    <t>3.12</t>
  </si>
  <si>
    <t xml:space="preserve">Ensure Group Write Access for the Document Root Directories and Files Is Properly Restricted (Scored) </t>
  </si>
  <si>
    <t>3.13</t>
  </si>
  <si>
    <t xml:space="preserve">Ensure Access to Special Purpose Application Writable Directories is Properly Restricted (Not Scored) </t>
  </si>
  <si>
    <t>Apache Access Control</t>
  </si>
  <si>
    <t>4.1</t>
  </si>
  <si>
    <t xml:space="preserve">Ensure Access to OS Root Directory Is Denied By Default (Scored) </t>
  </si>
  <si>
    <t>4.2</t>
  </si>
  <si>
    <t xml:space="preserve">Ensure Appropriate Access to Web Content Is Allowed (Not Scored) </t>
  </si>
  <si>
    <t>4.3</t>
  </si>
  <si>
    <t xml:space="preserve">Ensure OverRide Is Disabled for the OS Root Directory (Scored) </t>
  </si>
  <si>
    <t>4.4</t>
  </si>
  <si>
    <t xml:space="preserve">Ensure OverRide Is Disabled for All Directories (Scored) </t>
  </si>
  <si>
    <t>Minimize Features, Content and Options</t>
  </si>
  <si>
    <t>5.1</t>
  </si>
  <si>
    <t xml:space="preserve">Ensure Options for the OS Root Directory Are Restricted (Scored) </t>
  </si>
  <si>
    <t>5.2</t>
  </si>
  <si>
    <t xml:space="preserve">Ensure Options for the Web Root Directory Are Restricted (Scored) </t>
  </si>
  <si>
    <t>5.3</t>
  </si>
  <si>
    <t xml:space="preserve">Ensure Options for Other Directories Are Minimized (Scored) </t>
  </si>
  <si>
    <t>5.4</t>
  </si>
  <si>
    <t xml:space="preserve">Ensure Default HTML Content Is Removed (Scored) </t>
  </si>
  <si>
    <t>5.5</t>
  </si>
  <si>
    <t xml:space="preserve">Ensure the Default CGI Content printenv Script Is Removed (Scored) </t>
  </si>
  <si>
    <t>5.6</t>
  </si>
  <si>
    <t xml:space="preserve">Ensure the Default CGI Content test-cgi Script Is Removed (Scored) </t>
  </si>
  <si>
    <t>5.7</t>
  </si>
  <si>
    <t xml:space="preserve">Ensure HTTP Request Methods Are Restricted (Scored) </t>
  </si>
  <si>
    <t>5.8</t>
  </si>
  <si>
    <t xml:space="preserve">Ensure the HTTP TRACE Method Is Disabled (Scored) </t>
  </si>
  <si>
    <t>5.9</t>
  </si>
  <si>
    <t xml:space="preserve">Ensure Old HTTP Protocol Versions Are Disallowed (Scored) </t>
  </si>
  <si>
    <t>5.10</t>
  </si>
  <si>
    <t xml:space="preserve">Ensure Access to .ht* Files Is Restricted (Scored) </t>
  </si>
  <si>
    <t>5.11</t>
  </si>
  <si>
    <t xml:space="preserve">Ensure Access to Inappropriate File Extensions Is Restricted (Scored) </t>
  </si>
  <si>
    <t>5.12</t>
  </si>
  <si>
    <t xml:space="preserve">Ensure IP Address Based Requests Are Disallowed (Scored) </t>
  </si>
  <si>
    <t>5.13</t>
  </si>
  <si>
    <t xml:space="preserve">Ensure the IP Addresses for Listening for Requests Are Specified (Scored) </t>
  </si>
  <si>
    <t>5.14</t>
  </si>
  <si>
    <t xml:space="preserve">Ensure Browser Framing Is Restricted (Scored) </t>
  </si>
  <si>
    <t>Operations - Logging, Monitoring and Maintenance</t>
  </si>
  <si>
    <t>6.1</t>
  </si>
  <si>
    <t xml:space="preserve">Ensure the Error Log Filename and Severity Level Are Configured Correctly (Scored) </t>
  </si>
  <si>
    <t>6.2</t>
  </si>
  <si>
    <t xml:space="preserve">Ensure a Syslog Facility Is Configured for Error Logging (Scored) </t>
  </si>
  <si>
    <t>6.3</t>
  </si>
  <si>
    <t xml:space="preserve">Ensure the Server Access Log Is Configured Correctly (Scored) </t>
  </si>
  <si>
    <t>6.4</t>
  </si>
  <si>
    <t xml:space="preserve">Ensure Log Storage and Rotation Is Configured Correctly (Scored) </t>
  </si>
  <si>
    <t>6.5</t>
  </si>
  <si>
    <t xml:space="preserve">Ensure Applicable Patches Are Applied (Scored) </t>
  </si>
  <si>
    <t>6.6</t>
  </si>
  <si>
    <t xml:space="preserve">Ensure ModSecurity Is Installed and Enabled (Scored) </t>
  </si>
  <si>
    <t>6.7</t>
  </si>
  <si>
    <t xml:space="preserve">Ensure the OWASP ModSecurity Core Rule Set Is Installed and Enabled (Scored) </t>
  </si>
  <si>
    <t xml:space="preserve">SSL/TLS Configuration </t>
  </si>
  <si>
    <t>7.1</t>
  </si>
  <si>
    <t xml:space="preserve">Ensure mod_ssl and/or mod_nss Is Installed (Scored) </t>
  </si>
  <si>
    <t>7.2</t>
  </si>
  <si>
    <t xml:space="preserve">Ensure a Valid Trusted Certificate Is Installed (Scored) </t>
  </si>
  <si>
    <t>7.3</t>
  </si>
  <si>
    <t xml:space="preserve">Ensure the Server's Private Key Is Protected (Scored) </t>
  </si>
  <si>
    <t>7.4</t>
  </si>
  <si>
    <t xml:space="preserve">Ensure Weak SSL Protocols Are Disabled (Scored) </t>
  </si>
  <si>
    <t>7.5</t>
  </si>
  <si>
    <t xml:space="preserve">Ensure Weak SSL/TLS Ciphers Are Disabled (Scored) </t>
  </si>
  <si>
    <t>7.6</t>
  </si>
  <si>
    <t xml:space="preserve">Ensure Insecure SSL Renegotiation Is Not Enabled (Scored) </t>
  </si>
  <si>
    <t>7.7</t>
  </si>
  <si>
    <t xml:space="preserve">Ensure SSL Compression is not Enabled (Scored) </t>
  </si>
  <si>
    <t>7.8</t>
  </si>
  <si>
    <t xml:space="preserve">Ensure Medium Strength SSL/TLS Ciphers Are Disabled (Scored) </t>
  </si>
  <si>
    <t>7.9</t>
  </si>
  <si>
    <t xml:space="preserve">Ensure All Web Content is Accessed via HTTPS (Scored) </t>
  </si>
  <si>
    <t>7.10</t>
  </si>
  <si>
    <t xml:space="preserve">Ensure the TLSv1.0 and TLSv1.1 Protocols are Disabled (Scored) </t>
  </si>
  <si>
    <t>7.11</t>
  </si>
  <si>
    <t xml:space="preserve">Ensure OCSP Stapling Is Enabled (Scored) </t>
  </si>
  <si>
    <t>7.12</t>
  </si>
  <si>
    <t xml:space="preserve">Ensure HTTP Strict Transport Security Is Enabled (Scored) </t>
  </si>
  <si>
    <t>7.13</t>
  </si>
  <si>
    <t xml:space="preserve">Ensure Only Cipher Suites That Provide Forward Secrecy Are Enabled (Scored) </t>
  </si>
  <si>
    <t xml:space="preserve">Information Leakage </t>
  </si>
  <si>
    <t>8.1</t>
  </si>
  <si>
    <t xml:space="preserve">Ensure ServerTokens is Set to 'Prod' or 'ProductOnly' (Scored) </t>
  </si>
  <si>
    <t>8.2</t>
  </si>
  <si>
    <t xml:space="preserve">Ensure ServerSignature Is Not Enabled (Scored) </t>
  </si>
  <si>
    <t>8.3</t>
  </si>
  <si>
    <t xml:space="preserve">Ensure All Default Apache Content Is Removed (Scored) </t>
  </si>
  <si>
    <t>8.4</t>
  </si>
  <si>
    <t xml:space="preserve">Ensure ETag Response Header Fields Do Not Include Inodes (Scored) </t>
  </si>
  <si>
    <t xml:space="preserve">Denial of Service Mitigations </t>
  </si>
  <si>
    <t>9.1</t>
  </si>
  <si>
    <t xml:space="preserve">Ensure the TimeOut Is Set to 10 or Less (Scored) </t>
  </si>
  <si>
    <t>9.2</t>
  </si>
  <si>
    <t xml:space="preserve">Ensure KeepAlive Is Enabled (Scored) </t>
  </si>
  <si>
    <t>9.3</t>
  </si>
  <si>
    <t xml:space="preserve">Ensure MaxKeepAliveRequests is Set to a Value of 100 or Greater (Scored) </t>
  </si>
  <si>
    <t>9.4</t>
  </si>
  <si>
    <t xml:space="preserve">Ensure KeepAliveTimeout is Set to a Value of 15 or Less (Scored) </t>
  </si>
  <si>
    <t>9.5</t>
  </si>
  <si>
    <t xml:space="preserve">Ensure the Timeout Limits for Request Headers is Set to 40 or Less (Scored) </t>
  </si>
  <si>
    <t>9.6</t>
  </si>
  <si>
    <t xml:space="preserve">Ensure Timeout Limits for the Request Body is Set to 20 or Less (Scored) </t>
  </si>
  <si>
    <t xml:space="preserve">Request Limits </t>
  </si>
  <si>
    <t>10.1</t>
  </si>
  <si>
    <t xml:space="preserve">Ensure the LimitRequestLine directive is Set to 512 or less (Scored) </t>
  </si>
  <si>
    <t>10.2</t>
  </si>
  <si>
    <t xml:space="preserve">Ensure the LimitRequestFields Directive is Set to 100 or Less (Scored) </t>
  </si>
  <si>
    <t xml:space="preserve">  10.3</t>
  </si>
  <si>
    <t xml:space="preserve">Ensure the LimitRequestFieldsize Directive is Set to 1024 or Less (Scored) </t>
  </si>
  <si>
    <t>10.4</t>
  </si>
  <si>
    <t xml:space="preserve">Ensure the LimitRequestBody Directive is Set to 102400 or Less (Scored) </t>
  </si>
  <si>
    <t xml:space="preserve">Enable SELinux to Restrict Apache Processes </t>
  </si>
  <si>
    <t>11.1</t>
  </si>
  <si>
    <t xml:space="preserve">Ensure SELinux Is Enabled in Enforcing Mode (Scored) </t>
  </si>
  <si>
    <t>11.2</t>
  </si>
  <si>
    <t xml:space="preserve">Ensure Apache Processes Run in the httpd_t Confined Context (Scored) </t>
  </si>
  <si>
    <t>11.3</t>
  </si>
  <si>
    <t xml:space="preserve">Ensure the httpd_t Type is Not in Permissive Mode (Scored) </t>
  </si>
  <si>
    <t>11.4</t>
  </si>
  <si>
    <t xml:space="preserve">Ensure Only the Necessary SELinux Booleans are Enabled (Not Scored) </t>
  </si>
  <si>
    <t xml:space="preserve">Enable AppArmor to Restrict Apache Processes </t>
  </si>
  <si>
    <t>12.1</t>
  </si>
  <si>
    <t xml:space="preserve">Ensure the AppArmor Framework Is Enabled (Scored) </t>
  </si>
  <si>
    <t>12.2</t>
  </si>
  <si>
    <t xml:space="preserve">Ensure the Apache AppArmor Profile Is Configured Properly (Not Scored) </t>
  </si>
  <si>
    <t>12.3</t>
  </si>
  <si>
    <t xml:space="preserve">Ensure Apache AppArmor Profile is in Enforce Mode (Scored) </t>
  </si>
  <si>
    <t xml:space="preserve">Control </t>
  </si>
  <si>
    <t xml:space="preserve">Initial Setup </t>
  </si>
  <si>
    <t xml:space="preserve">1.1 </t>
  </si>
  <si>
    <t xml:space="preserve">Installation </t>
  </si>
  <si>
    <t>1.1.1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</si>
  <si>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installed (Scored)</t>
    </r>
  </si>
  <si>
    <t>1.1.2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</si>
  <si>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installed from source (Not Scored)</t>
    </r>
  </si>
  <si>
    <t xml:space="preserve">1.2 </t>
  </si>
  <si>
    <t xml:space="preserve">Configure Software Updates </t>
  </si>
  <si>
    <t>1.2.1</t>
  </si>
  <si>
    <t>Ensure package manager repositories are properly configured (Not Scored)</t>
  </si>
  <si>
    <t>1.2.2</t>
  </si>
  <si>
    <t>Ensure the latest software package is installed (Not Scored)</t>
  </si>
  <si>
    <t xml:space="preserve">Basic Configuration </t>
  </si>
  <si>
    <t xml:space="preserve">2.1 </t>
  </si>
  <si>
    <r>
      <t xml:space="preserve">Minimize </t>
    </r>
    <r>
      <rPr>
        <b/>
        <sz val="10"/>
        <color rgb="FF000000"/>
        <rFont val="Consolas"/>
        <family val="3"/>
      </rPr>
      <t>NGINX</t>
    </r>
    <r>
      <rPr>
        <b/>
        <sz val="12"/>
        <color rgb="FF000000"/>
        <rFont val="Calibri"/>
        <family val="2"/>
        <scheme val="minor"/>
      </rPr>
      <t xml:space="preserve"> Modules </t>
    </r>
  </si>
  <si>
    <t>2.1.1</t>
  </si>
  <si>
    <t>Ensure only required modules are installed (Not Scored)</t>
  </si>
  <si>
    <t>2.1.2</t>
  </si>
  <si>
    <t>Ensure HTTP WebDAV module is not installed (Scored)</t>
  </si>
  <si>
    <t>2.1.3</t>
  </si>
  <si>
    <r>
      <t xml:space="preserve">Ensure modules with </t>
    </r>
    <r>
      <rPr>
        <sz val="10"/>
        <color rgb="FF000000"/>
        <rFont val="Consolas"/>
        <family val="3"/>
      </rPr>
      <t>gzip</t>
    </r>
    <r>
      <rPr>
        <sz val="12"/>
        <color rgb="FF000000"/>
        <rFont val="Calibri"/>
        <family val="2"/>
        <scheme val="minor"/>
      </rPr>
      <t xml:space="preserve"> functionality are disabled (Scored)</t>
    </r>
  </si>
  <si>
    <t>2.1.4</t>
  </si>
  <si>
    <r>
      <t xml:space="preserve">Ensure the </t>
    </r>
    <r>
      <rPr>
        <sz val="10"/>
        <color rgb="FF000000"/>
        <rFont val="Consolas"/>
        <family val="3"/>
      </rPr>
      <t xml:space="preserve">autoindex </t>
    </r>
    <r>
      <rPr>
        <sz val="12"/>
        <color rgb="FF000000"/>
        <rFont val="Calibri"/>
        <family val="2"/>
        <scheme val="minor"/>
      </rPr>
      <t>module is disabled (Scored)</t>
    </r>
  </si>
  <si>
    <t xml:space="preserve">2.2 </t>
  </si>
  <si>
    <t xml:space="preserve">Account Security </t>
  </si>
  <si>
    <t>2.2.1</t>
  </si>
  <si>
    <r>
      <t xml:space="preserve">Ensure that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is run using a non-privileged, dedicated service account (Not Scored)</t>
    </r>
  </si>
  <si>
    <t>2.2.2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</si>
  <si>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service account is locked (Scored)</t>
    </r>
  </si>
  <si>
    <t>2.2.3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</si>
  <si>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service account has an invalid shell (Scored)</t>
    </r>
  </si>
  <si>
    <t xml:space="preserve">2.3 </t>
  </si>
  <si>
    <t xml:space="preserve">Permissions and Ownership </t>
  </si>
  <si>
    <t>2.3.1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</si>
  <si>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directories and files are owned by root (Scored)</t>
    </r>
  </si>
  <si>
    <t>2.3.2</t>
  </si>
  <si>
    <r>
      <t xml:space="preserve">Ensure access to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directories and files is restricted (Scored)</t>
    </r>
  </si>
  <si>
    <t>2.3.3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</si>
  <si>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process ID (PID) file is secured (Scored)</t>
    </r>
  </si>
  <si>
    <t>2.3.4</t>
  </si>
  <si>
    <t>Ensure the core dump directory is secured (Not Scored)</t>
  </si>
  <si>
    <t xml:space="preserve">2.4 </t>
  </si>
  <si>
    <t xml:space="preserve">Network Configuration </t>
  </si>
  <si>
    <t>2.4.1</t>
  </si>
  <si>
    <r>
      <t xml:space="preserve">Ensure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only listens for network connections on authorized ports (Not Scored)</t>
    </r>
  </si>
  <si>
    <t>2.4.2</t>
  </si>
  <si>
    <t>Ensure requests for unknown host names are rejected (Not Scored)</t>
  </si>
  <si>
    <t>2.4.3</t>
  </si>
  <si>
    <r>
      <t xml:space="preserve">Ensure </t>
    </r>
    <r>
      <rPr>
        <sz val="10"/>
        <color rgb="FF000000"/>
        <rFont val="Consolas"/>
        <family val="3"/>
      </rPr>
      <t xml:space="preserve">keepalive_timeout </t>
    </r>
    <r>
      <rPr>
        <sz val="12"/>
        <color rgb="FF000000"/>
        <rFont val="Calibri"/>
        <family val="2"/>
        <scheme val="minor"/>
      </rPr>
      <t>is 10 seconds or less, but not 0 (Scored)</t>
    </r>
  </si>
  <si>
    <t>2.4.4</t>
  </si>
  <si>
    <r>
      <t xml:space="preserve">Ensure </t>
    </r>
    <r>
      <rPr>
        <sz val="10"/>
        <color rgb="FF000000"/>
        <rFont val="Consolas"/>
        <family val="3"/>
      </rPr>
      <t xml:space="preserve">send_timeout </t>
    </r>
    <r>
      <rPr>
        <sz val="12"/>
        <color rgb="FF000000"/>
        <rFont val="Calibri"/>
        <family val="2"/>
        <scheme val="minor"/>
      </rPr>
      <t>is set to 10 seconds or less, but not 0 (Scored)</t>
    </r>
  </si>
  <si>
    <t xml:space="preserve">2.5 </t>
  </si>
  <si>
    <t xml:space="preserve">Information Disclosure </t>
  </si>
  <si>
    <t>2.5.1</t>
  </si>
  <si>
    <t>Ensure server_tokens directive is set to `off` (Scored)</t>
  </si>
  <si>
    <t>2.5.2</t>
  </si>
  <si>
    <r>
      <t xml:space="preserve">Ensure default error and index.html pages do not reference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(Scored)</t>
    </r>
  </si>
  <si>
    <t>2.5.3</t>
  </si>
  <si>
    <t>Ensure hidden file serving is disabled (Not Scored)</t>
  </si>
  <si>
    <t>2.5.4</t>
  </si>
  <si>
    <r>
      <t xml:space="preserve">Ensure the </t>
    </r>
    <r>
      <rPr>
        <sz val="10"/>
        <color rgb="FF000000"/>
        <rFont val="Consolas"/>
        <family val="3"/>
      </rPr>
      <t>NGINX</t>
    </r>
    <r>
      <rPr>
        <sz val="12"/>
        <color rgb="FF000000"/>
        <rFont val="Calibri"/>
        <family val="2"/>
        <scheme val="minor"/>
      </rPr>
      <t xml:space="preserve"> reverse proxy does not enable information disclosure (Scored)</t>
    </r>
  </si>
  <si>
    <t xml:space="preserve">Logging </t>
  </si>
  <si>
    <t>Ensure detailed logging is enabled (Not Scored)</t>
  </si>
  <si>
    <t>Ensure access logging is enabled (Scored)</t>
  </si>
  <si>
    <t>Ensure error logging is enabled and set to the info logging level (Scored)</t>
  </si>
  <si>
    <t>Ensure log files are rotated (Scored)</t>
  </si>
  <si>
    <t>Ensure error logs are sent to a remote syslog server (Not Scored)</t>
  </si>
  <si>
    <t>Ensure access logs are sent to a remote syslog server (Not Scored)</t>
  </si>
  <si>
    <t>Ensure proxies pass source IP information (Scored)</t>
  </si>
  <si>
    <t xml:space="preserve">Encryption </t>
  </si>
  <si>
    <t xml:space="preserve">4.1 </t>
  </si>
  <si>
    <t xml:space="preserve">TLS / SSL Configuration </t>
  </si>
  <si>
    <t>4.1.1</t>
  </si>
  <si>
    <t>Ensure HTTP is redirected to HTTPS (Scored)</t>
  </si>
  <si>
    <t>4.1.2</t>
  </si>
  <si>
    <t>Ensure a trusted certificate and trust chain is installed (Not Scored)</t>
  </si>
  <si>
    <t>4.1.3</t>
  </si>
  <si>
    <t>Ensure private key permissions are restricted (Scored)</t>
  </si>
  <si>
    <t>4.1.4</t>
  </si>
  <si>
    <t>Ensure only modern TLS protocols are used (Scored)</t>
  </si>
  <si>
    <t>4.1.5</t>
  </si>
  <si>
    <t>Disable weak ciphers (Scored)</t>
  </si>
  <si>
    <t>4.1.6</t>
  </si>
  <si>
    <t>Ensure custom Diffie-Hellman parameters are used (Scored)</t>
  </si>
  <si>
    <t>4.1.7</t>
  </si>
  <si>
    <t>Ensure Online Certificate Status Protocol (OCSP) stapling is enabled (Scored)</t>
  </si>
  <si>
    <t>4.1.8</t>
  </si>
  <si>
    <t>Ensure HTTP Strict Transport Security (HSTS) is enabled (Scored)</t>
  </si>
  <si>
    <t>4.1.9</t>
  </si>
  <si>
    <t>Ensure HTTP Public Key Pinning is enabled (Not Scored)</t>
  </si>
  <si>
    <t>4.1.10</t>
  </si>
  <si>
    <t>Ensure upstream server traffic is authenticated with a client certificate (Scored)</t>
  </si>
  <si>
    <t>4.1.11</t>
  </si>
  <si>
    <t>Ensure the upstream traffic server certificate is trusted (Not Scored)</t>
  </si>
  <si>
    <t>4.1.12</t>
  </si>
  <si>
    <t>Ensure your domain is preloaded (Not Scored)</t>
  </si>
  <si>
    <t>4.1.13</t>
  </si>
  <si>
    <t>Ensure session resumption is disabled to enable perfect forward security (Scored)</t>
  </si>
  <si>
    <t>4.1.14</t>
  </si>
  <si>
    <t>Ensure HTTP/2.0 is used (Not Scored)</t>
  </si>
  <si>
    <t xml:space="preserve">Request Filtering and Restrictions </t>
  </si>
  <si>
    <t xml:space="preserve">5.1 </t>
  </si>
  <si>
    <t xml:space="preserve">Access Control </t>
  </si>
  <si>
    <t>5.1.1</t>
  </si>
  <si>
    <t>Ensure allow and deny filters limit access to specific IP addresses (Not Scored)</t>
  </si>
  <si>
    <t>5.1.2</t>
  </si>
  <si>
    <t>Ensure only whitelisted HTTP methods are allowed (Not Scored)</t>
  </si>
  <si>
    <t xml:space="preserve">5.2 </t>
  </si>
  <si>
    <t>5.2.1</t>
  </si>
  <si>
    <t>Ensure timeout values for reading the client header and body are set correctly (Scored)</t>
  </si>
  <si>
    <t>5.2.2</t>
  </si>
  <si>
    <t>Ensure the maximum request body size is set correctly (Scored)</t>
  </si>
  <si>
    <t>5.2.3</t>
  </si>
  <si>
    <t>Ensure the maximum buffer size for URIs is defined (Scored)</t>
  </si>
  <si>
    <t>5.2.4</t>
  </si>
  <si>
    <t>Ensure the number of connections per IP address is limited (Not Scored)</t>
  </si>
  <si>
    <t>5.2.5</t>
  </si>
  <si>
    <t>Ensure rate limits by IP address are set (Not Scored)</t>
  </si>
  <si>
    <t xml:space="preserve">5.3 </t>
  </si>
  <si>
    <t xml:space="preserve">Browser Security </t>
  </si>
  <si>
    <t>5.3.1</t>
  </si>
  <si>
    <t>Ensure X-Frame-Options header is configured and enabled (Scored)</t>
  </si>
  <si>
    <t>5.3.2</t>
  </si>
  <si>
    <t>Ensure X-Content-Type-Options header is configured and enabled (Scored)</t>
  </si>
  <si>
    <t>5.3.3</t>
  </si>
  <si>
    <r>
      <t xml:space="preserve">Ensure the </t>
    </r>
    <r>
      <rPr>
        <sz val="10"/>
        <color rgb="FF000000"/>
        <rFont val="Consolas"/>
        <family val="3"/>
      </rPr>
      <t xml:space="preserve">X-Xss-Protection </t>
    </r>
    <r>
      <rPr>
        <sz val="12"/>
        <color rgb="FF000000"/>
        <rFont val="Calibri"/>
        <family val="2"/>
        <scheme val="minor"/>
      </rPr>
      <t>Header is enabled and configured properly (Scored)</t>
    </r>
  </si>
  <si>
    <t>5.3.4</t>
  </si>
  <si>
    <t>Ensure that Content Security Policy (CSP) is enabled and configured properly (Not Scored)</t>
  </si>
  <si>
    <t>5.3.5</t>
  </si>
  <si>
    <t>Ensure the Referrer Policy is enabled and configured properly (Not Scored)</t>
  </si>
  <si>
    <t xml:space="preserve">Mandatory Access Control </t>
  </si>
  <si>
    <t xml:space="preserve">Basic Configurations </t>
  </si>
  <si>
    <t>(L1) Ensure web content is on non-system partition (Scored)</t>
  </si>
  <si>
    <t>(L1) Ensure 'host headers' are on all sites (Scored)</t>
  </si>
  <si>
    <t>(L1) Ensure 'directory browsing' is set to disabled (Scored)</t>
  </si>
  <si>
    <t>1.4</t>
  </si>
  <si>
    <t>(L1) Ensure 'application pool identity' is configured for all application pools (Scored)</t>
  </si>
  <si>
    <t>1.5</t>
  </si>
  <si>
    <t>(L1) Ensure 'unique application pools' is set for sites (Scored)</t>
  </si>
  <si>
    <t>1.6</t>
  </si>
  <si>
    <t>(L1) Ensure 'application pool identity' is configured for anonymous user identity (Scored)</t>
  </si>
  <si>
    <t>1.7</t>
  </si>
  <si>
    <t>(L1) Ensure WebDav feature is disabled (Scored)</t>
  </si>
  <si>
    <t xml:space="preserve">Configure Authentication and Authorization </t>
  </si>
  <si>
    <t>(L1) Ensure 'global authorization rule' is set to restrict access (Not Scored)</t>
  </si>
  <si>
    <t>(L1) Ensure access to sensitive site features is restricted to authenticated principals only (Not Scored)</t>
  </si>
  <si>
    <t>(L1) Ensure 'forms authentication' require SSL (Scored)</t>
  </si>
  <si>
    <t>(L2) Ensure 'forms authentication' is set to use cookies (Scored)</t>
  </si>
  <si>
    <t>(L1) Ensure 'cookie protection mode' is configured for forms authentication (Scored)</t>
  </si>
  <si>
    <t>(L1) Ensure transport layer security for 'basic authentication' is configured (Scored)</t>
  </si>
  <si>
    <t>(L1) Ensure 'passwordFormat' is not set to clear (Scored)</t>
  </si>
  <si>
    <t>(L2) Ensure 'credentials' are not stored in configuration files (Scored)</t>
  </si>
  <si>
    <t xml:space="preserve">ASP.NET Configuration Recommendations </t>
  </si>
  <si>
    <t>(L1) Ensure 'deployment method retail' is set (Scored)</t>
  </si>
  <si>
    <t>(L2) Ensure 'debug' is turned off (Scored)</t>
  </si>
  <si>
    <t>(L2) Ensure custom error messages are not off (Scored)</t>
  </si>
  <si>
    <t>(L1) Ensure IIS HTTP detailed errors are hidden from displaying remotely (Scored)</t>
  </si>
  <si>
    <t>(L2) Ensure ASP.NET stack tracing is not enabled (Scored)</t>
  </si>
  <si>
    <t>(L2) Ensure 'httpcookie' mode is configured for session state (Scored)</t>
  </si>
  <si>
    <t>(L1) Ensure 'cookies' are set with HttpOnly attribute (Scored)</t>
  </si>
  <si>
    <t>(L2) Ensure 'MachineKey validation method - .Net 3.5' is configured (Scored)</t>
  </si>
  <si>
    <t>(L1) Ensure 'MachineKey validation method - .Net 4.5' is configured (Scored)</t>
  </si>
  <si>
    <t>(L1) Ensure global .NET trust level is configured (Scored)</t>
  </si>
  <si>
    <t>(L2) Ensure X-Powered-By Header is removed (Not Scored)</t>
  </si>
  <si>
    <t>(L2) Ensure Server Header is removed (Not Scored)</t>
  </si>
  <si>
    <t xml:space="preserve">Request Filtering and Other Restriction Modules </t>
  </si>
  <si>
    <t>(L2) Ensure 'maxAllowedContentLength' is configured (Not Scored)</t>
  </si>
  <si>
    <t>(L2) Ensure 'maxURL request filter' is configured (Scored)</t>
  </si>
  <si>
    <t>(L2) Ensure 'MaxQueryString request filter' is configured (Scored)</t>
  </si>
  <si>
    <t>(L2) Ensure non-ASCII characters in URLs are not allowed (Scored)</t>
  </si>
  <si>
    <t>4.5</t>
  </si>
  <si>
    <t>(L1) Ensure Double-Encoded requests will be rejected (Scored)</t>
  </si>
  <si>
    <t>4.6</t>
  </si>
  <si>
    <t>(L1) Ensure 'HTTP Trace Method' is disabled (Scored)</t>
  </si>
  <si>
    <t>4.7</t>
  </si>
  <si>
    <t>(L1) Ensure Unlisted File Extensions are not allowed (Scored)</t>
  </si>
  <si>
    <t>4.8</t>
  </si>
  <si>
    <t>(L1) Ensure Handler is not granted Write and Script/Execute (Scored)</t>
  </si>
  <si>
    <t>4.9</t>
  </si>
  <si>
    <t>(L1) Ensure 'notListedIsapisAllowed' is set to false (Scored)</t>
  </si>
  <si>
    <t>4.10</t>
  </si>
  <si>
    <t>(L1) Ensure 'notListedCgisAllowed' is set to false (Scored)</t>
  </si>
  <si>
    <t>4.11</t>
  </si>
  <si>
    <t>(L1) Ensure 'Dynamic IP Address Restrictions' is enabled (Not Scored)</t>
  </si>
  <si>
    <t xml:space="preserve">IIS Logging Recommendations </t>
  </si>
  <si>
    <t>(L1) Ensure Default IIS web log location is moved (Scored)</t>
  </si>
  <si>
    <t>(L1) Ensure Advanced IIS logging is enabled (Scored)</t>
  </si>
  <si>
    <t>(L1) Ensure 'ETW Logging' is enabled (Not Scored)</t>
  </si>
  <si>
    <t xml:space="preserve">FTP Requests </t>
  </si>
  <si>
    <t>(L1) Ensure FTP requests are encrypted (Not Scored)</t>
  </si>
  <si>
    <t>(L1) Ensure FTP Logon attempt restrictions is enabled (Not Scored)</t>
  </si>
  <si>
    <t xml:space="preserve">Transport Encryption </t>
  </si>
  <si>
    <t>(L2) Ensure HSTS Header is set (Not Scored)</t>
  </si>
  <si>
    <t>(L1) Ensure SSLv2 is Disabled (Scored)</t>
  </si>
  <si>
    <t>(L1) Ensure SSLv3 is Disabled (Scored)</t>
  </si>
  <si>
    <t>(L1) Ensure TLS 1.0 is Disabled (Scored)</t>
  </si>
  <si>
    <t>(L1) Ensure TLS 1.1 is Disabled (Scored)</t>
  </si>
  <si>
    <t>(L1) Ensure TLS 1.2 is Enabled (Scored)</t>
  </si>
  <si>
    <t>(L1) Ensure NULL Cipher Suites is Disabled (Scored)</t>
  </si>
  <si>
    <t>(L1) Ensure DES Cipher Suites is Disabled (Scored)</t>
  </si>
  <si>
    <t>(L1) Ensure RC4 Cipher Suites is Disabled (Scored)</t>
  </si>
  <si>
    <t>(L1) Ensure AES 128/128 Cipher Suite is Disabled (Scored)</t>
  </si>
  <si>
    <t>(L1) Ensure AES 256/256 Cipher Suite is Enabled (Scored)</t>
  </si>
  <si>
    <t>(L2) Ensure TLS Cipher Suite ordering is Configured (Scored)</t>
  </si>
  <si>
    <t>Set Correctly (if printed)</t>
  </si>
  <si>
    <t>Set Correctly (Automatic)</t>
  </si>
  <si>
    <t>Score</t>
  </si>
  <si>
    <t>Exercise value</t>
  </si>
  <si>
    <t>Score of this block</t>
  </si>
  <si>
    <t>*Please use a number from 0 to 1 in the "Yes" column to indicate how much you did of the corresponding exercise so the score could be correctly calculated</t>
  </si>
  <si>
    <t>*Por favor usa un numero de 0 a 1 en la columna "Yes" para indicar cuanto has hecho del ejejercicio correspondiente para que la nota se calcule correctamente</t>
  </si>
  <si>
    <t>Instalar Docker y comprobar que funciona correctamente</t>
  </si>
  <si>
    <t>Crear una imagen Docker personalizada que represente a un Ubuntu actualizado con Apache y las herramientas ifconfig, nano, curl y nmap</t>
  </si>
  <si>
    <t>Hacer que una imagen Docker que tenga Apache instalado arranque automáticamente dicho servidor al crear un contenedor de la misma</t>
  </si>
  <si>
    <t>Permitir acceder a un servidor Apache que está en ejecución en una imagen Docker desde una IP visible por una máquina ajena al host de Docker</t>
  </si>
  <si>
    <t>Prohibir la comunicación entre contenedores Docker</t>
  </si>
  <si>
    <t>Enlazar dos contenedores Docker</t>
  </si>
  <si>
    <t>Configurar una imagen Docker con un Dockerfile</t>
  </si>
  <si>
    <t>Crear y usar un registro Docker</t>
  </si>
  <si>
    <t>Habilitar un Docker UI</t>
  </si>
  <si>
    <t>Sistema Operativo Linux</t>
  </si>
  <si>
    <t>Instalar una máquina Ubuntu Server LTS virtualizada y actualizada</t>
  </si>
  <si>
    <t>Optimizar la virtualización de la máquina virtual instalada</t>
  </si>
  <si>
    <t>Optimizar la instalación de paquetes y de usuarios de la máquina</t>
  </si>
  <si>
    <t>Prohibir el uso de passwords comunes</t>
  </si>
  <si>
    <t>Habilitar el acceso vía ssh automático a una máquina virtual</t>
  </si>
  <si>
    <t>Instalar soporte para port knocking de un servicio</t>
  </si>
  <si>
    <t>Pasar un programa de detección de rootkits al servidor</t>
  </si>
  <si>
    <t>Pasar un programa de detección de malware al servidor</t>
  </si>
  <si>
    <t>Usar un packer sobre un ejecutable</t>
  </si>
  <si>
    <t>Hacer un bloqueo de Ips maliciosas usando IPSet y las listas de Dshield, así como las IPs correspondientes a  Bogons</t>
  </si>
  <si>
    <t>Hacer un bloqueo de DNS malicosos mediante el archivo hosts</t>
  </si>
  <si>
    <t>Escanear un ejecutable con VirusTotal</t>
  </si>
  <si>
    <t>Escanear el servidor con OpenVAS</t>
  </si>
  <si>
    <t>Escanear el servidor con Nikto</t>
  </si>
  <si>
    <t>Escanear el servidor con WhatWeb</t>
  </si>
  <si>
    <t>Escanear el servidor con BlindElephant</t>
  </si>
  <si>
    <t>Escanear el servidor con ZAP</t>
  </si>
  <si>
    <t>Escanear el servidor con Wapiti</t>
  </si>
  <si>
    <t>Escanear el servidor con W3af</t>
  </si>
  <si>
    <t>Escanear el servidor con Vuls</t>
  </si>
  <si>
    <t>Usar herramientas que determinen la calidad de cifrado soportada por el servidor</t>
  </si>
  <si>
    <t>Pasar la herramienta MBSA al servidor para ver su estado de seguridad</t>
  </si>
  <si>
    <t>Securizar adecuadamente el Escritorio remoto del Windows (RDP)</t>
  </si>
  <si>
    <t>Windows Server 2016</t>
  </si>
  <si>
    <t>Instalar un Windows Server 2016 actualizado y correctamente configurado para hacer de servidor web</t>
  </si>
  <si>
    <t>1.8</t>
  </si>
  <si>
    <t>1.9</t>
  </si>
  <si>
    <t>1.10</t>
  </si>
  <si>
    <t>1.11</t>
  </si>
  <si>
    <t>1.12</t>
  </si>
  <si>
    <t>1.13</t>
  </si>
  <si>
    <t xml:space="preserve"> Servidor Apache: Introducción</t>
  </si>
  <si>
    <t>Instalar Apache bajo Ubuntu Server y comprobar que funciona</t>
  </si>
  <si>
    <t>Crear un fichero de configuración de forma que se puedan hacer en él todos los cambios de configuración que puedan hacerse en apache2.conf</t>
  </si>
  <si>
    <t>Mediante el uso de herramientas de análisis y consulta de las webs adecuadas, analizar y describir los potenciales problemas de seguridad que podría tener la versión de Apache instalada en el servidor Ubuntu Server</t>
  </si>
  <si>
    <t>Hacer que Apache tenga el menor nº de módulos posible para dar un servicio básico consistente en servir páginas web estáticas</t>
  </si>
  <si>
    <t>Hacer que todos los contenidos que dependan de un directorio llamado como vuestro nombre en el servidor puedan ser vistos por todo el mundo, pero solo un usuario creado ex-profeso (cuyo nombre es vuestro UO) pueda editarlos y/o añadir nuevos</t>
  </si>
  <si>
    <t>Servidor Apache: Operaciones Básicas</t>
  </si>
  <si>
    <t>Mediante el uso de mod_negotiation, crear un sistema de internacionalización de páginas web</t>
  </si>
  <si>
    <t>Instalar un handler Python para servir contenidos web mediante archivos .py</t>
  </si>
  <si>
    <t>Habilitar soporte para páginas .psp</t>
  </si>
  <si>
    <t>Habilitar SSI en un directorio o host virtual particular</t>
  </si>
  <si>
    <t>Crear un filtro de salida con Python que transforme las páginas de alguna forma</t>
  </si>
  <si>
    <t>Habilitar mod_deflate</t>
  </si>
  <si>
    <t xml:space="preserve">Prohibir el uso de enlaces simbólicos, programas CGI y Server Side Includes </t>
  </si>
  <si>
    <t xml:space="preserve">Demostrar la peligrosidad de los enlaces simbólicos </t>
  </si>
  <si>
    <t>Ejecutar en análisis de ficheros de log con la herramienta scalp</t>
  </si>
  <si>
    <t>Ejecutar en análisis de ficheros de log con la herramienta awstats</t>
  </si>
  <si>
    <t>Generar páginas de error personalizadas adecuadas desde el punto de vista de la seguridad</t>
  </si>
  <si>
    <t>Servidor Apache: Seguridad</t>
  </si>
  <si>
    <t>Establecer restricciones de acceso con mod_access_compat</t>
  </si>
  <si>
    <t>Establecer restricciones de acceso con mod_authz_host</t>
  </si>
  <si>
    <t xml:space="preserve">Prohibir servir determinados tipos de archivo </t>
  </si>
  <si>
    <t>Usar autenticación básica</t>
  </si>
  <si>
    <t>Usar autenticación Digest</t>
  </si>
  <si>
    <t>Usar autenticación con usuarios del sistema operativo</t>
  </si>
  <si>
    <t>Impedir que el tipo de servidor sea reconocido por nmap con mod_security</t>
  </si>
  <si>
    <t>Poner en marcha mod_evasive</t>
  </si>
  <si>
    <t>Poner en marcha Fail2Ban</t>
  </si>
  <si>
    <t>Servidor Apache: Operaciones avanzadas</t>
  </si>
  <si>
    <t>Configurar múltiples host virtuales en el servidor</t>
  </si>
  <si>
    <t>Habilitar el soporte de PHP</t>
  </si>
  <si>
    <t>Habilitar el soporte para páginas JSP</t>
  </si>
  <si>
    <t>Habilitar el soporte para páginas .aspx</t>
  </si>
  <si>
    <t>Habilitar el soporte de webs personales de usuario</t>
  </si>
  <si>
    <t>Habilitar y usar mod_rewrite para transformar URLs</t>
  </si>
  <si>
    <t>Habilitar y usar mod_rewrite para evitar el hotlinking</t>
  </si>
  <si>
    <t>Habilitar y usar mod_rewrite para crear páginas personalizadas de error</t>
  </si>
  <si>
    <t>Habilitar y usar mod_rewrite para evitar acceder a ciertos tipos de ficheros</t>
  </si>
  <si>
    <t>Habilitar y usar mod_rewrite para evitar acceder a ciertos ficheros</t>
  </si>
  <si>
    <t>Habilitar y usar mod_rewrite para prohibir el uso de ciertos métodos HTTP</t>
  </si>
  <si>
    <t>Habilitar y usar mod_rewrite para limitar caracteres en las peticiones</t>
  </si>
  <si>
    <t>Habilitar y usar mod_rewrite para limitar peticiones erróneas</t>
  </si>
  <si>
    <t>Habilitar y usar mod_rewrite para hacer manipulaciones de la Querystring</t>
  </si>
  <si>
    <t>Habilitar y usar mod_rewrite para bloquear clientes de la red Tor</t>
  </si>
  <si>
    <t>Bloquear determinados User Agent Strings</t>
  </si>
  <si>
    <t>Evitar el hotlinking sin mod_rewrite</t>
  </si>
  <si>
    <t>Activar y usar mod_pagespeed</t>
  </si>
  <si>
    <t>Activar y usar el protocolo WebDAV sin HTTPs</t>
  </si>
  <si>
    <t>Crear un directorio adecuado para que los usuarios suban ficheros</t>
  </si>
  <si>
    <t>Habilitar mod_geoip</t>
  </si>
  <si>
    <t>Nginx</t>
  </si>
  <si>
    <t xml:space="preserve"> Servidor Nginx: Introducción</t>
  </si>
  <si>
    <t>Instalar Nginx bajo Ubuntu Server y comprobar que funciona</t>
  </si>
  <si>
    <t>Mediante el uso de herramientas de análisis y consulta de las webs adecuadas, analizar y describir los potenciales problemas de seguridad que podría tener la versión de Nginx instalada en el servidor Ubuntu Server</t>
  </si>
  <si>
    <t>Habilitar la compresión de contenidos</t>
  </si>
  <si>
    <t>Configurar múltiples server blocks</t>
  </si>
  <si>
    <t>Usar host virtuales para servir webs en puertos distintos</t>
  </si>
  <si>
    <t>Servidor Nginx: Seguridad</t>
  </si>
  <si>
    <t>Establecer restricciones de acceso por IP o red</t>
  </si>
  <si>
    <t>Establecer limitaciones de conexión por IP, ancho de banda y peticiones</t>
  </si>
  <si>
    <t>Servidor Nginx: Operaciones avanzadas</t>
  </si>
  <si>
    <t>Habilitar y usar rewrite rules para reescribir una petición de forma que se acceda a un fichero diferente del pedido</t>
  </si>
  <si>
    <t>Habilitar y usar rewrite rules para evitar acceder a ciertos tipos de ficheros en todo el servidor</t>
  </si>
  <si>
    <t>Habilitar y usar rewrite rules para evitar acceder a ciertos tipos de ficheros en una ruta concreta</t>
  </si>
  <si>
    <t>Bloquear clientes de la red Tor o de una lista de IPs dada</t>
  </si>
  <si>
    <t>Prohibir el uso de ciertos métodos HTTP en una localización</t>
  </si>
  <si>
    <t>Evitar el hotlinking</t>
  </si>
  <si>
    <t>Habilitar la geolocalización de contenidos y prohibir peticiones basado en ella</t>
  </si>
  <si>
    <t>Activar el log de solicitudes con error de IIS</t>
  </si>
  <si>
    <t>Usar un directorio virtual para enlazar contenido web que se encuentre en una localización del disco duro ajena a la de la web en sí</t>
  </si>
  <si>
    <t>Habilitar la compresión estática y dinámica de contenidos web</t>
  </si>
  <si>
    <t>Prohibir usando tipos MIME el acceso a ficheros .txt y .exe en cualquier web</t>
  </si>
  <si>
    <t>Restringir la conexión de un cliente por IP</t>
  </si>
  <si>
    <t>Usar el filtrado de solicitudes para prohibir el acceso a una URL que tenga una cadena concreta de texto (a vuestra elección)</t>
  </si>
  <si>
    <t>Usar el filtrado de solicitudes para prohibir el acceso a un tipo de fichero  (a vuestra elección)</t>
  </si>
  <si>
    <t>Usar el filtrado de solicitudes para prohibir el acceso a un fichero que se considere oculto o del sistema (a vuestra elección)</t>
  </si>
  <si>
    <t>Usar el filtrado de solicitudes para prohibir el acceso a una URL que tenga un parámetro concreto en su Querystring (a vuestra elección)</t>
  </si>
  <si>
    <t>Activar la autenticación básica sobre una web o parte de una web</t>
  </si>
  <si>
    <t>Activar la autenticación IWA sobre una web o parte de una web</t>
  </si>
  <si>
    <t>Mediante URL Authorization, prohibir el acceso a una parte de una web a los usuarios que no estén autenticados</t>
  </si>
  <si>
    <t>Usar una regla de reescritura de URLs</t>
  </si>
  <si>
    <t>Usar una regla de denegación con el módulo URL Rewrite</t>
  </si>
  <si>
    <t>Eliminar las cabeceras que den información sobre el servidor en las respuestas HTTP</t>
  </si>
  <si>
    <t>Instalar mod_security sobre IIS y activarlo sobre una de sus webs</t>
  </si>
  <si>
    <t>Falsificar las cabeceras que den información sobre el servidor en las respuestas HTTP</t>
  </si>
  <si>
    <t>Set Correctly  (if printed)</t>
  </si>
  <si>
    <t>1.13.1</t>
  </si>
  <si>
    <t>1.13.2</t>
  </si>
  <si>
    <t>1.13.3</t>
  </si>
  <si>
    <t>1.13.4</t>
  </si>
  <si>
    <t>1.13.5</t>
  </si>
  <si>
    <t>1.13.6</t>
  </si>
  <si>
    <t>1.13.7</t>
  </si>
  <si>
    <t>1.13.8</t>
  </si>
  <si>
    <t>1.13.9</t>
  </si>
  <si>
    <t>Operaciones a realizar con un Kali Linux externo o mediante una Web</t>
  </si>
  <si>
    <t>Puntuación obtenida</t>
  </si>
  <si>
    <t>SO y operaciones básicas</t>
  </si>
  <si>
    <t>Apache</t>
  </si>
  <si>
    <t>IIS</t>
  </si>
  <si>
    <t>Docker</t>
  </si>
  <si>
    <t>Kubernetes</t>
  </si>
  <si>
    <t>Ansible</t>
  </si>
  <si>
    <t>Bloque</t>
  </si>
  <si>
    <t>TOTAL</t>
  </si>
  <si>
    <t>Apache - Administración segura con CIS Benchmarks</t>
  </si>
  <si>
    <t>Apache 2 Operaciones de Administración</t>
  </si>
  <si>
    <t>Puntuación del bloque</t>
  </si>
  <si>
    <t>Administración</t>
  </si>
  <si>
    <t>CIS Benchmarks</t>
  </si>
  <si>
    <t>Políticas de Seguridad</t>
  </si>
  <si>
    <t>Nginx Operaciones de Administración</t>
  </si>
  <si>
    <t>Nginx - Administración segura con CIS Benchmarks</t>
  </si>
  <si>
    <t>Usar host virtuales para servir webs en puertos distintos o la misma web en diferentes IPs</t>
  </si>
  <si>
    <t>2.10</t>
  </si>
  <si>
    <t>2.11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</si>
  <si>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</si>
  <si>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</si>
  <si>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</si>
  <si>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</si>
  <si>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</si>
  <si>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</si>
  <si>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</si>
  <si>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</si>
  <si>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</si>
  <si>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</si>
  <si>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</si>
  <si>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IIS - Administración segura con CIS Benchmarks</t>
  </si>
  <si>
    <t>IIS Operaciones de Administración</t>
  </si>
  <si>
    <t>Servidor IIS + Windows Server: Puesta en marcha básica</t>
  </si>
  <si>
    <t>Instalar un Windows Server actualizado y correctamente configurado para hacer de servidor web</t>
  </si>
  <si>
    <t>Instalar un IIS que sirva adecuadamente una web estática</t>
  </si>
  <si>
    <t>Instalar una web en IIS que soporte PHP</t>
  </si>
  <si>
    <t>Servidor IIS + Windows Server: Explotación de las opciones del servidor</t>
  </si>
  <si>
    <t>2.12</t>
  </si>
  <si>
    <t>2.13</t>
  </si>
  <si>
    <t>2.14</t>
  </si>
  <si>
    <t>2.15</t>
  </si>
  <si>
    <t>*Por favor usa un numero de 0 a 1 para indicar cuanto has hecho del ejejercicio correspondiente para que la nota se calcule correctamente</t>
  </si>
  <si>
    <t>*Please use a number from 0 to 1 to indicate how much you did of the corresponding exercise so the score could be correctly calculated</t>
  </si>
  <si>
    <t>Hacer una instalación de minikube local sobre Docker</t>
  </si>
  <si>
    <t>Desplegar un sevidor Apache básico sobre minikube y acceder al mismo</t>
  </si>
  <si>
    <t>Exponer un servidor Apache como un servicio en Minikube</t>
  </si>
  <si>
    <t>Escalar manualmente un servicio de minikube</t>
  </si>
  <si>
    <t>Comprobar el balanceo de carga de un servicio escalado manualmente</t>
  </si>
  <si>
    <t>Probar las capacidades de self-healing de un servicio de minikube</t>
  </si>
  <si>
    <t>Autoescalar un servicio de Kubernetes</t>
  </si>
  <si>
    <t>Comprobar el auto-escalado elástico de minikube y su reacción ante un nº variable de peticiones</t>
  </si>
  <si>
    <t>Instalar Ansible globalmente y probar su funcionamiento</t>
  </si>
  <si>
    <t>Configurar un inventory de Ansible para controlar un servidor remoto y comprobar que dicho servidor se puede manejar con Ansible</t>
  </si>
  <si>
    <t>Instalar un servidor web remotamente con Ansible</t>
  </si>
  <si>
    <t>Crear un rol de Ansible que sirva una web a vuestra elección sobre un servidor remoto</t>
  </si>
  <si>
    <t>Crear y probar el funcionamiento de un Playbook para servir una web sencilla sobre un servidor remoto</t>
  </si>
  <si>
    <t>Usar Ansible Vault para guardar algún dato confidencial a la hora de ejecutar Playbooks o roles</t>
  </si>
  <si>
    <t>Instalar Docker con Ansible y hacer que se ejecute un contenedor que sirva una web</t>
  </si>
  <si>
    <t>Ejecutar una política CIS para Ubuntu 18.04 en un servidor aparte vía Ansible</t>
  </si>
  <si>
    <t>Evaluar con OpenSCAP una distribución tipo Red Hat recien instalada</t>
  </si>
  <si>
    <t>Auditar las vulnerabilidades conocidas de una distribución tipo Red Hat</t>
  </si>
  <si>
    <t>Remediar automáticamente los problemas detectados en una distribución tipo Red Hat con OpenSCAP</t>
  </si>
  <si>
    <t>Hacer un análisis remoto de una máquina tipo Ubuntu con SCAP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</si>
</sst>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Wingdings"/>
      <charset val="2"/>
    </font>
    <font>
      <b/>
      <sz val="12"/>
      <color rgb="FF000000"/>
      <name val="Calibri"/>
      <family val="2"/>
      <scheme val="minor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b/>
      <sz val="11"/>
      <color theme="1"/>
      <name val="Calibri"/>
      <family val="2"/>
      <scheme val="minor"/>
    </font>
    <font>
      <b/>
      <sz val="14"/>
      <color rgb="FF000000"/>
      <name val="Cambria"/>
      <family val="1"/>
    </font>
    <font>
      <sz val="14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right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 vertical="center" wrapText="1"/>
    </xf>
    <xf numFmtId="0" fontId="1" fillId="0" borderId="19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right" vertical="center" wrapText="1"/>
    </xf>
    <xf numFmtId="0" fontId="1" fillId="0" borderId="21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/>
    </xf>
    <xf numFmtId="0" fontId="16" fillId="3" borderId="13" xfId="0" applyFont="1" applyFill="1" applyBorder="1" applyAlignment="1">
      <alignment horizontal="left" vertical="center"/>
    </xf>
    <xf numFmtId="0" fontId="15" fillId="0" borderId="38" xfId="0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4" fillId="0" borderId="38" xfId="0" applyFont="1" applyBorder="1" applyAlignment="1">
      <alignment horizontal="center" vertical="center"/>
    </xf>
    <xf numFmtId="0" fontId="14" fillId="0" borderId="0" xfId="0" applyFont="1"/>
    <xf numFmtId="0" fontId="15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0" fontId="14" fillId="5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right" vertical="center"/>
    </xf>
    <xf numFmtId="0" fontId="14" fillId="0" borderId="39" xfId="0" applyFont="1" applyBorder="1" applyAlignment="1">
      <alignment horizontal="right" vertical="center"/>
    </xf>
    <xf numFmtId="0" fontId="17" fillId="5" borderId="39" xfId="0" applyFont="1" applyFill="1" applyBorder="1" applyAlignment="1">
      <alignment vertical="center" wrapText="1"/>
    </xf>
    <xf numFmtId="0" fontId="14" fillId="5" borderId="39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right"/>
    </xf>
    <xf numFmtId="0" fontId="13" fillId="3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5" fillId="0" borderId="8" xfId="0" applyFont="1" applyBorder="1"/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right" vertical="center"/>
    </xf>
    <xf numFmtId="0" fontId="15" fillId="0" borderId="8" xfId="0" applyFont="1" applyBorder="1" applyAlignment="1">
      <alignment horizontal="right"/>
    </xf>
    <xf numFmtId="0" fontId="14" fillId="0" borderId="0" xfId="0" applyFont="1" applyAlignment="1">
      <alignment vertical="center"/>
    </xf>
    <xf numFmtId="0" fontId="15" fillId="0" borderId="35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7" fillId="0" borderId="13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9" fillId="0" borderId="4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6" fillId="3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16" fillId="3" borderId="38" xfId="0" applyFont="1" applyFill="1" applyBorder="1" applyAlignment="1">
      <alignment horizontal="left" vertical="center"/>
    </xf>
    <xf numFmtId="0" fontId="15" fillId="0" borderId="41" xfId="0" applyFont="1" applyBorder="1" applyAlignment="1">
      <alignment horizontal="center" vertical="center"/>
    </xf>
    <xf numFmtId="0" fontId="16" fillId="3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BFC5-4660-47E4-B8C6-32271E1C24DB}">
  <dimension ref="A2:B10"/>
  <sheetViews>
    <sheetView workbookViewId="0">
      <selection activeCell="C14" sqref="C14"/>
    </sheetView>
  </sheetViews>
  <sheetFormatPr baseColWidth="10" defaultRowHeight="15" x14ac:dyDescent="0.25"/>
  <cols>
    <col min="1" max="1" width="45.28515625" customWidth="1"/>
    <col min="2" max="2" width="17.5703125" customWidth="1"/>
  </cols>
  <sheetData>
    <row r="2" spans="1:2" ht="37.5" x14ac:dyDescent="0.25">
      <c r="A2" s="63" t="s">
        <v>541</v>
      </c>
      <c r="B2" s="64" t="s">
        <v>534</v>
      </c>
    </row>
    <row r="3" spans="1:2" ht="15.75" x14ac:dyDescent="0.25">
      <c r="A3" s="65" t="s">
        <v>535</v>
      </c>
      <c r="B3" s="66">
        <f>'SO-Operaciones básicas'!J3</f>
        <v>0.8</v>
      </c>
    </row>
    <row r="4" spans="1:2" ht="15.75" x14ac:dyDescent="0.25">
      <c r="A4" s="65" t="s">
        <v>536</v>
      </c>
      <c r="B4" s="66">
        <f>'Apache (Politicas)'!F1</f>
        <v>0.8</v>
      </c>
    </row>
    <row r="5" spans="1:2" ht="15.75" x14ac:dyDescent="0.25">
      <c r="A5" s="65" t="s">
        <v>488</v>
      </c>
      <c r="B5" s="66">
        <f>'Nginx (Politicas)'!F1</f>
        <v>0.2</v>
      </c>
    </row>
    <row r="6" spans="1:2" ht="15.75" x14ac:dyDescent="0.25">
      <c r="A6" s="65" t="s">
        <v>537</v>
      </c>
      <c r="B6" s="66">
        <f>'IIS (Politicas)'!F1</f>
        <v>0</v>
      </c>
    </row>
    <row r="7" spans="1:2" ht="15.75" x14ac:dyDescent="0.25">
      <c r="A7" s="65" t="s">
        <v>538</v>
      </c>
      <c r="B7" s="66">
        <f>Docker!J3</f>
        <v>0</v>
      </c>
    </row>
    <row r="8" spans="1:2" ht="15.75" x14ac:dyDescent="0.25">
      <c r="A8" s="65" t="s">
        <v>539</v>
      </c>
      <c r="B8" s="66">
        <f>Kubernetes!J3</f>
        <v>0</v>
      </c>
    </row>
    <row r="9" spans="1:2" ht="15.75" x14ac:dyDescent="0.25">
      <c r="A9" s="65" t="s">
        <v>540</v>
      </c>
      <c r="B9" s="66">
        <f>Ansible!J3</f>
        <v>0</v>
      </c>
    </row>
    <row r="10" spans="1:2" ht="18.75" x14ac:dyDescent="0.3">
      <c r="A10" s="62" t="s">
        <v>542</v>
      </c>
      <c r="B10" s="99">
        <f>SUM(B3:B9)</f>
        <v>1.8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49C8-B2D2-49BD-8215-AD2931EE562D}">
  <dimension ref="A1:J35"/>
  <sheetViews>
    <sheetView workbookViewId="0">
      <selection activeCell="F10" sqref="F10"/>
    </sheetView>
  </sheetViews>
  <sheetFormatPr baseColWidth="10" defaultRowHeight="15" x14ac:dyDescent="0.25"/>
  <cols>
    <col min="2" max="2" width="59.28515625" style="5" customWidth="1"/>
    <col min="3" max="3" width="13.42578125" customWidth="1"/>
  </cols>
  <sheetData>
    <row r="1" spans="1:10" x14ac:dyDescent="0.25">
      <c r="F1" t="s">
        <v>396</v>
      </c>
    </row>
    <row r="2" spans="1:10" ht="15.75" thickBot="1" x14ac:dyDescent="0.3">
      <c r="F2" t="s">
        <v>395</v>
      </c>
    </row>
    <row r="3" spans="1:10" ht="4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SUMPRODUCT(C5:C138,F5:F138)</f>
        <v>0.8</v>
      </c>
    </row>
    <row r="4" spans="1:10" ht="19.5" thickBot="1" x14ac:dyDescent="0.3">
      <c r="A4" s="111"/>
      <c r="B4" s="112"/>
      <c r="C4" s="114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</row>
    <row r="5" spans="1:10" ht="21.75" thickBot="1" x14ac:dyDescent="0.3">
      <c r="A5" s="46">
        <v>1</v>
      </c>
      <c r="B5" s="103" t="s">
        <v>406</v>
      </c>
      <c r="C5" s="104"/>
      <c r="D5" s="104"/>
      <c r="E5" s="104"/>
      <c r="F5" s="104"/>
      <c r="G5" s="105"/>
    </row>
    <row r="6" spans="1:10" ht="32.25" thickBot="1" x14ac:dyDescent="0.3">
      <c r="A6" s="47" t="s">
        <v>4</v>
      </c>
      <c r="B6" s="48" t="s">
        <v>407</v>
      </c>
      <c r="C6" s="49">
        <v>0.2</v>
      </c>
      <c r="D6" s="2" t="s">
        <v>6</v>
      </c>
      <c r="E6" s="2" t="s">
        <v>6</v>
      </c>
      <c r="F6" s="50">
        <v>1</v>
      </c>
      <c r="G6" s="50"/>
    </row>
    <row r="7" spans="1:10" ht="16.5" thickBot="1" x14ac:dyDescent="0.3">
      <c r="A7" s="51" t="s">
        <v>7</v>
      </c>
      <c r="B7" s="52" t="s">
        <v>408</v>
      </c>
      <c r="C7" s="45">
        <v>0.2</v>
      </c>
      <c r="D7" s="2" t="s">
        <v>6</v>
      </c>
      <c r="E7" s="2" t="s">
        <v>6</v>
      </c>
      <c r="F7" s="50">
        <v>1</v>
      </c>
      <c r="G7" s="50"/>
    </row>
    <row r="8" spans="1:10" ht="32.25" thickBot="1" x14ac:dyDescent="0.3">
      <c r="A8" s="51" t="s">
        <v>9</v>
      </c>
      <c r="B8" s="52" t="s">
        <v>409</v>
      </c>
      <c r="C8" s="45">
        <v>0.2</v>
      </c>
      <c r="D8" s="2" t="s">
        <v>6</v>
      </c>
      <c r="E8" s="2" t="s">
        <v>6</v>
      </c>
      <c r="F8" s="50">
        <v>1</v>
      </c>
      <c r="G8" s="50"/>
    </row>
    <row r="9" spans="1:10" ht="16.5" thickBot="1" x14ac:dyDescent="0.3">
      <c r="A9" s="51" t="s">
        <v>321</v>
      </c>
      <c r="B9" s="52" t="s">
        <v>410</v>
      </c>
      <c r="C9" s="45">
        <v>0.2</v>
      </c>
      <c r="D9" s="2" t="s">
        <v>6</v>
      </c>
      <c r="E9" s="2" t="s">
        <v>6</v>
      </c>
      <c r="F9" s="50">
        <v>1</v>
      </c>
      <c r="G9" s="50"/>
    </row>
    <row r="10" spans="1:10" ht="16.5" thickBot="1" x14ac:dyDescent="0.3">
      <c r="A10" s="51" t="s">
        <v>323</v>
      </c>
      <c r="B10" s="52" t="s">
        <v>411</v>
      </c>
      <c r="C10" s="45">
        <v>0.2</v>
      </c>
      <c r="D10" s="2" t="s">
        <v>6</v>
      </c>
      <c r="E10" s="2" t="s">
        <v>6</v>
      </c>
      <c r="F10" s="50"/>
      <c r="G10" s="50"/>
    </row>
    <row r="11" spans="1:10" ht="16.5" thickBot="1" x14ac:dyDescent="0.3">
      <c r="A11" s="51" t="s">
        <v>325</v>
      </c>
      <c r="B11" s="52" t="s">
        <v>412</v>
      </c>
      <c r="C11" s="45">
        <v>0.2</v>
      </c>
      <c r="D11" s="2" t="s">
        <v>6</v>
      </c>
      <c r="E11" s="2" t="s">
        <v>6</v>
      </c>
      <c r="F11" s="50"/>
      <c r="G11" s="50"/>
    </row>
    <row r="12" spans="1:10" ht="16.5" thickBot="1" x14ac:dyDescent="0.3">
      <c r="A12" s="51" t="s">
        <v>327</v>
      </c>
      <c r="B12" s="53" t="s">
        <v>413</v>
      </c>
      <c r="C12" s="45">
        <v>0.2</v>
      </c>
      <c r="D12" s="2" t="s">
        <v>6</v>
      </c>
      <c r="E12" s="2" t="s">
        <v>6</v>
      </c>
      <c r="F12" s="50"/>
      <c r="G12" s="50"/>
    </row>
    <row r="13" spans="1:10" ht="16.5" thickBot="1" x14ac:dyDescent="0.3">
      <c r="A13" s="51" t="s">
        <v>432</v>
      </c>
      <c r="B13" s="53" t="s">
        <v>414</v>
      </c>
      <c r="C13" s="45">
        <v>0.3</v>
      </c>
      <c r="D13" s="2" t="s">
        <v>6</v>
      </c>
      <c r="E13" s="2" t="s">
        <v>6</v>
      </c>
      <c r="F13" s="50"/>
      <c r="G13" s="50"/>
    </row>
    <row r="14" spans="1:10" ht="16.5" thickBot="1" x14ac:dyDescent="0.3">
      <c r="A14" s="51" t="s">
        <v>433</v>
      </c>
      <c r="B14" s="53" t="s">
        <v>415</v>
      </c>
      <c r="C14" s="45">
        <v>0.2</v>
      </c>
      <c r="D14" s="2" t="s">
        <v>6</v>
      </c>
      <c r="E14" s="2" t="s">
        <v>6</v>
      </c>
      <c r="F14" s="50"/>
      <c r="G14" s="50"/>
    </row>
    <row r="15" spans="1:10" ht="32.25" thickBot="1" x14ac:dyDescent="0.3">
      <c r="A15" s="51" t="s">
        <v>434</v>
      </c>
      <c r="B15" s="53" t="s">
        <v>416</v>
      </c>
      <c r="C15" s="45">
        <v>0.4</v>
      </c>
      <c r="D15" s="2" t="s">
        <v>6</v>
      </c>
      <c r="E15" s="2" t="s">
        <v>6</v>
      </c>
      <c r="F15" s="50"/>
      <c r="G15" s="50"/>
    </row>
    <row r="16" spans="1:10" ht="32.25" thickBot="1" x14ac:dyDescent="0.3">
      <c r="A16" s="51" t="s">
        <v>435</v>
      </c>
      <c r="B16" s="53" t="s">
        <v>417</v>
      </c>
      <c r="C16" s="45">
        <v>0.4</v>
      </c>
      <c r="D16" s="2" t="s">
        <v>6</v>
      </c>
      <c r="E16" s="2" t="s">
        <v>6</v>
      </c>
      <c r="F16" s="50"/>
      <c r="G16" s="50"/>
    </row>
    <row r="17" spans="1:7" ht="16.5" thickBot="1" x14ac:dyDescent="0.3">
      <c r="A17" s="51" t="s">
        <v>436</v>
      </c>
      <c r="B17" s="57" t="s">
        <v>418</v>
      </c>
      <c r="C17" s="58">
        <v>0.3</v>
      </c>
      <c r="D17" s="2" t="s">
        <v>6</v>
      </c>
      <c r="E17" s="2" t="s">
        <v>6</v>
      </c>
      <c r="F17" s="50"/>
      <c r="G17" s="50"/>
    </row>
    <row r="18" spans="1:7" ht="21" customHeight="1" thickBot="1" x14ac:dyDescent="0.3">
      <c r="A18" s="59" t="s">
        <v>437</v>
      </c>
      <c r="B18" s="106" t="s">
        <v>533</v>
      </c>
      <c r="C18" s="107"/>
      <c r="D18" s="107"/>
      <c r="E18" s="107"/>
      <c r="F18" s="107"/>
      <c r="G18" s="108"/>
    </row>
    <row r="19" spans="1:7" ht="16.5" thickBot="1" x14ac:dyDescent="0.3">
      <c r="A19" s="55" t="s">
        <v>524</v>
      </c>
      <c r="B19" s="48" t="s">
        <v>419</v>
      </c>
      <c r="C19" s="49">
        <v>0.4</v>
      </c>
      <c r="D19" s="2" t="s">
        <v>6</v>
      </c>
      <c r="E19" s="2" t="s">
        <v>6</v>
      </c>
      <c r="F19" s="50"/>
      <c r="G19" s="50"/>
    </row>
    <row r="20" spans="1:7" ht="16.5" thickBot="1" x14ac:dyDescent="0.3">
      <c r="A20" s="55" t="s">
        <v>525</v>
      </c>
      <c r="B20" s="52" t="s">
        <v>420</v>
      </c>
      <c r="C20" s="54">
        <v>0.2</v>
      </c>
      <c r="D20" s="2" t="s">
        <v>6</v>
      </c>
      <c r="E20" s="2" t="s">
        <v>6</v>
      </c>
      <c r="F20" s="50"/>
      <c r="G20" s="50"/>
    </row>
    <row r="21" spans="1:7" ht="16.5" thickBot="1" x14ac:dyDescent="0.3">
      <c r="A21" s="55" t="s">
        <v>526</v>
      </c>
      <c r="B21" s="52" t="s">
        <v>421</v>
      </c>
      <c r="C21" s="54">
        <v>0.2</v>
      </c>
      <c r="D21" s="2" t="s">
        <v>6</v>
      </c>
      <c r="E21" s="2" t="s">
        <v>6</v>
      </c>
      <c r="F21" s="50"/>
      <c r="G21" s="50"/>
    </row>
    <row r="22" spans="1:7" ht="16.5" thickBot="1" x14ac:dyDescent="0.3">
      <c r="A22" s="55" t="s">
        <v>527</v>
      </c>
      <c r="B22" s="52" t="s">
        <v>422</v>
      </c>
      <c r="C22" s="54">
        <v>0.2</v>
      </c>
      <c r="D22" s="2" t="s">
        <v>6</v>
      </c>
      <c r="E22" s="2" t="s">
        <v>6</v>
      </c>
      <c r="F22" s="50"/>
      <c r="G22" s="50"/>
    </row>
    <row r="23" spans="1:7" ht="16.5" thickBot="1" x14ac:dyDescent="0.3">
      <c r="A23" s="55" t="s">
        <v>528</v>
      </c>
      <c r="B23" s="52" t="s">
        <v>423</v>
      </c>
      <c r="C23" s="54">
        <v>0.2</v>
      </c>
      <c r="D23" s="2" t="s">
        <v>6</v>
      </c>
      <c r="E23" s="2" t="s">
        <v>6</v>
      </c>
      <c r="F23" s="50"/>
      <c r="G23" s="50"/>
    </row>
    <row r="24" spans="1:7" ht="16.5" thickBot="1" x14ac:dyDescent="0.3">
      <c r="A24" s="55" t="s">
        <v>529</v>
      </c>
      <c r="B24" s="52" t="s">
        <v>424</v>
      </c>
      <c r="C24" s="54">
        <v>0.2</v>
      </c>
      <c r="D24" s="2" t="s">
        <v>6</v>
      </c>
      <c r="E24" s="2" t="s">
        <v>6</v>
      </c>
      <c r="F24" s="50"/>
      <c r="G24" s="50"/>
    </row>
    <row r="25" spans="1:7" ht="16.5" thickBot="1" x14ac:dyDescent="0.3">
      <c r="A25" s="55" t="s">
        <v>530</v>
      </c>
      <c r="B25" s="53" t="s">
        <v>425</v>
      </c>
      <c r="C25" s="54">
        <v>0.4</v>
      </c>
      <c r="D25" s="2" t="s">
        <v>6</v>
      </c>
      <c r="E25" s="2" t="s">
        <v>6</v>
      </c>
      <c r="F25" s="50"/>
      <c r="G25" s="50"/>
    </row>
    <row r="26" spans="1:7" ht="16.5" thickBot="1" x14ac:dyDescent="0.3">
      <c r="A26" s="55" t="s">
        <v>531</v>
      </c>
      <c r="B26" s="52" t="s">
        <v>426</v>
      </c>
      <c r="C26" s="54">
        <v>0.2</v>
      </c>
      <c r="D26" s="2" t="s">
        <v>6</v>
      </c>
      <c r="E26" s="2" t="s">
        <v>6</v>
      </c>
      <c r="F26" s="50"/>
      <c r="G26" s="50"/>
    </row>
    <row r="27" spans="1:7" ht="32.25" thickBot="1" x14ac:dyDescent="0.3">
      <c r="A27" s="56" t="s">
        <v>532</v>
      </c>
      <c r="B27" s="57" t="s">
        <v>427</v>
      </c>
      <c r="C27" s="58">
        <v>0.2</v>
      </c>
      <c r="D27" s="2" t="s">
        <v>6</v>
      </c>
      <c r="E27" s="2" t="s">
        <v>6</v>
      </c>
      <c r="F27" s="50"/>
      <c r="G27" s="50"/>
    </row>
    <row r="28" spans="1:7" ht="23.25" customHeight="1" thickBot="1" x14ac:dyDescent="0.3">
      <c r="A28" s="46">
        <v>2</v>
      </c>
      <c r="B28" s="100" t="s">
        <v>430</v>
      </c>
      <c r="C28" s="101"/>
      <c r="D28" s="101"/>
      <c r="E28" s="101"/>
      <c r="F28" s="101"/>
      <c r="G28" s="102"/>
    </row>
    <row r="29" spans="1:7" ht="32.25" thickBot="1" x14ac:dyDescent="0.3">
      <c r="A29" s="47" t="s">
        <v>12</v>
      </c>
      <c r="B29" s="48" t="s">
        <v>431</v>
      </c>
      <c r="C29" s="49">
        <v>0.3</v>
      </c>
      <c r="D29" s="2" t="s">
        <v>6</v>
      </c>
      <c r="E29" s="2" t="s">
        <v>6</v>
      </c>
    </row>
    <row r="30" spans="1:7" ht="32.25" thickBot="1" x14ac:dyDescent="0.3">
      <c r="A30" s="60" t="s">
        <v>16</v>
      </c>
      <c r="B30" s="61" t="s">
        <v>429</v>
      </c>
      <c r="C30" s="45">
        <v>0.3</v>
      </c>
      <c r="D30" s="2" t="s">
        <v>6</v>
      </c>
      <c r="E30" s="2" t="s">
        <v>6</v>
      </c>
    </row>
    <row r="31" spans="1:7" ht="21.75" thickBot="1" x14ac:dyDescent="0.3">
      <c r="A31" s="46">
        <v>3</v>
      </c>
      <c r="B31" s="100" t="s">
        <v>548</v>
      </c>
      <c r="C31" s="101"/>
      <c r="D31" s="101"/>
      <c r="E31" s="101"/>
      <c r="F31" s="101"/>
      <c r="G31" s="102"/>
    </row>
    <row r="32" spans="1:7" ht="32.25" thickBot="1" x14ac:dyDescent="0.3">
      <c r="A32" s="47" t="s">
        <v>31</v>
      </c>
      <c r="B32" s="52" t="s">
        <v>594</v>
      </c>
      <c r="C32" s="45">
        <v>0.3</v>
      </c>
      <c r="D32" s="10" t="s">
        <v>6</v>
      </c>
      <c r="E32" s="10" t="s">
        <v>6</v>
      </c>
    </row>
    <row r="33" spans="1:5" ht="32.25" thickBot="1" x14ac:dyDescent="0.3">
      <c r="A33" s="51" t="s">
        <v>33</v>
      </c>
      <c r="B33" s="52" t="s">
        <v>595</v>
      </c>
      <c r="C33" s="45">
        <v>0.2</v>
      </c>
      <c r="D33" s="98" t="s">
        <v>6</v>
      </c>
      <c r="E33" s="98" t="s">
        <v>6</v>
      </c>
    </row>
    <row r="34" spans="1:5" ht="32.25" thickBot="1" x14ac:dyDescent="0.3">
      <c r="A34" s="51" t="s">
        <v>35</v>
      </c>
      <c r="B34" s="52" t="s">
        <v>596</v>
      </c>
      <c r="C34" s="45">
        <v>0.2</v>
      </c>
      <c r="D34" s="98" t="s">
        <v>6</v>
      </c>
      <c r="E34" s="98" t="s">
        <v>6</v>
      </c>
    </row>
    <row r="35" spans="1:5" ht="32.25" thickBot="1" x14ac:dyDescent="0.3">
      <c r="A35" s="51" t="s">
        <v>37</v>
      </c>
      <c r="B35" s="52" t="s">
        <v>597</v>
      </c>
      <c r="C35" s="45">
        <v>0.5</v>
      </c>
      <c r="D35" s="98" t="s">
        <v>6</v>
      </c>
      <c r="E35" s="98" t="s">
        <v>6</v>
      </c>
    </row>
  </sheetData>
  <mergeCells count="8">
    <mergeCell ref="B31:G31"/>
    <mergeCell ref="B5:G5"/>
    <mergeCell ref="B28:G28"/>
    <mergeCell ref="B18:G18"/>
    <mergeCell ref="A3:B4"/>
    <mergeCell ref="C3:C4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5160-4284-4FEF-A742-DD5BF6903890}">
  <dimension ref="A1:L156"/>
  <sheetViews>
    <sheetView tabSelected="1" workbookViewId="0">
      <selection activeCell="E10" sqref="E10"/>
    </sheetView>
  </sheetViews>
  <sheetFormatPr baseColWidth="10" defaultRowHeight="15.75" x14ac:dyDescent="0.25"/>
  <cols>
    <col min="1" max="1" width="11.42578125" style="4"/>
    <col min="2" max="2" width="85.7109375" style="67" customWidth="1"/>
    <col min="3" max="3" width="16.85546875" style="4" customWidth="1"/>
    <col min="4" max="4" width="17.28515625" style="70" customWidth="1"/>
    <col min="5" max="5" width="11.42578125" style="70"/>
    <col min="6" max="16384" width="11.42578125" style="4"/>
  </cols>
  <sheetData>
    <row r="1" spans="1:6" x14ac:dyDescent="0.25">
      <c r="B1" s="75" t="s">
        <v>545</v>
      </c>
      <c r="C1" s="74" t="s">
        <v>546</v>
      </c>
      <c r="D1" s="68">
        <f>E6+E12+E24+E34</f>
        <v>0.8</v>
      </c>
      <c r="E1" s="69" t="s">
        <v>542</v>
      </c>
      <c r="F1" s="68">
        <f>D1+D2</f>
        <v>0.8</v>
      </c>
    </row>
    <row r="2" spans="1:6" x14ac:dyDescent="0.25">
      <c r="B2" s="71"/>
      <c r="C2" s="74" t="s">
        <v>547</v>
      </c>
      <c r="D2" s="68">
        <f>I59</f>
        <v>0</v>
      </c>
      <c r="F2" s="70"/>
    </row>
    <row r="3" spans="1:6" x14ac:dyDescent="0.25">
      <c r="E3" t="s">
        <v>576</v>
      </c>
    </row>
    <row r="4" spans="1:6" ht="16.5" thickBot="1" x14ac:dyDescent="0.3">
      <c r="E4" t="s">
        <v>577</v>
      </c>
    </row>
    <row r="5" spans="1:6" customFormat="1" ht="23.25" thickBot="1" x14ac:dyDescent="0.3">
      <c r="A5" s="121" t="s">
        <v>544</v>
      </c>
      <c r="B5" s="122"/>
      <c r="C5" s="122"/>
      <c r="D5" s="122"/>
      <c r="E5" s="123"/>
      <c r="F5" s="41"/>
    </row>
    <row r="6" spans="1:6" customFormat="1" ht="21.75" thickBot="1" x14ac:dyDescent="0.3">
      <c r="A6" s="46">
        <v>1</v>
      </c>
      <c r="B6" s="103" t="s">
        <v>438</v>
      </c>
      <c r="C6" s="105"/>
      <c r="D6" s="51">
        <f>SUM(C7:C11)</f>
        <v>1.4</v>
      </c>
      <c r="E6" s="51">
        <f>SUMPRODUCT($C7:$C11,E7:E11)</f>
        <v>0.8</v>
      </c>
    </row>
    <row r="7" spans="1:6" customFormat="1" ht="16.5" thickBot="1" x14ac:dyDescent="0.3">
      <c r="A7" s="51" t="s">
        <v>4</v>
      </c>
      <c r="B7" s="80" t="s">
        <v>439</v>
      </c>
      <c r="C7" s="45">
        <v>0.2</v>
      </c>
      <c r="D7" s="72"/>
      <c r="E7" s="70">
        <v>1</v>
      </c>
    </row>
    <row r="8" spans="1:6" customFormat="1" ht="32.25" thickBot="1" x14ac:dyDescent="0.3">
      <c r="A8" s="51" t="s">
        <v>7</v>
      </c>
      <c r="B8" s="80" t="s">
        <v>440</v>
      </c>
      <c r="C8" s="45">
        <v>0.2</v>
      </c>
      <c r="D8" s="72"/>
      <c r="E8" s="70">
        <v>1</v>
      </c>
    </row>
    <row r="9" spans="1:6" customFormat="1" ht="48" thickBot="1" x14ac:dyDescent="0.3">
      <c r="A9" s="51" t="s">
        <v>9</v>
      </c>
      <c r="B9" s="80" t="s">
        <v>441</v>
      </c>
      <c r="C9" s="45">
        <v>0.4</v>
      </c>
      <c r="D9" s="72"/>
      <c r="E9" s="70">
        <v>1</v>
      </c>
    </row>
    <row r="10" spans="1:6" customFormat="1" ht="32.25" thickBot="1" x14ac:dyDescent="0.3">
      <c r="A10" s="51" t="s">
        <v>321</v>
      </c>
      <c r="B10" s="80" t="s">
        <v>442</v>
      </c>
      <c r="C10" s="45">
        <v>0.2</v>
      </c>
      <c r="D10" s="72"/>
      <c r="E10" s="70"/>
    </row>
    <row r="11" spans="1:6" customFormat="1" ht="48" thickBot="1" x14ac:dyDescent="0.3">
      <c r="A11" s="51" t="s">
        <v>323</v>
      </c>
      <c r="B11" s="80" t="s">
        <v>443</v>
      </c>
      <c r="C11" s="45">
        <v>0.4</v>
      </c>
      <c r="D11" s="72"/>
      <c r="E11" s="70"/>
    </row>
    <row r="12" spans="1:6" customFormat="1" ht="21.75" thickBot="1" x14ac:dyDescent="0.3">
      <c r="A12" s="46">
        <v>2</v>
      </c>
      <c r="B12" s="103" t="s">
        <v>444</v>
      </c>
      <c r="C12" s="105"/>
      <c r="D12" s="51">
        <f>SUM(C13:C23)</f>
        <v>2.4</v>
      </c>
      <c r="E12" s="51">
        <f>SUMPRODUCT($C13:$C23,E13:E23)</f>
        <v>0</v>
      </c>
    </row>
    <row r="13" spans="1:6" customFormat="1" ht="32.25" thickBot="1" x14ac:dyDescent="0.3">
      <c r="A13" s="51" t="s">
        <v>12</v>
      </c>
      <c r="B13" s="80" t="s">
        <v>445</v>
      </c>
      <c r="C13" s="45">
        <v>0.2</v>
      </c>
      <c r="D13" s="72"/>
      <c r="E13" s="70"/>
    </row>
    <row r="14" spans="1:6" customFormat="1" ht="16.5" thickBot="1" x14ac:dyDescent="0.3">
      <c r="A14" s="51" t="s">
        <v>14</v>
      </c>
      <c r="B14" s="80" t="s">
        <v>446</v>
      </c>
      <c r="C14" s="45">
        <v>0.2</v>
      </c>
      <c r="D14" s="72"/>
      <c r="E14" s="70"/>
    </row>
    <row r="15" spans="1:6" customFormat="1" ht="16.5" thickBot="1" x14ac:dyDescent="0.3">
      <c r="A15" s="51" t="s">
        <v>16</v>
      </c>
      <c r="B15" s="80" t="s">
        <v>447</v>
      </c>
      <c r="C15" s="45">
        <v>0.2</v>
      </c>
      <c r="D15" s="72"/>
      <c r="E15" s="70"/>
    </row>
    <row r="16" spans="1:6" customFormat="1" ht="16.5" thickBot="1" x14ac:dyDescent="0.3">
      <c r="A16" s="51" t="s">
        <v>18</v>
      </c>
      <c r="B16" s="80" t="s">
        <v>448</v>
      </c>
      <c r="C16" s="45">
        <v>0.2</v>
      </c>
      <c r="D16" s="72"/>
      <c r="E16" s="70"/>
    </row>
    <row r="17" spans="1:5" customFormat="1" ht="16.5" thickBot="1" x14ac:dyDescent="0.3">
      <c r="A17" s="51" t="s">
        <v>20</v>
      </c>
      <c r="B17" s="80" t="s">
        <v>449</v>
      </c>
      <c r="C17" s="45">
        <v>0.2</v>
      </c>
      <c r="D17" s="72"/>
      <c r="E17" s="70"/>
    </row>
    <row r="18" spans="1:5" customFormat="1" ht="16.5" thickBot="1" x14ac:dyDescent="0.3">
      <c r="A18" s="51" t="s">
        <v>22</v>
      </c>
      <c r="B18" s="80" t="s">
        <v>450</v>
      </c>
      <c r="C18" s="45">
        <v>0.2</v>
      </c>
      <c r="D18" s="72"/>
      <c r="E18" s="70"/>
    </row>
    <row r="19" spans="1:5" customFormat="1" ht="16.5" thickBot="1" x14ac:dyDescent="0.3">
      <c r="A19" s="51" t="s">
        <v>24</v>
      </c>
      <c r="B19" s="80" t="s">
        <v>451</v>
      </c>
      <c r="C19" s="45">
        <v>0.2</v>
      </c>
      <c r="D19" s="72"/>
      <c r="E19" s="70"/>
    </row>
    <row r="20" spans="1:5" customFormat="1" ht="16.5" thickBot="1" x14ac:dyDescent="0.3">
      <c r="A20" s="51" t="s">
        <v>26</v>
      </c>
      <c r="B20" s="80" t="s">
        <v>452</v>
      </c>
      <c r="C20" s="45">
        <v>0.2</v>
      </c>
      <c r="D20" s="72"/>
      <c r="E20" s="70"/>
    </row>
    <row r="21" spans="1:5" customFormat="1" ht="16.5" thickBot="1" x14ac:dyDescent="0.3">
      <c r="A21" s="51" t="s">
        <v>28</v>
      </c>
      <c r="B21" s="80" t="s">
        <v>453</v>
      </c>
      <c r="C21" s="45">
        <v>0.2</v>
      </c>
      <c r="D21" s="72"/>
      <c r="E21" s="70"/>
    </row>
    <row r="22" spans="1:5" customFormat="1" ht="16.5" thickBot="1" x14ac:dyDescent="0.3">
      <c r="A22" s="51" t="s">
        <v>552</v>
      </c>
      <c r="B22" s="80" t="s">
        <v>454</v>
      </c>
      <c r="C22" s="45">
        <v>0.4</v>
      </c>
      <c r="D22" s="72"/>
      <c r="E22" s="70"/>
    </row>
    <row r="23" spans="1:5" customFormat="1" ht="32.25" thickBot="1" x14ac:dyDescent="0.3">
      <c r="A23" s="51" t="s">
        <v>553</v>
      </c>
      <c r="B23" s="80" t="s">
        <v>455</v>
      </c>
      <c r="C23" s="45">
        <v>0.2</v>
      </c>
      <c r="D23" s="72"/>
      <c r="E23" s="70"/>
    </row>
    <row r="24" spans="1:5" customFormat="1" ht="21.75" thickBot="1" x14ac:dyDescent="0.3">
      <c r="A24" s="46">
        <v>3</v>
      </c>
      <c r="B24" s="103" t="s">
        <v>456</v>
      </c>
      <c r="C24" s="105"/>
      <c r="D24" s="51">
        <f>SUM(C25:C33)</f>
        <v>2.4</v>
      </c>
      <c r="E24" s="51">
        <f>SUMPRODUCT($C25:$C33,E25:E33)</f>
        <v>0</v>
      </c>
    </row>
    <row r="25" spans="1:5" customFormat="1" ht="16.5" thickBot="1" x14ac:dyDescent="0.3">
      <c r="A25" s="51" t="s">
        <v>31</v>
      </c>
      <c r="B25" s="80" t="s">
        <v>457</v>
      </c>
      <c r="C25" s="45">
        <v>0.2</v>
      </c>
      <c r="D25" s="72"/>
      <c r="E25" s="70"/>
    </row>
    <row r="26" spans="1:5" customFormat="1" ht="16.5" thickBot="1" x14ac:dyDescent="0.3">
      <c r="A26" s="79" t="s">
        <v>33</v>
      </c>
      <c r="B26" s="80" t="s">
        <v>458</v>
      </c>
      <c r="C26" s="45">
        <v>0.2</v>
      </c>
      <c r="D26" s="72"/>
      <c r="E26" s="70"/>
    </row>
    <row r="27" spans="1:5" customFormat="1" ht="16.5" thickBot="1" x14ac:dyDescent="0.3">
      <c r="A27" s="51" t="s">
        <v>35</v>
      </c>
      <c r="B27" s="80" t="s">
        <v>459</v>
      </c>
      <c r="C27" s="45">
        <v>0.2</v>
      </c>
      <c r="D27" s="72"/>
      <c r="E27" s="70"/>
    </row>
    <row r="28" spans="1:5" customFormat="1" ht="16.5" thickBot="1" x14ac:dyDescent="0.3">
      <c r="A28" s="51" t="s">
        <v>37</v>
      </c>
      <c r="B28" s="80" t="s">
        <v>460</v>
      </c>
      <c r="C28" s="45">
        <v>0.2</v>
      </c>
      <c r="D28" s="72"/>
      <c r="E28" s="70"/>
    </row>
    <row r="29" spans="1:5" customFormat="1" ht="16.5" thickBot="1" x14ac:dyDescent="0.3">
      <c r="A29" s="51" t="s">
        <v>39</v>
      </c>
      <c r="B29" s="80" t="s">
        <v>461</v>
      </c>
      <c r="C29" s="45">
        <v>0.2</v>
      </c>
      <c r="D29" s="72"/>
      <c r="E29" s="70"/>
    </row>
    <row r="30" spans="1:5" customFormat="1" ht="16.5" thickBot="1" x14ac:dyDescent="0.3">
      <c r="A30" s="51" t="s">
        <v>41</v>
      </c>
      <c r="B30" s="80" t="s">
        <v>462</v>
      </c>
      <c r="C30" s="45">
        <v>0.4</v>
      </c>
      <c r="D30" s="72"/>
      <c r="E30" s="70"/>
    </row>
    <row r="31" spans="1:5" customFormat="1" ht="16.5" thickBot="1" x14ac:dyDescent="0.3">
      <c r="A31" s="51" t="s">
        <v>43</v>
      </c>
      <c r="B31" s="80" t="s">
        <v>463</v>
      </c>
      <c r="C31" s="45">
        <v>0.2</v>
      </c>
      <c r="D31" s="72"/>
      <c r="E31" s="70"/>
    </row>
    <row r="32" spans="1:5" customFormat="1" ht="16.5" thickBot="1" x14ac:dyDescent="0.3">
      <c r="A32" s="51" t="s">
        <v>45</v>
      </c>
      <c r="B32" s="80" t="s">
        <v>464</v>
      </c>
      <c r="C32" s="45">
        <v>0.4</v>
      </c>
      <c r="D32" s="72"/>
      <c r="E32" s="70"/>
    </row>
    <row r="33" spans="1:5" customFormat="1" ht="16.5" thickBot="1" x14ac:dyDescent="0.3">
      <c r="A33" s="51" t="s">
        <v>47</v>
      </c>
      <c r="B33" s="80" t="s">
        <v>465</v>
      </c>
      <c r="C33" s="45">
        <v>0.4</v>
      </c>
      <c r="D33" s="72"/>
      <c r="E33" s="70"/>
    </row>
    <row r="34" spans="1:5" customFormat="1" ht="21.75" thickBot="1" x14ac:dyDescent="0.3">
      <c r="A34" s="46">
        <v>4</v>
      </c>
      <c r="B34" s="103" t="s">
        <v>466</v>
      </c>
      <c r="C34" s="105"/>
      <c r="D34" s="51">
        <f>SUM(C35:C56)</f>
        <v>6.6000000000000032</v>
      </c>
      <c r="E34" s="51">
        <f>SUMPRODUCT($C35:$C56,E35:E56)</f>
        <v>0</v>
      </c>
    </row>
    <row r="35" spans="1:5" customFormat="1" ht="16.5" thickBot="1" x14ac:dyDescent="0.3">
      <c r="A35" s="51" t="s">
        <v>58</v>
      </c>
      <c r="B35" s="80" t="s">
        <v>467</v>
      </c>
      <c r="C35" s="45">
        <v>0.2</v>
      </c>
      <c r="D35" s="72"/>
      <c r="E35" s="70"/>
    </row>
    <row r="36" spans="1:5" customFormat="1" ht="16.5" thickBot="1" x14ac:dyDescent="0.3">
      <c r="A36" s="51" t="s">
        <v>60</v>
      </c>
      <c r="B36" s="80" t="s">
        <v>551</v>
      </c>
      <c r="C36" s="45">
        <v>0.2</v>
      </c>
      <c r="D36" s="72"/>
      <c r="E36" s="70"/>
    </row>
    <row r="37" spans="1:5" customFormat="1" ht="16.5" thickBot="1" x14ac:dyDescent="0.3">
      <c r="A37" s="51" t="s">
        <v>62</v>
      </c>
      <c r="B37" s="80" t="s">
        <v>468</v>
      </c>
      <c r="C37" s="45">
        <v>0.4</v>
      </c>
      <c r="D37" s="72"/>
      <c r="E37" s="70"/>
    </row>
    <row r="38" spans="1:5" customFormat="1" ht="16.5" thickBot="1" x14ac:dyDescent="0.3">
      <c r="A38" s="51" t="s">
        <v>64</v>
      </c>
      <c r="B38" s="80" t="s">
        <v>469</v>
      </c>
      <c r="C38" s="45">
        <v>0.7</v>
      </c>
      <c r="D38" s="72"/>
      <c r="E38" s="70"/>
    </row>
    <row r="39" spans="1:5" customFormat="1" ht="16.5" thickBot="1" x14ac:dyDescent="0.3">
      <c r="A39" s="51" t="s">
        <v>356</v>
      </c>
      <c r="B39" s="80" t="s">
        <v>470</v>
      </c>
      <c r="C39" s="45">
        <v>0.4</v>
      </c>
      <c r="D39" s="72"/>
      <c r="E39" s="70"/>
    </row>
    <row r="40" spans="1:5" customFormat="1" ht="16.5" thickBot="1" x14ac:dyDescent="0.3">
      <c r="A40" s="51" t="s">
        <v>358</v>
      </c>
      <c r="B40" s="84" t="s">
        <v>471</v>
      </c>
      <c r="C40" s="45">
        <v>0.2</v>
      </c>
      <c r="D40" s="72"/>
      <c r="E40" s="70"/>
    </row>
    <row r="41" spans="1:5" customFormat="1" ht="16.5" thickBot="1" x14ac:dyDescent="0.3">
      <c r="A41" s="51" t="s">
        <v>360</v>
      </c>
      <c r="B41" s="80" t="s">
        <v>472</v>
      </c>
      <c r="C41" s="45">
        <v>0.2</v>
      </c>
      <c r="D41" s="72"/>
      <c r="E41" s="70"/>
    </row>
    <row r="42" spans="1:5" customFormat="1" ht="16.5" thickBot="1" x14ac:dyDescent="0.3">
      <c r="A42" s="51" t="s">
        <v>362</v>
      </c>
      <c r="B42" s="80" t="s">
        <v>473</v>
      </c>
      <c r="C42" s="45">
        <v>0.2</v>
      </c>
      <c r="D42" s="72"/>
      <c r="E42" s="70"/>
    </row>
    <row r="43" spans="1:5" customFormat="1" ht="16.5" thickBot="1" x14ac:dyDescent="0.3">
      <c r="A43" s="51" t="s">
        <v>364</v>
      </c>
      <c r="B43" s="80" t="s">
        <v>474</v>
      </c>
      <c r="C43" s="45">
        <v>0.2</v>
      </c>
      <c r="D43" s="72"/>
      <c r="E43" s="70"/>
    </row>
    <row r="44" spans="1:5" customFormat="1" ht="16.5" thickBot="1" x14ac:dyDescent="0.3">
      <c r="A44" s="51" t="s">
        <v>366</v>
      </c>
      <c r="B44" s="80" t="s">
        <v>475</v>
      </c>
      <c r="C44" s="45">
        <v>0.2</v>
      </c>
      <c r="D44" s="72"/>
      <c r="E44" s="70"/>
    </row>
    <row r="45" spans="1:5" customFormat="1" ht="16.5" thickBot="1" x14ac:dyDescent="0.3">
      <c r="A45" s="51" t="s">
        <v>368</v>
      </c>
      <c r="B45" s="80" t="s">
        <v>476</v>
      </c>
      <c r="C45" s="45">
        <v>0.2</v>
      </c>
      <c r="D45" s="72"/>
      <c r="E45" s="70"/>
    </row>
    <row r="46" spans="1:5" customFormat="1" ht="16.5" thickBot="1" x14ac:dyDescent="0.3">
      <c r="A46" s="51" t="s">
        <v>554</v>
      </c>
      <c r="B46" s="80" t="s">
        <v>477</v>
      </c>
      <c r="C46" s="45">
        <v>0.2</v>
      </c>
      <c r="D46" s="72"/>
      <c r="E46" s="70"/>
    </row>
    <row r="47" spans="1:5" customFormat="1" ht="16.5" thickBot="1" x14ac:dyDescent="0.3">
      <c r="A47" s="51" t="s">
        <v>555</v>
      </c>
      <c r="B47" s="80" t="s">
        <v>478</v>
      </c>
      <c r="C47" s="45">
        <v>0.2</v>
      </c>
      <c r="D47" s="72"/>
      <c r="E47" s="70"/>
    </row>
    <row r="48" spans="1:5" customFormat="1" ht="16.5" thickBot="1" x14ac:dyDescent="0.3">
      <c r="A48" s="51" t="s">
        <v>556</v>
      </c>
      <c r="B48" s="80" t="s">
        <v>479</v>
      </c>
      <c r="C48" s="45">
        <v>0.2</v>
      </c>
      <c r="D48" s="72"/>
      <c r="E48" s="70"/>
    </row>
    <row r="49" spans="1:12" customFormat="1" ht="16.5" thickBot="1" x14ac:dyDescent="0.3">
      <c r="A49" s="51" t="s">
        <v>557</v>
      </c>
      <c r="B49" s="80" t="s">
        <v>480</v>
      </c>
      <c r="C49" s="45">
        <v>0.4</v>
      </c>
      <c r="D49" s="72"/>
      <c r="E49" s="70"/>
    </row>
    <row r="50" spans="1:12" customFormat="1" ht="16.5" thickBot="1" x14ac:dyDescent="0.3">
      <c r="A50" s="51" t="s">
        <v>558</v>
      </c>
      <c r="B50" s="80" t="s">
        <v>481</v>
      </c>
      <c r="C50" s="45">
        <v>0.4</v>
      </c>
      <c r="D50" s="72"/>
      <c r="E50" s="70"/>
    </row>
    <row r="51" spans="1:12" customFormat="1" ht="16.5" thickBot="1" x14ac:dyDescent="0.3">
      <c r="A51" s="51" t="s">
        <v>559</v>
      </c>
      <c r="B51" s="80" t="s">
        <v>482</v>
      </c>
      <c r="C51" s="45">
        <v>0.4</v>
      </c>
      <c r="D51" s="72"/>
      <c r="E51" s="70"/>
    </row>
    <row r="52" spans="1:12" customFormat="1" ht="16.5" thickBot="1" x14ac:dyDescent="0.3">
      <c r="A52" s="51" t="s">
        <v>560</v>
      </c>
      <c r="B52" s="84" t="s">
        <v>483</v>
      </c>
      <c r="C52" s="45">
        <v>0.2</v>
      </c>
      <c r="D52" s="72"/>
      <c r="E52" s="70"/>
    </row>
    <row r="53" spans="1:12" customFormat="1" ht="16.5" thickBot="1" x14ac:dyDescent="0.3">
      <c r="A53" s="51" t="s">
        <v>561</v>
      </c>
      <c r="B53" s="80" t="s">
        <v>484</v>
      </c>
      <c r="C53" s="45">
        <v>0.7</v>
      </c>
      <c r="D53" s="72"/>
      <c r="E53" s="70"/>
    </row>
    <row r="54" spans="1:12" customFormat="1" ht="16.5" thickBot="1" x14ac:dyDescent="0.3">
      <c r="A54" s="51" t="s">
        <v>562</v>
      </c>
      <c r="B54" s="80" t="s">
        <v>485</v>
      </c>
      <c r="C54" s="45">
        <v>0.4</v>
      </c>
      <c r="D54" s="72"/>
      <c r="E54" s="70"/>
    </row>
    <row r="55" spans="1:12" customFormat="1" ht="16.5" thickBot="1" x14ac:dyDescent="0.3">
      <c r="A55" s="51" t="s">
        <v>563</v>
      </c>
      <c r="B55" s="80" t="s">
        <v>486</v>
      </c>
      <c r="C55" s="45">
        <v>0.2</v>
      </c>
      <c r="D55" s="72"/>
      <c r="E55" s="70"/>
    </row>
    <row r="56" spans="1:12" customFormat="1" ht="16.5" thickBot="1" x14ac:dyDescent="0.3">
      <c r="A56" s="51" t="s">
        <v>564</v>
      </c>
      <c r="B56" s="80" t="s">
        <v>487</v>
      </c>
      <c r="C56" s="45">
        <v>0.2</v>
      </c>
      <c r="D56" s="72"/>
      <c r="E56" s="70"/>
    </row>
    <row r="57" spans="1:12" customFormat="1" ht="16.5" thickBot="1" x14ac:dyDescent="0.3">
      <c r="A57" s="43"/>
      <c r="B57" s="81"/>
      <c r="C57" s="43"/>
      <c r="D57" s="73"/>
      <c r="E57" s="70"/>
    </row>
    <row r="58" spans="1:12" customFormat="1" ht="23.25" customHeight="1" thickBot="1" x14ac:dyDescent="0.3">
      <c r="A58" s="118" t="s">
        <v>543</v>
      </c>
      <c r="B58" s="119"/>
      <c r="C58" s="119"/>
      <c r="D58" s="119"/>
      <c r="E58" s="119"/>
      <c r="F58" s="120"/>
    </row>
    <row r="59" spans="1:12" ht="49.5" customHeight="1" thickBot="1" x14ac:dyDescent="0.3">
      <c r="A59" s="129" t="s">
        <v>0</v>
      </c>
      <c r="B59" s="112"/>
      <c r="C59" s="127" t="s">
        <v>390</v>
      </c>
      <c r="D59" s="128"/>
      <c r="E59" s="127" t="s">
        <v>391</v>
      </c>
      <c r="F59" s="128"/>
      <c r="H59" s="7" t="s">
        <v>392</v>
      </c>
      <c r="I59" s="6">
        <f>COUNTA(E61:E1058)*L59</f>
        <v>0</v>
      </c>
      <c r="K59" s="8" t="s">
        <v>393</v>
      </c>
      <c r="L59" s="6">
        <v>0.1</v>
      </c>
    </row>
    <row r="60" spans="1:12" ht="19.5" thickBot="1" x14ac:dyDescent="0.3">
      <c r="A60" s="127"/>
      <c r="B60" s="112"/>
      <c r="C60" s="9" t="s">
        <v>1</v>
      </c>
      <c r="D60" s="11" t="s">
        <v>2</v>
      </c>
      <c r="E60" s="11" t="s">
        <v>1</v>
      </c>
      <c r="F60" s="9" t="s">
        <v>2</v>
      </c>
    </row>
    <row r="61" spans="1:12" ht="21.75" thickBot="1" x14ac:dyDescent="0.3">
      <c r="A61" s="35">
        <v>1</v>
      </c>
      <c r="B61" s="124" t="s">
        <v>3</v>
      </c>
      <c r="C61" s="125"/>
      <c r="D61" s="125"/>
      <c r="E61" s="125"/>
      <c r="F61" s="126"/>
    </row>
    <row r="62" spans="1:12" ht="16.5" thickBot="1" x14ac:dyDescent="0.3">
      <c r="A62" s="34" t="s">
        <v>4</v>
      </c>
      <c r="B62" s="82" t="s">
        <v>5</v>
      </c>
      <c r="C62" s="2" t="s">
        <v>6</v>
      </c>
      <c r="D62" s="2" t="s">
        <v>6</v>
      </c>
    </row>
    <row r="63" spans="1:12" ht="16.5" thickBot="1" x14ac:dyDescent="0.3">
      <c r="A63" s="34" t="s">
        <v>7</v>
      </c>
      <c r="B63" s="82" t="s">
        <v>8</v>
      </c>
      <c r="C63" s="2" t="s">
        <v>6</v>
      </c>
      <c r="D63" s="2" t="s">
        <v>6</v>
      </c>
    </row>
    <row r="64" spans="1:12" ht="16.5" thickBot="1" x14ac:dyDescent="0.3">
      <c r="A64" s="34" t="s">
        <v>9</v>
      </c>
      <c r="B64" s="83" t="s">
        <v>10</v>
      </c>
      <c r="C64" s="10" t="s">
        <v>6</v>
      </c>
      <c r="D64" s="10" t="s">
        <v>6</v>
      </c>
    </row>
    <row r="65" spans="1:6" ht="21.75" thickBot="1" x14ac:dyDescent="0.3">
      <c r="A65" s="35">
        <v>2</v>
      </c>
      <c r="B65" s="124" t="s">
        <v>11</v>
      </c>
      <c r="C65" s="125"/>
      <c r="D65" s="125"/>
      <c r="E65" s="125"/>
      <c r="F65" s="126"/>
    </row>
    <row r="66" spans="1:6" ht="32.25" thickBot="1" x14ac:dyDescent="0.3">
      <c r="A66" s="34" t="s">
        <v>12</v>
      </c>
      <c r="B66" s="82" t="s">
        <v>13</v>
      </c>
      <c r="C66" s="2" t="s">
        <v>6</v>
      </c>
      <c r="D66" s="2" t="s">
        <v>6</v>
      </c>
    </row>
    <row r="67" spans="1:6" ht="16.5" thickBot="1" x14ac:dyDescent="0.3">
      <c r="A67" s="34" t="s">
        <v>14</v>
      </c>
      <c r="B67" s="82" t="s">
        <v>15</v>
      </c>
      <c r="C67" s="2" t="s">
        <v>6</v>
      </c>
      <c r="D67" s="2" t="s">
        <v>6</v>
      </c>
    </row>
    <row r="68" spans="1:6" ht="16.5" thickBot="1" x14ac:dyDescent="0.3">
      <c r="A68" s="34" t="s">
        <v>16</v>
      </c>
      <c r="B68" s="82" t="s">
        <v>17</v>
      </c>
      <c r="C68" s="2" t="s">
        <v>6</v>
      </c>
      <c r="D68" s="2" t="s">
        <v>6</v>
      </c>
    </row>
    <row r="69" spans="1:6" ht="16.5" thickBot="1" x14ac:dyDescent="0.3">
      <c r="A69" s="34" t="s">
        <v>18</v>
      </c>
      <c r="B69" s="82" t="s">
        <v>19</v>
      </c>
      <c r="C69" s="2" t="s">
        <v>6</v>
      </c>
      <c r="D69" s="2" t="s">
        <v>6</v>
      </c>
    </row>
    <row r="70" spans="1:6" ht="16.5" thickBot="1" x14ac:dyDescent="0.3">
      <c r="A70" s="34" t="s">
        <v>20</v>
      </c>
      <c r="B70" s="82" t="s">
        <v>21</v>
      </c>
      <c r="C70" s="2" t="s">
        <v>6</v>
      </c>
      <c r="D70" s="2" t="s">
        <v>6</v>
      </c>
    </row>
    <row r="71" spans="1:6" ht="16.5" thickBot="1" x14ac:dyDescent="0.3">
      <c r="A71" s="34" t="s">
        <v>22</v>
      </c>
      <c r="B71" s="82" t="s">
        <v>23</v>
      </c>
      <c r="C71" s="2" t="s">
        <v>6</v>
      </c>
      <c r="D71" s="2" t="s">
        <v>6</v>
      </c>
    </row>
    <row r="72" spans="1:6" ht="16.5" thickBot="1" x14ac:dyDescent="0.3">
      <c r="A72" s="34" t="s">
        <v>24</v>
      </c>
      <c r="B72" s="82" t="s">
        <v>25</v>
      </c>
      <c r="C72" s="2" t="s">
        <v>6</v>
      </c>
      <c r="D72" s="2" t="s">
        <v>6</v>
      </c>
    </row>
    <row r="73" spans="1:6" ht="16.5" thickBot="1" x14ac:dyDescent="0.3">
      <c r="A73" s="34" t="s">
        <v>26</v>
      </c>
      <c r="B73" s="82" t="s">
        <v>27</v>
      </c>
      <c r="C73" s="2" t="s">
        <v>6</v>
      </c>
      <c r="D73" s="2" t="s">
        <v>6</v>
      </c>
    </row>
    <row r="74" spans="1:6" ht="16.5" thickBot="1" x14ac:dyDescent="0.3">
      <c r="A74" s="34" t="s">
        <v>28</v>
      </c>
      <c r="B74" s="83" t="s">
        <v>29</v>
      </c>
      <c r="C74" s="10" t="s">
        <v>6</v>
      </c>
      <c r="D74" s="10" t="s">
        <v>6</v>
      </c>
    </row>
    <row r="75" spans="1:6" ht="21.75" thickBot="1" x14ac:dyDescent="0.3">
      <c r="A75" s="35">
        <v>3</v>
      </c>
      <c r="B75" s="124" t="s">
        <v>30</v>
      </c>
      <c r="C75" s="125"/>
      <c r="D75" s="125"/>
      <c r="E75" s="125"/>
      <c r="F75" s="126"/>
    </row>
    <row r="76" spans="1:6" ht="16.5" thickBot="1" x14ac:dyDescent="0.3">
      <c r="A76" s="34" t="s">
        <v>31</v>
      </c>
      <c r="B76" s="82" t="s">
        <v>32</v>
      </c>
      <c r="C76" s="2" t="s">
        <v>6</v>
      </c>
      <c r="D76" s="2" t="s">
        <v>6</v>
      </c>
    </row>
    <row r="77" spans="1:6" ht="16.5" thickBot="1" x14ac:dyDescent="0.3">
      <c r="A77" s="34" t="s">
        <v>33</v>
      </c>
      <c r="B77" s="82" t="s">
        <v>34</v>
      </c>
      <c r="C77" s="2" t="s">
        <v>6</v>
      </c>
      <c r="D77" s="2" t="s">
        <v>6</v>
      </c>
    </row>
    <row r="78" spans="1:6" ht="16.5" thickBot="1" x14ac:dyDescent="0.3">
      <c r="A78" s="34" t="s">
        <v>35</v>
      </c>
      <c r="B78" s="82" t="s">
        <v>36</v>
      </c>
      <c r="C78" s="2" t="s">
        <v>6</v>
      </c>
      <c r="D78" s="2" t="s">
        <v>6</v>
      </c>
    </row>
    <row r="79" spans="1:6" ht="16.5" thickBot="1" x14ac:dyDescent="0.3">
      <c r="A79" s="34" t="s">
        <v>37</v>
      </c>
      <c r="B79" s="82" t="s">
        <v>38</v>
      </c>
      <c r="C79" s="2" t="s">
        <v>6</v>
      </c>
      <c r="D79" s="2" t="s">
        <v>6</v>
      </c>
    </row>
    <row r="80" spans="1:6" ht="16.5" thickBot="1" x14ac:dyDescent="0.3">
      <c r="A80" s="34" t="s">
        <v>39</v>
      </c>
      <c r="B80" s="82" t="s">
        <v>40</v>
      </c>
      <c r="C80" s="2" t="s">
        <v>6</v>
      </c>
      <c r="D80" s="2" t="s">
        <v>6</v>
      </c>
    </row>
    <row r="81" spans="1:6" ht="16.5" thickBot="1" x14ac:dyDescent="0.3">
      <c r="A81" s="34" t="s">
        <v>41</v>
      </c>
      <c r="B81" s="82" t="s">
        <v>42</v>
      </c>
      <c r="C81" s="2" t="s">
        <v>6</v>
      </c>
      <c r="D81" s="2" t="s">
        <v>6</v>
      </c>
    </row>
    <row r="82" spans="1:6" ht="16.5" thickBot="1" x14ac:dyDescent="0.3">
      <c r="A82" s="34" t="s">
        <v>43</v>
      </c>
      <c r="B82" s="82" t="s">
        <v>44</v>
      </c>
      <c r="C82" s="2" t="s">
        <v>6</v>
      </c>
      <c r="D82" s="2" t="s">
        <v>6</v>
      </c>
    </row>
    <row r="83" spans="1:6" ht="16.5" thickBot="1" x14ac:dyDescent="0.3">
      <c r="A83" s="34" t="s">
        <v>45</v>
      </c>
      <c r="B83" s="82" t="s">
        <v>46</v>
      </c>
      <c r="C83" s="2" t="s">
        <v>6</v>
      </c>
      <c r="D83" s="2" t="s">
        <v>6</v>
      </c>
    </row>
    <row r="84" spans="1:6" ht="16.5" thickBot="1" x14ac:dyDescent="0.3">
      <c r="A84" s="34" t="s">
        <v>47</v>
      </c>
      <c r="B84" s="82" t="s">
        <v>48</v>
      </c>
      <c r="C84" s="2" t="s">
        <v>6</v>
      </c>
      <c r="D84" s="2" t="s">
        <v>6</v>
      </c>
    </row>
    <row r="85" spans="1:6" ht="16.5" thickBot="1" x14ac:dyDescent="0.3">
      <c r="A85" s="34" t="s">
        <v>49</v>
      </c>
      <c r="B85" s="82" t="s">
        <v>50</v>
      </c>
      <c r="C85" s="2" t="s">
        <v>6</v>
      </c>
      <c r="D85" s="2" t="s">
        <v>6</v>
      </c>
    </row>
    <row r="86" spans="1:6" ht="32.25" thickBot="1" x14ac:dyDescent="0.3">
      <c r="A86" s="34" t="s">
        <v>51</v>
      </c>
      <c r="B86" s="82" t="s">
        <v>52</v>
      </c>
      <c r="C86" s="2" t="s">
        <v>6</v>
      </c>
      <c r="D86" s="2" t="s">
        <v>6</v>
      </c>
    </row>
    <row r="87" spans="1:6" ht="32.25" thickBot="1" x14ac:dyDescent="0.3">
      <c r="A87" s="34" t="s">
        <v>53</v>
      </c>
      <c r="B87" s="82" t="s">
        <v>54</v>
      </c>
      <c r="C87" s="2" t="s">
        <v>6</v>
      </c>
      <c r="D87" s="2" t="s">
        <v>6</v>
      </c>
    </row>
    <row r="88" spans="1:6" ht="32.25" thickBot="1" x14ac:dyDescent="0.3">
      <c r="A88" s="34" t="s">
        <v>55</v>
      </c>
      <c r="B88" s="83" t="s">
        <v>56</v>
      </c>
      <c r="C88" s="10" t="s">
        <v>6</v>
      </c>
      <c r="D88" s="10" t="s">
        <v>6</v>
      </c>
    </row>
    <row r="89" spans="1:6" ht="21.75" thickBot="1" x14ac:dyDescent="0.3">
      <c r="A89" s="35">
        <v>4</v>
      </c>
      <c r="B89" s="124" t="s">
        <v>57</v>
      </c>
      <c r="C89" s="125"/>
      <c r="D89" s="125"/>
      <c r="E89" s="125"/>
      <c r="F89" s="126"/>
    </row>
    <row r="90" spans="1:6" ht="16.5" thickBot="1" x14ac:dyDescent="0.3">
      <c r="A90" s="34" t="s">
        <v>58</v>
      </c>
      <c r="B90" s="82" t="s">
        <v>59</v>
      </c>
      <c r="C90" s="2" t="s">
        <v>6</v>
      </c>
      <c r="D90" s="2" t="s">
        <v>6</v>
      </c>
    </row>
    <row r="91" spans="1:6" ht="16.5" thickBot="1" x14ac:dyDescent="0.3">
      <c r="A91" s="34" t="s">
        <v>60</v>
      </c>
      <c r="B91" s="82" t="s">
        <v>61</v>
      </c>
      <c r="C91" s="2" t="s">
        <v>6</v>
      </c>
      <c r="D91" s="2" t="s">
        <v>6</v>
      </c>
    </row>
    <row r="92" spans="1:6" ht="16.5" thickBot="1" x14ac:dyDescent="0.3">
      <c r="A92" s="34" t="s">
        <v>62</v>
      </c>
      <c r="B92" s="82" t="s">
        <v>63</v>
      </c>
      <c r="C92" s="2" t="s">
        <v>6</v>
      </c>
      <c r="D92" s="2" t="s">
        <v>6</v>
      </c>
    </row>
    <row r="93" spans="1:6" ht="16.5" thickBot="1" x14ac:dyDescent="0.3">
      <c r="A93" s="34" t="s">
        <v>64</v>
      </c>
      <c r="B93" s="83" t="s">
        <v>65</v>
      </c>
      <c r="C93" s="10" t="s">
        <v>6</v>
      </c>
      <c r="D93" s="10" t="s">
        <v>6</v>
      </c>
    </row>
    <row r="94" spans="1:6" ht="23.25" customHeight="1" thickBot="1" x14ac:dyDescent="0.3">
      <c r="A94" s="35">
        <v>5</v>
      </c>
      <c r="B94" s="124" t="s">
        <v>66</v>
      </c>
      <c r="C94" s="125"/>
      <c r="D94" s="125"/>
      <c r="E94" s="125"/>
      <c r="F94" s="126"/>
    </row>
    <row r="95" spans="1:6" ht="16.5" thickBot="1" x14ac:dyDescent="0.3">
      <c r="A95" s="34" t="s">
        <v>67</v>
      </c>
      <c r="B95" s="82" t="s">
        <v>68</v>
      </c>
      <c r="C95" s="2" t="s">
        <v>6</v>
      </c>
      <c r="D95" s="2" t="s">
        <v>6</v>
      </c>
    </row>
    <row r="96" spans="1:6" ht="16.5" thickBot="1" x14ac:dyDescent="0.3">
      <c r="A96" s="34" t="s">
        <v>69</v>
      </c>
      <c r="B96" s="82" t="s">
        <v>70</v>
      </c>
      <c r="C96" s="2" t="s">
        <v>6</v>
      </c>
      <c r="D96" s="2" t="s">
        <v>6</v>
      </c>
    </row>
    <row r="97" spans="1:6" ht="16.5" thickBot="1" x14ac:dyDescent="0.3">
      <c r="A97" s="34" t="s">
        <v>71</v>
      </c>
      <c r="B97" s="82" t="s">
        <v>72</v>
      </c>
      <c r="C97" s="2" t="s">
        <v>6</v>
      </c>
      <c r="D97" s="2" t="s">
        <v>6</v>
      </c>
    </row>
    <row r="98" spans="1:6" ht="16.5" thickBot="1" x14ac:dyDescent="0.3">
      <c r="A98" s="34" t="s">
        <v>73</v>
      </c>
      <c r="B98" s="82" t="s">
        <v>74</v>
      </c>
      <c r="C98" s="2" t="s">
        <v>6</v>
      </c>
      <c r="D98" s="2" t="s">
        <v>6</v>
      </c>
    </row>
    <row r="99" spans="1:6" ht="16.5" thickBot="1" x14ac:dyDescent="0.3">
      <c r="A99" s="34" t="s">
        <v>75</v>
      </c>
      <c r="B99" s="82" t="s">
        <v>76</v>
      </c>
      <c r="C99" s="2" t="s">
        <v>6</v>
      </c>
      <c r="D99" s="2" t="s">
        <v>6</v>
      </c>
    </row>
    <row r="100" spans="1:6" ht="16.5" thickBot="1" x14ac:dyDescent="0.3">
      <c r="A100" s="34" t="s">
        <v>77</v>
      </c>
      <c r="B100" s="82" t="s">
        <v>78</v>
      </c>
      <c r="C100" s="2" t="s">
        <v>6</v>
      </c>
      <c r="D100" s="2" t="s">
        <v>6</v>
      </c>
    </row>
    <row r="101" spans="1:6" ht="16.5" thickBot="1" x14ac:dyDescent="0.3">
      <c r="A101" s="34" t="s">
        <v>79</v>
      </c>
      <c r="B101" s="82" t="s">
        <v>80</v>
      </c>
      <c r="C101" s="2" t="s">
        <v>6</v>
      </c>
      <c r="D101" s="2" t="s">
        <v>6</v>
      </c>
    </row>
    <row r="102" spans="1:6" ht="16.5" thickBot="1" x14ac:dyDescent="0.3">
      <c r="A102" s="34" t="s">
        <v>81</v>
      </c>
      <c r="B102" s="82" t="s">
        <v>82</v>
      </c>
      <c r="C102" s="2" t="s">
        <v>6</v>
      </c>
      <c r="D102" s="2" t="s">
        <v>6</v>
      </c>
    </row>
    <row r="103" spans="1:6" ht="16.5" thickBot="1" x14ac:dyDescent="0.3">
      <c r="A103" s="34" t="s">
        <v>83</v>
      </c>
      <c r="B103" s="82" t="s">
        <v>84</v>
      </c>
      <c r="C103" s="2" t="s">
        <v>6</v>
      </c>
      <c r="D103" s="2" t="s">
        <v>6</v>
      </c>
    </row>
    <row r="104" spans="1:6" ht="16.5" thickBot="1" x14ac:dyDescent="0.3">
      <c r="A104" s="34" t="s">
        <v>85</v>
      </c>
      <c r="B104" s="82" t="s">
        <v>86</v>
      </c>
      <c r="C104" s="2" t="s">
        <v>6</v>
      </c>
      <c r="D104" s="2" t="s">
        <v>6</v>
      </c>
    </row>
    <row r="105" spans="1:6" ht="16.5" thickBot="1" x14ac:dyDescent="0.3">
      <c r="A105" s="34" t="s">
        <v>87</v>
      </c>
      <c r="B105" s="82" t="s">
        <v>88</v>
      </c>
      <c r="C105" s="2" t="s">
        <v>6</v>
      </c>
      <c r="D105" s="2" t="s">
        <v>6</v>
      </c>
    </row>
    <row r="106" spans="1:6" ht="16.5" thickBot="1" x14ac:dyDescent="0.3">
      <c r="A106" s="34" t="s">
        <v>89</v>
      </c>
      <c r="B106" s="82" t="s">
        <v>90</v>
      </c>
      <c r="C106" s="2" t="s">
        <v>6</v>
      </c>
      <c r="D106" s="2" t="s">
        <v>6</v>
      </c>
    </row>
    <row r="107" spans="1:6" ht="16.5" thickBot="1" x14ac:dyDescent="0.3">
      <c r="A107" s="34" t="s">
        <v>91</v>
      </c>
      <c r="B107" s="82" t="s">
        <v>92</v>
      </c>
      <c r="C107" s="2" t="s">
        <v>6</v>
      </c>
      <c r="D107" s="2" t="s">
        <v>6</v>
      </c>
    </row>
    <row r="108" spans="1:6" ht="16.5" thickBot="1" x14ac:dyDescent="0.3">
      <c r="A108" s="34" t="s">
        <v>93</v>
      </c>
      <c r="B108" s="83" t="s">
        <v>94</v>
      </c>
      <c r="C108" s="10" t="s">
        <v>6</v>
      </c>
      <c r="D108" s="10" t="s">
        <v>6</v>
      </c>
    </row>
    <row r="109" spans="1:6" ht="24.75" customHeight="1" thickBot="1" x14ac:dyDescent="0.3">
      <c r="A109" s="35">
        <v>6</v>
      </c>
      <c r="B109" s="124" t="s">
        <v>95</v>
      </c>
      <c r="C109" s="125"/>
      <c r="D109" s="125"/>
      <c r="E109" s="125"/>
      <c r="F109" s="126"/>
    </row>
    <row r="110" spans="1:6" ht="16.5" thickBot="1" x14ac:dyDescent="0.3">
      <c r="A110" s="34" t="s">
        <v>96</v>
      </c>
      <c r="B110" s="82" t="s">
        <v>97</v>
      </c>
      <c r="C110" s="2" t="s">
        <v>6</v>
      </c>
      <c r="D110" s="2" t="s">
        <v>6</v>
      </c>
    </row>
    <row r="111" spans="1:6" ht="16.5" thickBot="1" x14ac:dyDescent="0.3">
      <c r="A111" s="34" t="s">
        <v>98</v>
      </c>
      <c r="B111" s="82" t="s">
        <v>99</v>
      </c>
      <c r="C111" s="2" t="s">
        <v>6</v>
      </c>
      <c r="D111" s="2" t="s">
        <v>6</v>
      </c>
    </row>
    <row r="112" spans="1:6" ht="16.5" thickBot="1" x14ac:dyDescent="0.3">
      <c r="A112" s="34" t="s">
        <v>100</v>
      </c>
      <c r="B112" s="82" t="s">
        <v>101</v>
      </c>
      <c r="C112" s="2" t="s">
        <v>6</v>
      </c>
      <c r="D112" s="2" t="s">
        <v>6</v>
      </c>
    </row>
    <row r="113" spans="1:6" ht="16.5" thickBot="1" x14ac:dyDescent="0.3">
      <c r="A113" s="34" t="s">
        <v>102</v>
      </c>
      <c r="B113" s="82" t="s">
        <v>103</v>
      </c>
      <c r="C113" s="2" t="s">
        <v>6</v>
      </c>
      <c r="D113" s="2" t="s">
        <v>6</v>
      </c>
    </row>
    <row r="114" spans="1:6" ht="16.5" thickBot="1" x14ac:dyDescent="0.3">
      <c r="A114" s="34" t="s">
        <v>104</v>
      </c>
      <c r="B114" s="82" t="s">
        <v>105</v>
      </c>
      <c r="C114" s="2" t="s">
        <v>6</v>
      </c>
      <c r="D114" s="2" t="s">
        <v>6</v>
      </c>
    </row>
    <row r="115" spans="1:6" ht="16.5" thickBot="1" x14ac:dyDescent="0.3">
      <c r="A115" s="34" t="s">
        <v>106</v>
      </c>
      <c r="B115" s="82" t="s">
        <v>107</v>
      </c>
      <c r="C115" s="2" t="s">
        <v>6</v>
      </c>
      <c r="D115" s="2" t="s">
        <v>6</v>
      </c>
    </row>
    <row r="116" spans="1:6" ht="16.5" thickBot="1" x14ac:dyDescent="0.3">
      <c r="A116" s="34" t="s">
        <v>108</v>
      </c>
      <c r="B116" s="83" t="s">
        <v>109</v>
      </c>
      <c r="C116" s="10" t="s">
        <v>6</v>
      </c>
      <c r="D116" s="10" t="s">
        <v>6</v>
      </c>
    </row>
    <row r="117" spans="1:6" ht="21.75" thickBot="1" x14ac:dyDescent="0.3">
      <c r="A117" s="35">
        <v>7</v>
      </c>
      <c r="B117" s="124" t="s">
        <v>110</v>
      </c>
      <c r="C117" s="125"/>
      <c r="D117" s="125"/>
      <c r="E117" s="125"/>
      <c r="F117" s="126"/>
    </row>
    <row r="118" spans="1:6" ht="16.5" thickBot="1" x14ac:dyDescent="0.3">
      <c r="A118" s="34" t="s">
        <v>111</v>
      </c>
      <c r="B118" s="82" t="s">
        <v>112</v>
      </c>
      <c r="C118" s="2" t="s">
        <v>6</v>
      </c>
      <c r="D118" s="2" t="s">
        <v>6</v>
      </c>
    </row>
    <row r="119" spans="1:6" ht="16.5" thickBot="1" x14ac:dyDescent="0.3">
      <c r="A119" s="34" t="s">
        <v>113</v>
      </c>
      <c r="B119" s="82" t="s">
        <v>114</v>
      </c>
      <c r="C119" s="2" t="s">
        <v>6</v>
      </c>
      <c r="D119" s="2" t="s">
        <v>6</v>
      </c>
    </row>
    <row r="120" spans="1:6" ht="16.5" thickBot="1" x14ac:dyDescent="0.3">
      <c r="A120" s="34" t="s">
        <v>115</v>
      </c>
      <c r="B120" s="82" t="s">
        <v>116</v>
      </c>
      <c r="C120" s="2" t="s">
        <v>6</v>
      </c>
      <c r="D120" s="2" t="s">
        <v>6</v>
      </c>
    </row>
    <row r="121" spans="1:6" ht="16.5" thickBot="1" x14ac:dyDescent="0.3">
      <c r="A121" s="34" t="s">
        <v>117</v>
      </c>
      <c r="B121" s="82" t="s">
        <v>118</v>
      </c>
      <c r="C121" s="2" t="s">
        <v>6</v>
      </c>
      <c r="D121" s="2" t="s">
        <v>6</v>
      </c>
    </row>
    <row r="122" spans="1:6" ht="16.5" thickBot="1" x14ac:dyDescent="0.3">
      <c r="A122" s="34" t="s">
        <v>119</v>
      </c>
      <c r="B122" s="82" t="s">
        <v>120</v>
      </c>
      <c r="C122" s="2" t="s">
        <v>6</v>
      </c>
      <c r="D122" s="2" t="s">
        <v>6</v>
      </c>
    </row>
    <row r="123" spans="1:6" ht="16.5" thickBot="1" x14ac:dyDescent="0.3">
      <c r="A123" s="34" t="s">
        <v>121</v>
      </c>
      <c r="B123" s="82" t="s">
        <v>122</v>
      </c>
      <c r="C123" s="2" t="s">
        <v>6</v>
      </c>
      <c r="D123" s="2" t="s">
        <v>6</v>
      </c>
    </row>
    <row r="124" spans="1:6" ht="16.5" thickBot="1" x14ac:dyDescent="0.3">
      <c r="A124" s="34" t="s">
        <v>123</v>
      </c>
      <c r="B124" s="82" t="s">
        <v>124</v>
      </c>
      <c r="C124" s="2" t="s">
        <v>6</v>
      </c>
      <c r="D124" s="2" t="s">
        <v>6</v>
      </c>
    </row>
    <row r="125" spans="1:6" ht="16.5" thickBot="1" x14ac:dyDescent="0.3">
      <c r="A125" s="34" t="s">
        <v>125</v>
      </c>
      <c r="B125" s="82" t="s">
        <v>126</v>
      </c>
      <c r="C125" s="2" t="s">
        <v>6</v>
      </c>
      <c r="D125" s="2" t="s">
        <v>6</v>
      </c>
    </row>
    <row r="126" spans="1:6" ht="16.5" thickBot="1" x14ac:dyDescent="0.3">
      <c r="A126" s="34" t="s">
        <v>127</v>
      </c>
      <c r="B126" s="82" t="s">
        <v>128</v>
      </c>
      <c r="C126" s="2" t="s">
        <v>6</v>
      </c>
      <c r="D126" s="2" t="s">
        <v>6</v>
      </c>
    </row>
    <row r="127" spans="1:6" ht="16.5" thickBot="1" x14ac:dyDescent="0.3">
      <c r="A127" s="34" t="s">
        <v>129</v>
      </c>
      <c r="B127" s="82" t="s">
        <v>130</v>
      </c>
      <c r="C127" s="2" t="s">
        <v>6</v>
      </c>
      <c r="D127" s="2" t="s">
        <v>6</v>
      </c>
    </row>
    <row r="128" spans="1:6" ht="16.5" thickBot="1" x14ac:dyDescent="0.3">
      <c r="A128" s="34" t="s">
        <v>131</v>
      </c>
      <c r="B128" s="82" t="s">
        <v>132</v>
      </c>
      <c r="C128" s="2" t="s">
        <v>6</v>
      </c>
      <c r="D128" s="2" t="s">
        <v>6</v>
      </c>
    </row>
    <row r="129" spans="1:6" ht="16.5" thickBot="1" x14ac:dyDescent="0.3">
      <c r="A129" s="34" t="s">
        <v>133</v>
      </c>
      <c r="B129" s="82" t="s">
        <v>134</v>
      </c>
      <c r="C129" s="2" t="s">
        <v>6</v>
      </c>
      <c r="D129" s="2" t="s">
        <v>6</v>
      </c>
    </row>
    <row r="130" spans="1:6" ht="16.5" thickBot="1" x14ac:dyDescent="0.3">
      <c r="A130" s="34" t="s">
        <v>135</v>
      </c>
      <c r="B130" s="83" t="s">
        <v>136</v>
      </c>
      <c r="C130" s="10" t="s">
        <v>6</v>
      </c>
      <c r="D130" s="10" t="s">
        <v>6</v>
      </c>
    </row>
    <row r="131" spans="1:6" ht="21.75" thickBot="1" x14ac:dyDescent="0.3">
      <c r="A131" s="35">
        <v>8</v>
      </c>
      <c r="B131" s="124" t="s">
        <v>137</v>
      </c>
      <c r="C131" s="125"/>
      <c r="D131" s="125"/>
      <c r="E131" s="125"/>
      <c r="F131" s="126"/>
    </row>
    <row r="132" spans="1:6" ht="16.5" thickBot="1" x14ac:dyDescent="0.3">
      <c r="A132" s="34" t="s">
        <v>138</v>
      </c>
      <c r="B132" s="82" t="s">
        <v>139</v>
      </c>
      <c r="C132" s="2" t="s">
        <v>6</v>
      </c>
      <c r="D132" s="2" t="s">
        <v>6</v>
      </c>
    </row>
    <row r="133" spans="1:6" ht="16.5" thickBot="1" x14ac:dyDescent="0.3">
      <c r="A133" s="34" t="s">
        <v>140</v>
      </c>
      <c r="B133" s="82" t="s">
        <v>141</v>
      </c>
      <c r="C133" s="2" t="s">
        <v>6</v>
      </c>
      <c r="D133" s="2" t="s">
        <v>6</v>
      </c>
    </row>
    <row r="134" spans="1:6" ht="16.5" thickBot="1" x14ac:dyDescent="0.3">
      <c r="A134" s="34" t="s">
        <v>142</v>
      </c>
      <c r="B134" s="82" t="s">
        <v>143</v>
      </c>
      <c r="C134" s="2" t="s">
        <v>6</v>
      </c>
      <c r="D134" s="2" t="s">
        <v>6</v>
      </c>
    </row>
    <row r="135" spans="1:6" ht="16.5" thickBot="1" x14ac:dyDescent="0.3">
      <c r="A135" s="34" t="s">
        <v>144</v>
      </c>
      <c r="B135" s="83" t="s">
        <v>145</v>
      </c>
      <c r="C135" s="10" t="s">
        <v>6</v>
      </c>
      <c r="D135" s="10" t="s">
        <v>6</v>
      </c>
    </row>
    <row r="136" spans="1:6" ht="21.75" thickBot="1" x14ac:dyDescent="0.3">
      <c r="A136" s="35">
        <v>9</v>
      </c>
      <c r="B136" s="124" t="s">
        <v>146</v>
      </c>
      <c r="C136" s="125"/>
      <c r="D136" s="125"/>
      <c r="E136" s="125"/>
      <c r="F136" s="126"/>
    </row>
    <row r="137" spans="1:6" ht="16.5" thickBot="1" x14ac:dyDescent="0.3">
      <c r="A137" s="34" t="s">
        <v>147</v>
      </c>
      <c r="B137" s="82" t="s">
        <v>148</v>
      </c>
      <c r="C137" s="2" t="s">
        <v>6</v>
      </c>
      <c r="D137" s="2" t="s">
        <v>6</v>
      </c>
    </row>
    <row r="138" spans="1:6" ht="16.5" thickBot="1" x14ac:dyDescent="0.3">
      <c r="A138" s="34" t="s">
        <v>149</v>
      </c>
      <c r="B138" s="82" t="s">
        <v>150</v>
      </c>
      <c r="C138" s="2" t="s">
        <v>6</v>
      </c>
      <c r="D138" s="2" t="s">
        <v>6</v>
      </c>
    </row>
    <row r="139" spans="1:6" ht="16.5" thickBot="1" x14ac:dyDescent="0.3">
      <c r="A139" s="34" t="s">
        <v>151</v>
      </c>
      <c r="B139" s="82" t="s">
        <v>152</v>
      </c>
      <c r="C139" s="2" t="s">
        <v>6</v>
      </c>
      <c r="D139" s="2" t="s">
        <v>6</v>
      </c>
    </row>
    <row r="140" spans="1:6" ht="16.5" thickBot="1" x14ac:dyDescent="0.3">
      <c r="A140" s="34" t="s">
        <v>153</v>
      </c>
      <c r="B140" s="82" t="s">
        <v>154</v>
      </c>
      <c r="C140" s="2" t="s">
        <v>6</v>
      </c>
      <c r="D140" s="2" t="s">
        <v>6</v>
      </c>
    </row>
    <row r="141" spans="1:6" ht="16.5" thickBot="1" x14ac:dyDescent="0.3">
      <c r="A141" s="34" t="s">
        <v>155</v>
      </c>
      <c r="B141" s="82" t="s">
        <v>156</v>
      </c>
      <c r="C141" s="2" t="s">
        <v>6</v>
      </c>
      <c r="D141" s="2" t="s">
        <v>6</v>
      </c>
    </row>
    <row r="142" spans="1:6" ht="16.5" thickBot="1" x14ac:dyDescent="0.3">
      <c r="A142" s="34" t="s">
        <v>157</v>
      </c>
      <c r="B142" s="83" t="s">
        <v>158</v>
      </c>
      <c r="C142" s="10" t="s">
        <v>6</v>
      </c>
      <c r="D142" s="10" t="s">
        <v>6</v>
      </c>
    </row>
    <row r="143" spans="1:6" ht="21.75" thickBot="1" x14ac:dyDescent="0.3">
      <c r="A143" s="35">
        <v>10</v>
      </c>
      <c r="B143" s="124" t="s">
        <v>159</v>
      </c>
      <c r="C143" s="125"/>
      <c r="D143" s="125"/>
      <c r="E143" s="125"/>
      <c r="F143" s="126"/>
    </row>
    <row r="144" spans="1:6" ht="16.5" thickBot="1" x14ac:dyDescent="0.3">
      <c r="A144" s="34" t="s">
        <v>160</v>
      </c>
      <c r="B144" s="82" t="s">
        <v>161</v>
      </c>
      <c r="C144" s="2" t="s">
        <v>6</v>
      </c>
      <c r="D144" s="2" t="s">
        <v>6</v>
      </c>
    </row>
    <row r="145" spans="1:6" ht="16.5" thickBot="1" x14ac:dyDescent="0.3">
      <c r="A145" s="34" t="s">
        <v>162</v>
      </c>
      <c r="B145" s="82" t="s">
        <v>163</v>
      </c>
      <c r="C145" s="2" t="s">
        <v>6</v>
      </c>
      <c r="D145" s="2" t="s">
        <v>6</v>
      </c>
    </row>
    <row r="146" spans="1:6" ht="16.5" thickBot="1" x14ac:dyDescent="0.3">
      <c r="A146" s="34" t="s">
        <v>164</v>
      </c>
      <c r="B146" s="82" t="s">
        <v>165</v>
      </c>
      <c r="C146" s="2" t="s">
        <v>6</v>
      </c>
      <c r="D146" s="2" t="s">
        <v>6</v>
      </c>
    </row>
    <row r="147" spans="1:6" ht="16.5" thickBot="1" x14ac:dyDescent="0.3">
      <c r="A147" s="34" t="s">
        <v>166</v>
      </c>
      <c r="B147" s="83" t="s">
        <v>167</v>
      </c>
      <c r="C147" s="10" t="s">
        <v>6</v>
      </c>
      <c r="D147" s="10" t="s">
        <v>6</v>
      </c>
    </row>
    <row r="148" spans="1:6" ht="21.75" thickBot="1" x14ac:dyDescent="0.3">
      <c r="A148" s="35">
        <v>11</v>
      </c>
      <c r="B148" s="124" t="s">
        <v>168</v>
      </c>
      <c r="C148" s="125"/>
      <c r="D148" s="125"/>
      <c r="E148" s="125"/>
      <c r="F148" s="126"/>
    </row>
    <row r="149" spans="1:6" ht="16.5" thickBot="1" x14ac:dyDescent="0.3">
      <c r="A149" s="34" t="s">
        <v>169</v>
      </c>
      <c r="B149" s="82" t="s">
        <v>170</v>
      </c>
      <c r="C149" s="2" t="s">
        <v>6</v>
      </c>
      <c r="D149" s="2" t="s">
        <v>6</v>
      </c>
    </row>
    <row r="150" spans="1:6" ht="16.5" thickBot="1" x14ac:dyDescent="0.3">
      <c r="A150" s="34" t="s">
        <v>171</v>
      </c>
      <c r="B150" s="82" t="s">
        <v>172</v>
      </c>
      <c r="C150" s="2" t="s">
        <v>6</v>
      </c>
      <c r="D150" s="2" t="s">
        <v>6</v>
      </c>
    </row>
    <row r="151" spans="1:6" ht="16.5" thickBot="1" x14ac:dyDescent="0.3">
      <c r="A151" s="34" t="s">
        <v>173</v>
      </c>
      <c r="B151" s="82" t="s">
        <v>174</v>
      </c>
      <c r="C151" s="2" t="s">
        <v>6</v>
      </c>
      <c r="D151" s="2" t="s">
        <v>6</v>
      </c>
    </row>
    <row r="152" spans="1:6" ht="16.5" thickBot="1" x14ac:dyDescent="0.3">
      <c r="A152" s="34" t="s">
        <v>175</v>
      </c>
      <c r="B152" s="83" t="s">
        <v>176</v>
      </c>
      <c r="C152" s="10" t="s">
        <v>6</v>
      </c>
      <c r="D152" s="10" t="s">
        <v>6</v>
      </c>
    </row>
    <row r="153" spans="1:6" ht="21.75" thickBot="1" x14ac:dyDescent="0.3">
      <c r="A153" s="35">
        <v>12</v>
      </c>
      <c r="B153" s="124" t="s">
        <v>177</v>
      </c>
      <c r="C153" s="125"/>
      <c r="D153" s="125"/>
      <c r="E153" s="125"/>
      <c r="F153" s="126"/>
    </row>
    <row r="154" spans="1:6" ht="16.5" thickBot="1" x14ac:dyDescent="0.3">
      <c r="A154" s="34" t="s">
        <v>178</v>
      </c>
      <c r="B154" s="82" t="s">
        <v>179</v>
      </c>
      <c r="C154" s="2" t="s">
        <v>6</v>
      </c>
      <c r="D154" s="2" t="s">
        <v>6</v>
      </c>
    </row>
    <row r="155" spans="1:6" ht="16.5" thickBot="1" x14ac:dyDescent="0.3">
      <c r="A155" s="34" t="s">
        <v>180</v>
      </c>
      <c r="B155" s="82" t="s">
        <v>181</v>
      </c>
      <c r="C155" s="2" t="s">
        <v>6</v>
      </c>
      <c r="D155" s="2" t="s">
        <v>6</v>
      </c>
    </row>
    <row r="156" spans="1:6" ht="16.5" thickBot="1" x14ac:dyDescent="0.3">
      <c r="A156" s="34" t="s">
        <v>182</v>
      </c>
      <c r="B156" s="82" t="s">
        <v>183</v>
      </c>
      <c r="C156" s="2" t="s">
        <v>6</v>
      </c>
      <c r="D156" s="2" t="s">
        <v>6</v>
      </c>
    </row>
  </sheetData>
  <mergeCells count="21">
    <mergeCell ref="A5:E5"/>
    <mergeCell ref="B153:F153"/>
    <mergeCell ref="B117:F117"/>
    <mergeCell ref="B131:F131"/>
    <mergeCell ref="B136:F136"/>
    <mergeCell ref="B143:F143"/>
    <mergeCell ref="B148:F148"/>
    <mergeCell ref="B94:F94"/>
    <mergeCell ref="B109:F109"/>
    <mergeCell ref="E59:F59"/>
    <mergeCell ref="B61:F61"/>
    <mergeCell ref="B65:F65"/>
    <mergeCell ref="B75:F75"/>
    <mergeCell ref="B89:F89"/>
    <mergeCell ref="A59:B60"/>
    <mergeCell ref="C59:D59"/>
    <mergeCell ref="A58:F58"/>
    <mergeCell ref="B6:C6"/>
    <mergeCell ref="B12:C12"/>
    <mergeCell ref="B24:C24"/>
    <mergeCell ref="B34:C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1922-9E86-490E-818E-3C5FE3873C26}">
  <dimension ref="A1:L107"/>
  <sheetViews>
    <sheetView topLeftCell="A4" workbookViewId="0">
      <selection activeCell="F8" sqref="F8"/>
    </sheetView>
  </sheetViews>
  <sheetFormatPr baseColWidth="10" defaultRowHeight="15" x14ac:dyDescent="0.25"/>
  <cols>
    <col min="1" max="1" width="9.85546875" style="5" customWidth="1"/>
    <col min="2" max="2" width="71.5703125" style="5" customWidth="1"/>
    <col min="3" max="3" width="19.140625" style="5" customWidth="1"/>
    <col min="4" max="4" width="17.42578125" style="5" customWidth="1"/>
    <col min="5" max="16384" width="11.42578125" style="5"/>
  </cols>
  <sheetData>
    <row r="1" spans="1:12" ht="15.75" x14ac:dyDescent="0.25">
      <c r="A1" s="4"/>
      <c r="B1" s="74" t="s">
        <v>545</v>
      </c>
      <c r="C1" s="74" t="s">
        <v>546</v>
      </c>
      <c r="D1" s="68">
        <f>E6+E14+E21</f>
        <v>0.2</v>
      </c>
      <c r="E1" s="69" t="s">
        <v>542</v>
      </c>
      <c r="F1" s="68">
        <f>SUM(D1,D2)</f>
        <v>0.2</v>
      </c>
    </row>
    <row r="2" spans="1:12" ht="15.75" x14ac:dyDescent="0.25">
      <c r="A2" s="4"/>
      <c r="B2" s="70"/>
      <c r="C2" s="74" t="s">
        <v>547</v>
      </c>
      <c r="D2" s="68">
        <f>I33</f>
        <v>0</v>
      </c>
      <c r="E2" s="70"/>
      <c r="F2" s="76"/>
    </row>
    <row r="3" spans="1:12" ht="15.75" x14ac:dyDescent="0.25">
      <c r="A3" s="4"/>
      <c r="B3" s="4"/>
      <c r="C3" s="4"/>
      <c r="D3" s="70"/>
      <c r="E3" t="s">
        <v>576</v>
      </c>
    </row>
    <row r="4" spans="1:12" ht="16.5" thickBot="1" x14ac:dyDescent="0.3">
      <c r="A4" s="4"/>
      <c r="B4" s="4"/>
      <c r="C4" s="4"/>
      <c r="D4" s="70"/>
      <c r="E4" t="s">
        <v>577</v>
      </c>
    </row>
    <row r="5" spans="1:12" ht="23.25" thickBot="1" x14ac:dyDescent="0.3">
      <c r="A5" s="121" t="s">
        <v>549</v>
      </c>
      <c r="B5" s="122"/>
      <c r="C5" s="122"/>
      <c r="D5" s="122"/>
      <c r="E5" s="123"/>
      <c r="F5" s="41"/>
      <c r="G5"/>
      <c r="H5"/>
      <c r="I5"/>
      <c r="J5"/>
      <c r="K5"/>
      <c r="L5"/>
    </row>
    <row r="6" spans="1:12" ht="21.75" thickBot="1" x14ac:dyDescent="0.3">
      <c r="A6" s="88">
        <v>1</v>
      </c>
      <c r="B6" s="142" t="s">
        <v>489</v>
      </c>
      <c r="C6" s="143"/>
      <c r="D6" s="89">
        <f>SUM(C7:C13)</f>
        <v>1.5999999999999999</v>
      </c>
      <c r="E6" s="78">
        <f>SUMPRODUCT($C7:$C13,E7:E13)</f>
        <v>0.2</v>
      </c>
      <c r="F6"/>
      <c r="G6"/>
      <c r="H6"/>
      <c r="I6"/>
      <c r="J6"/>
      <c r="K6"/>
      <c r="L6"/>
    </row>
    <row r="7" spans="1:12" ht="38.25" customHeight="1" thickBot="1" x14ac:dyDescent="0.3">
      <c r="A7" s="51" t="s">
        <v>4</v>
      </c>
      <c r="B7" s="53" t="s">
        <v>490</v>
      </c>
      <c r="C7" s="45">
        <v>0.2</v>
      </c>
      <c r="D7" s="87"/>
      <c r="E7" s="70">
        <v>1</v>
      </c>
      <c r="F7"/>
      <c r="G7"/>
      <c r="H7"/>
      <c r="I7"/>
      <c r="J7"/>
      <c r="K7"/>
      <c r="L7"/>
    </row>
    <row r="8" spans="1:12" ht="63.75" thickBot="1" x14ac:dyDescent="0.3">
      <c r="A8" s="51" t="s">
        <v>7</v>
      </c>
      <c r="B8" s="53" t="s">
        <v>491</v>
      </c>
      <c r="C8" s="45">
        <v>0.2</v>
      </c>
      <c r="D8" s="87"/>
      <c r="E8" s="70"/>
      <c r="F8"/>
      <c r="G8"/>
      <c r="H8"/>
      <c r="I8"/>
      <c r="J8"/>
      <c r="K8"/>
      <c r="L8"/>
    </row>
    <row r="9" spans="1:12" ht="16.5" thickBot="1" x14ac:dyDescent="0.3">
      <c r="A9" s="51" t="s">
        <v>9</v>
      </c>
      <c r="B9" s="53" t="s">
        <v>492</v>
      </c>
      <c r="C9" s="45">
        <v>0.2</v>
      </c>
      <c r="D9" s="87"/>
      <c r="E9" s="70"/>
      <c r="F9"/>
      <c r="G9"/>
      <c r="H9"/>
      <c r="I9"/>
      <c r="J9"/>
      <c r="K9"/>
      <c r="L9"/>
    </row>
    <row r="10" spans="1:12" ht="16.5" thickBot="1" x14ac:dyDescent="0.3">
      <c r="A10" s="51" t="s">
        <v>321</v>
      </c>
      <c r="B10" s="53" t="s">
        <v>454</v>
      </c>
      <c r="C10" s="45">
        <v>0.4</v>
      </c>
      <c r="D10" s="87"/>
      <c r="E10" s="70"/>
      <c r="F10"/>
      <c r="G10"/>
      <c r="H10"/>
      <c r="I10"/>
      <c r="J10"/>
      <c r="K10"/>
      <c r="L10"/>
    </row>
    <row r="11" spans="1:12" ht="16.5" thickBot="1" x14ac:dyDescent="0.3">
      <c r="A11" s="51" t="s">
        <v>323</v>
      </c>
      <c r="B11" s="53" t="s">
        <v>493</v>
      </c>
      <c r="C11" s="45">
        <v>0.2</v>
      </c>
      <c r="D11" s="87"/>
      <c r="E11" s="70"/>
      <c r="F11"/>
      <c r="G11"/>
      <c r="H11"/>
      <c r="I11"/>
      <c r="J11"/>
      <c r="K11"/>
      <c r="L11"/>
    </row>
    <row r="12" spans="1:12" ht="16.5" thickBot="1" x14ac:dyDescent="0.3">
      <c r="A12" s="51" t="s">
        <v>325</v>
      </c>
      <c r="B12" s="53" t="s">
        <v>494</v>
      </c>
      <c r="C12" s="45">
        <v>0.2</v>
      </c>
      <c r="D12" s="87"/>
      <c r="E12" s="70"/>
      <c r="F12"/>
      <c r="G12"/>
      <c r="H12"/>
      <c r="I12"/>
      <c r="J12"/>
      <c r="K12"/>
      <c r="L12"/>
    </row>
    <row r="13" spans="1:12" ht="32.25" thickBot="1" x14ac:dyDescent="0.3">
      <c r="A13" s="51" t="s">
        <v>327</v>
      </c>
      <c r="B13" s="53" t="s">
        <v>455</v>
      </c>
      <c r="C13" s="45">
        <v>0.2</v>
      </c>
      <c r="D13" s="87"/>
      <c r="E13" s="70"/>
      <c r="F13"/>
      <c r="G13"/>
      <c r="H13"/>
      <c r="I13"/>
      <c r="J13"/>
      <c r="K13"/>
      <c r="L13"/>
    </row>
    <row r="14" spans="1:12" ht="21.75" thickBot="1" x14ac:dyDescent="0.3">
      <c r="A14" s="85">
        <v>2</v>
      </c>
      <c r="B14" s="103" t="s">
        <v>495</v>
      </c>
      <c r="C14" s="105"/>
      <c r="D14" s="77">
        <f>SUM(C15:C20)</f>
        <v>1.6</v>
      </c>
      <c r="E14" s="69">
        <f>SUMPRODUCT($C15:$C20,E15:E20)</f>
        <v>0</v>
      </c>
      <c r="F14"/>
      <c r="G14"/>
      <c r="H14"/>
      <c r="I14"/>
      <c r="J14"/>
      <c r="K14"/>
      <c r="L14"/>
    </row>
    <row r="15" spans="1:12" ht="16.5" thickBot="1" x14ac:dyDescent="0.3">
      <c r="A15" s="51" t="s">
        <v>12</v>
      </c>
      <c r="B15" s="53" t="s">
        <v>496</v>
      </c>
      <c r="C15" s="45">
        <v>0.2</v>
      </c>
      <c r="D15" s="87"/>
      <c r="E15" s="70"/>
      <c r="F15"/>
      <c r="G15"/>
      <c r="H15"/>
      <c r="I15"/>
      <c r="J15"/>
      <c r="K15"/>
      <c r="L15"/>
    </row>
    <row r="16" spans="1:12" ht="16.5" thickBot="1" x14ac:dyDescent="0.3">
      <c r="A16" s="51" t="s">
        <v>14</v>
      </c>
      <c r="B16" s="53" t="s">
        <v>459</v>
      </c>
      <c r="C16" s="45">
        <v>0.2</v>
      </c>
      <c r="D16" s="87"/>
      <c r="E16" s="70"/>
      <c r="F16"/>
      <c r="G16"/>
      <c r="H16"/>
      <c r="I16"/>
      <c r="J16"/>
      <c r="K16"/>
      <c r="L16"/>
    </row>
    <row r="17" spans="1:12" ht="16.5" thickBot="1" x14ac:dyDescent="0.3">
      <c r="A17" s="51" t="s">
        <v>16</v>
      </c>
      <c r="B17" s="53" t="s">
        <v>497</v>
      </c>
      <c r="C17" s="45">
        <v>0.2</v>
      </c>
      <c r="D17" s="87"/>
      <c r="E17" s="70"/>
      <c r="F17"/>
      <c r="G17"/>
      <c r="H17"/>
      <c r="I17"/>
      <c r="J17"/>
      <c r="K17"/>
      <c r="L17"/>
    </row>
    <row r="18" spans="1:12" ht="16.5" thickBot="1" x14ac:dyDescent="0.3">
      <c r="A18" s="51" t="s">
        <v>18</v>
      </c>
      <c r="B18" s="53" t="s">
        <v>460</v>
      </c>
      <c r="C18" s="45">
        <v>0.2</v>
      </c>
      <c r="D18" s="87"/>
      <c r="E18" s="70"/>
      <c r="F18"/>
      <c r="G18"/>
      <c r="H18"/>
      <c r="I18"/>
      <c r="J18"/>
      <c r="K18"/>
      <c r="L18"/>
    </row>
    <row r="19" spans="1:12" ht="16.5" thickBot="1" x14ac:dyDescent="0.3">
      <c r="A19" s="51" t="s">
        <v>20</v>
      </c>
      <c r="B19" s="53" t="s">
        <v>462</v>
      </c>
      <c r="C19" s="45">
        <v>0.4</v>
      </c>
      <c r="D19" s="87"/>
      <c r="E19" s="70"/>
      <c r="F19"/>
      <c r="G19"/>
      <c r="H19"/>
      <c r="I19"/>
      <c r="J19"/>
      <c r="K19"/>
      <c r="L19"/>
    </row>
    <row r="20" spans="1:12" ht="16.5" thickBot="1" x14ac:dyDescent="0.3">
      <c r="A20" s="51" t="s">
        <v>22</v>
      </c>
      <c r="B20" s="52" t="s">
        <v>465</v>
      </c>
      <c r="C20" s="45">
        <v>0.4</v>
      </c>
      <c r="D20" s="87"/>
      <c r="E20" s="70"/>
      <c r="F20"/>
      <c r="G20"/>
      <c r="H20"/>
      <c r="I20"/>
      <c r="J20"/>
      <c r="K20"/>
      <c r="L20"/>
    </row>
    <row r="21" spans="1:12" ht="21.75" thickBot="1" x14ac:dyDescent="0.3">
      <c r="A21" s="85">
        <v>3</v>
      </c>
      <c r="B21" s="103" t="s">
        <v>498</v>
      </c>
      <c r="C21" s="105"/>
      <c r="D21" s="77">
        <f>SUM(C22:C30)</f>
        <v>2.5</v>
      </c>
      <c r="E21" s="69">
        <f>SUMPRODUCT($C22:$C30,E22:E30)</f>
        <v>0</v>
      </c>
      <c r="F21"/>
      <c r="G21"/>
      <c r="H21"/>
      <c r="I21"/>
      <c r="J21"/>
      <c r="K21"/>
      <c r="L21"/>
    </row>
    <row r="22" spans="1:12" ht="16.5" thickBot="1" x14ac:dyDescent="0.3">
      <c r="A22" s="51" t="s">
        <v>31</v>
      </c>
      <c r="B22" s="53" t="s">
        <v>468</v>
      </c>
      <c r="C22" s="45">
        <v>0.4</v>
      </c>
      <c r="D22" s="86"/>
      <c r="E22" s="4"/>
      <c r="F22"/>
      <c r="G22"/>
      <c r="H22"/>
      <c r="I22"/>
      <c r="J22"/>
      <c r="K22"/>
      <c r="L22"/>
    </row>
    <row r="23" spans="1:12" ht="32.25" thickBot="1" x14ac:dyDescent="0.3">
      <c r="A23" s="51" t="s">
        <v>33</v>
      </c>
      <c r="B23" s="53" t="s">
        <v>499</v>
      </c>
      <c r="C23" s="45">
        <v>0.2</v>
      </c>
      <c r="D23" s="86"/>
      <c r="E23" s="4"/>
      <c r="F23"/>
      <c r="G23"/>
      <c r="H23"/>
      <c r="I23"/>
      <c r="J23"/>
      <c r="K23"/>
      <c r="L23"/>
    </row>
    <row r="24" spans="1:12" ht="32.25" thickBot="1" x14ac:dyDescent="0.3">
      <c r="A24" s="51" t="s">
        <v>35</v>
      </c>
      <c r="B24" s="53" t="s">
        <v>500</v>
      </c>
      <c r="C24" s="45">
        <v>0.2</v>
      </c>
      <c r="D24" s="86"/>
      <c r="E24" s="4"/>
      <c r="F24"/>
      <c r="G24"/>
      <c r="H24"/>
      <c r="I24"/>
      <c r="J24"/>
      <c r="K24"/>
      <c r="L24"/>
    </row>
    <row r="25" spans="1:12" ht="32.25" thickBot="1" x14ac:dyDescent="0.3">
      <c r="A25" s="51" t="s">
        <v>37</v>
      </c>
      <c r="B25" s="53" t="s">
        <v>501</v>
      </c>
      <c r="C25" s="45">
        <v>0.2</v>
      </c>
      <c r="D25" s="86"/>
      <c r="E25" s="4"/>
      <c r="F25"/>
      <c r="G25"/>
      <c r="H25"/>
      <c r="I25"/>
      <c r="J25"/>
      <c r="K25"/>
      <c r="L25"/>
    </row>
    <row r="26" spans="1:12" ht="16.5" thickBot="1" x14ac:dyDescent="0.3">
      <c r="A26" s="51" t="s">
        <v>39</v>
      </c>
      <c r="B26" s="53" t="s">
        <v>502</v>
      </c>
      <c r="C26" s="45">
        <v>0.4</v>
      </c>
      <c r="D26" s="86"/>
      <c r="E26" s="4"/>
      <c r="F26"/>
      <c r="G26"/>
      <c r="H26"/>
      <c r="I26"/>
      <c r="J26"/>
      <c r="K26"/>
      <c r="L26"/>
    </row>
    <row r="27" spans="1:12" ht="16.5" thickBot="1" x14ac:dyDescent="0.3">
      <c r="A27" s="51" t="s">
        <v>41</v>
      </c>
      <c r="B27" s="53" t="s">
        <v>503</v>
      </c>
      <c r="C27" s="45">
        <v>0.2</v>
      </c>
      <c r="D27" s="86"/>
      <c r="E27" s="4"/>
      <c r="F27"/>
      <c r="G27"/>
      <c r="H27"/>
      <c r="I27"/>
      <c r="J27"/>
      <c r="K27"/>
      <c r="L27"/>
    </row>
    <row r="28" spans="1:12" ht="16.5" thickBot="1" x14ac:dyDescent="0.3">
      <c r="A28" s="51" t="s">
        <v>43</v>
      </c>
      <c r="B28" s="53" t="s">
        <v>482</v>
      </c>
      <c r="C28" s="45">
        <v>0.4</v>
      </c>
      <c r="D28" s="86"/>
      <c r="E28" s="4"/>
      <c r="F28"/>
      <c r="G28"/>
      <c r="H28"/>
      <c r="I28"/>
      <c r="J28"/>
      <c r="K28"/>
      <c r="L28"/>
    </row>
    <row r="29" spans="1:12" ht="16.5" thickBot="1" x14ac:dyDescent="0.3">
      <c r="A29" s="51" t="s">
        <v>45</v>
      </c>
      <c r="B29" s="53" t="s">
        <v>504</v>
      </c>
      <c r="C29" s="45">
        <v>0.2</v>
      </c>
      <c r="D29" s="86"/>
      <c r="E29" s="4"/>
      <c r="F29"/>
      <c r="G29"/>
      <c r="H29"/>
      <c r="I29"/>
      <c r="J29"/>
      <c r="K29"/>
      <c r="L29"/>
    </row>
    <row r="30" spans="1:12" ht="32.25" thickBot="1" x14ac:dyDescent="0.3">
      <c r="A30" s="51" t="s">
        <v>47</v>
      </c>
      <c r="B30" s="53" t="s">
        <v>505</v>
      </c>
      <c r="C30" s="45">
        <v>0.3</v>
      </c>
      <c r="D30" s="86"/>
      <c r="E30" s="4"/>
      <c r="F30"/>
      <c r="G30"/>
      <c r="H30"/>
      <c r="I30"/>
      <c r="J30"/>
      <c r="K30"/>
      <c r="L30"/>
    </row>
    <row r="31" spans="1:12" ht="15.75" thickBot="1" x14ac:dyDescent="0.3"/>
    <row r="32" spans="1:12" ht="23.25" thickBot="1" x14ac:dyDescent="0.3">
      <c r="A32" s="118" t="s">
        <v>550</v>
      </c>
      <c r="B32" s="119"/>
      <c r="C32" s="119"/>
      <c r="D32" s="119"/>
      <c r="E32" s="119"/>
      <c r="F32" s="120"/>
    </row>
    <row r="33" spans="1:12" ht="40.5" customHeight="1" thickBot="1" x14ac:dyDescent="0.3">
      <c r="A33" s="138" t="s">
        <v>184</v>
      </c>
      <c r="B33" s="139"/>
      <c r="C33" s="140" t="s">
        <v>390</v>
      </c>
      <c r="D33" s="141"/>
      <c r="E33" s="136" t="s">
        <v>391</v>
      </c>
      <c r="F33" s="137"/>
      <c r="G33" s="4"/>
      <c r="H33" s="7" t="s">
        <v>392</v>
      </c>
      <c r="I33" s="6">
        <f>COUNTA(E35:E1032)*L33</f>
        <v>0</v>
      </c>
      <c r="J33" s="4"/>
      <c r="K33" s="8" t="s">
        <v>393</v>
      </c>
      <c r="L33" s="6">
        <v>0.1</v>
      </c>
    </row>
    <row r="34" spans="1:12" ht="19.5" thickBot="1" x14ac:dyDescent="0.3">
      <c r="A34" s="127"/>
      <c r="B34" s="112"/>
      <c r="C34" s="9" t="s">
        <v>1</v>
      </c>
      <c r="D34" s="28" t="s">
        <v>2</v>
      </c>
      <c r="E34" s="13" t="s">
        <v>1</v>
      </c>
      <c r="F34" s="14" t="s">
        <v>2</v>
      </c>
      <c r="G34" s="4"/>
      <c r="H34" s="4"/>
      <c r="I34" s="4"/>
      <c r="J34" s="4"/>
      <c r="K34" s="4"/>
      <c r="L34" s="4"/>
    </row>
    <row r="35" spans="1:12" ht="21.75" thickBot="1" x14ac:dyDescent="0.3">
      <c r="A35" s="20">
        <v>1</v>
      </c>
      <c r="B35" s="130" t="s">
        <v>185</v>
      </c>
      <c r="C35" s="131"/>
      <c r="D35" s="131"/>
      <c r="E35" s="131"/>
      <c r="F35" s="132"/>
    </row>
    <row r="36" spans="1:12" ht="16.5" thickBot="1" x14ac:dyDescent="0.3">
      <c r="A36" s="27" t="s">
        <v>186</v>
      </c>
      <c r="B36" s="133" t="s">
        <v>187</v>
      </c>
      <c r="C36" s="134"/>
      <c r="D36" s="134"/>
      <c r="E36" s="134"/>
      <c r="F36" s="135"/>
    </row>
    <row r="37" spans="1:12" ht="16.5" thickBot="1" x14ac:dyDescent="0.3">
      <c r="A37" s="21" t="s">
        <v>188</v>
      </c>
      <c r="B37" s="1" t="s">
        <v>189</v>
      </c>
      <c r="C37" s="2" t="s">
        <v>6</v>
      </c>
      <c r="D37" s="2" t="s">
        <v>6</v>
      </c>
    </row>
    <row r="38" spans="1:12" ht="16.5" thickBot="1" x14ac:dyDescent="0.3">
      <c r="A38" s="21" t="s">
        <v>190</v>
      </c>
      <c r="B38" s="15" t="s">
        <v>191</v>
      </c>
      <c r="C38" s="10" t="s">
        <v>6</v>
      </c>
      <c r="D38" s="10" t="s">
        <v>6</v>
      </c>
    </row>
    <row r="39" spans="1:12" ht="16.5" thickBot="1" x14ac:dyDescent="0.3">
      <c r="A39" s="27" t="s">
        <v>192</v>
      </c>
      <c r="B39" s="133" t="s">
        <v>193</v>
      </c>
      <c r="C39" s="134"/>
      <c r="D39" s="134"/>
      <c r="E39" s="134"/>
      <c r="F39" s="135"/>
    </row>
    <row r="40" spans="1:12" ht="16.5" thickBot="1" x14ac:dyDescent="0.3">
      <c r="A40" s="21" t="s">
        <v>194</v>
      </c>
      <c r="B40" s="3" t="s">
        <v>195</v>
      </c>
      <c r="C40" s="2" t="s">
        <v>6</v>
      </c>
      <c r="D40" s="2" t="s">
        <v>6</v>
      </c>
    </row>
    <row r="41" spans="1:12" ht="16.5" thickBot="1" x14ac:dyDescent="0.3">
      <c r="A41" s="21" t="s">
        <v>196</v>
      </c>
      <c r="B41" s="15" t="s">
        <v>197</v>
      </c>
      <c r="C41" s="10" t="s">
        <v>6</v>
      </c>
      <c r="D41" s="10" t="s">
        <v>6</v>
      </c>
    </row>
    <row r="42" spans="1:12" ht="21.75" thickBot="1" x14ac:dyDescent="0.3">
      <c r="A42" s="20">
        <v>2</v>
      </c>
      <c r="B42" s="130" t="s">
        <v>198</v>
      </c>
      <c r="C42" s="131"/>
      <c r="D42" s="131"/>
      <c r="E42" s="131"/>
      <c r="F42" s="132"/>
    </row>
    <row r="43" spans="1:12" ht="16.5" thickBot="1" x14ac:dyDescent="0.3">
      <c r="A43" s="27" t="s">
        <v>199</v>
      </c>
      <c r="B43" s="133" t="s">
        <v>200</v>
      </c>
      <c r="C43" s="134"/>
      <c r="D43" s="134"/>
      <c r="E43" s="134"/>
      <c r="F43" s="135"/>
    </row>
    <row r="44" spans="1:12" ht="16.5" thickBot="1" x14ac:dyDescent="0.3">
      <c r="A44" s="21" t="s">
        <v>201</v>
      </c>
      <c r="B44" s="1" t="s">
        <v>202</v>
      </c>
      <c r="C44" s="2" t="s">
        <v>6</v>
      </c>
      <c r="D44" s="2" t="s">
        <v>6</v>
      </c>
    </row>
    <row r="45" spans="1:12" ht="16.5" thickBot="1" x14ac:dyDescent="0.3">
      <c r="A45" s="21" t="s">
        <v>203</v>
      </c>
      <c r="B45" s="1" t="s">
        <v>204</v>
      </c>
      <c r="C45" s="2" t="s">
        <v>6</v>
      </c>
      <c r="D45" s="2" t="s">
        <v>6</v>
      </c>
    </row>
    <row r="46" spans="1:12" ht="16.5" thickBot="1" x14ac:dyDescent="0.3">
      <c r="A46" s="21" t="s">
        <v>205</v>
      </c>
      <c r="B46" s="1" t="s">
        <v>206</v>
      </c>
      <c r="C46" s="2" t="s">
        <v>6</v>
      </c>
      <c r="D46" s="2" t="s">
        <v>6</v>
      </c>
    </row>
    <row r="47" spans="1:12" ht="16.5" thickBot="1" x14ac:dyDescent="0.3">
      <c r="A47" s="21" t="s">
        <v>207</v>
      </c>
      <c r="B47" s="15" t="s">
        <v>208</v>
      </c>
      <c r="C47" s="10" t="s">
        <v>6</v>
      </c>
      <c r="D47" s="10" t="s">
        <v>6</v>
      </c>
    </row>
    <row r="48" spans="1:12" ht="16.5" thickBot="1" x14ac:dyDescent="0.3">
      <c r="A48" s="27" t="s">
        <v>209</v>
      </c>
      <c r="B48" s="133" t="s">
        <v>210</v>
      </c>
      <c r="C48" s="134"/>
      <c r="D48" s="134"/>
      <c r="E48" s="134"/>
      <c r="F48" s="135"/>
    </row>
    <row r="49" spans="1:6" ht="32.25" thickBot="1" x14ac:dyDescent="0.3">
      <c r="A49" s="21" t="s">
        <v>211</v>
      </c>
      <c r="B49" s="3" t="s">
        <v>212</v>
      </c>
      <c r="C49" s="2" t="s">
        <v>6</v>
      </c>
      <c r="D49" s="2" t="s">
        <v>6</v>
      </c>
    </row>
    <row r="50" spans="1:6" ht="16.5" thickBot="1" x14ac:dyDescent="0.3">
      <c r="A50" s="21" t="s">
        <v>213</v>
      </c>
      <c r="B50" s="1" t="s">
        <v>214</v>
      </c>
      <c r="C50" s="2" t="s">
        <v>6</v>
      </c>
      <c r="D50" s="2" t="s">
        <v>6</v>
      </c>
    </row>
    <row r="51" spans="1:6" ht="16.5" thickBot="1" x14ac:dyDescent="0.3">
      <c r="A51" s="21" t="s">
        <v>215</v>
      </c>
      <c r="B51" s="15" t="s">
        <v>216</v>
      </c>
      <c r="C51" s="10" t="s">
        <v>6</v>
      </c>
      <c r="D51" s="10" t="s">
        <v>6</v>
      </c>
    </row>
    <row r="52" spans="1:6" ht="16.5" thickBot="1" x14ac:dyDescent="0.3">
      <c r="A52" s="27" t="s">
        <v>217</v>
      </c>
      <c r="B52" s="133" t="s">
        <v>218</v>
      </c>
      <c r="C52" s="134"/>
      <c r="D52" s="134"/>
      <c r="E52" s="134"/>
      <c r="F52" s="135"/>
    </row>
    <row r="53" spans="1:6" ht="16.5" thickBot="1" x14ac:dyDescent="0.3">
      <c r="A53" s="21" t="s">
        <v>219</v>
      </c>
      <c r="B53" s="1" t="s">
        <v>220</v>
      </c>
      <c r="C53" s="2" t="s">
        <v>6</v>
      </c>
      <c r="D53" s="2" t="s">
        <v>6</v>
      </c>
    </row>
    <row r="54" spans="1:6" ht="16.5" thickBot="1" x14ac:dyDescent="0.3">
      <c r="A54" s="21" t="s">
        <v>221</v>
      </c>
      <c r="B54" s="1" t="s">
        <v>222</v>
      </c>
      <c r="C54" s="2" t="s">
        <v>6</v>
      </c>
      <c r="D54" s="2" t="s">
        <v>6</v>
      </c>
    </row>
    <row r="55" spans="1:6" ht="16.5" thickBot="1" x14ac:dyDescent="0.3">
      <c r="A55" s="21" t="s">
        <v>223</v>
      </c>
      <c r="B55" s="1" t="s">
        <v>224</v>
      </c>
      <c r="C55" s="2" t="s">
        <v>6</v>
      </c>
      <c r="D55" s="2" t="s">
        <v>6</v>
      </c>
    </row>
    <row r="56" spans="1:6" ht="16.5" thickBot="1" x14ac:dyDescent="0.3">
      <c r="A56" s="21" t="s">
        <v>225</v>
      </c>
      <c r="B56" s="15" t="s">
        <v>226</v>
      </c>
      <c r="C56" s="10" t="s">
        <v>6</v>
      </c>
      <c r="D56" s="10" t="s">
        <v>6</v>
      </c>
    </row>
    <row r="57" spans="1:6" ht="16.5" thickBot="1" x14ac:dyDescent="0.3">
      <c r="A57" s="27" t="s">
        <v>227</v>
      </c>
      <c r="B57" s="133" t="s">
        <v>228</v>
      </c>
      <c r="C57" s="134"/>
      <c r="D57" s="134"/>
      <c r="E57" s="134"/>
      <c r="F57" s="135"/>
    </row>
    <row r="58" spans="1:6" ht="32.25" thickBot="1" x14ac:dyDescent="0.3">
      <c r="A58" s="21" t="s">
        <v>229</v>
      </c>
      <c r="B58" s="3" t="s">
        <v>230</v>
      </c>
      <c r="C58" s="2" t="s">
        <v>6</v>
      </c>
      <c r="D58" s="2" t="s">
        <v>6</v>
      </c>
    </row>
    <row r="59" spans="1:6" ht="16.5" thickBot="1" x14ac:dyDescent="0.3">
      <c r="A59" s="21" t="s">
        <v>231</v>
      </c>
      <c r="B59" s="1" t="s">
        <v>232</v>
      </c>
      <c r="C59" s="2" t="s">
        <v>6</v>
      </c>
      <c r="D59" s="2" t="s">
        <v>6</v>
      </c>
    </row>
    <row r="60" spans="1:6" ht="16.5" thickBot="1" x14ac:dyDescent="0.3">
      <c r="A60" s="21" t="s">
        <v>233</v>
      </c>
      <c r="B60" s="1" t="s">
        <v>234</v>
      </c>
      <c r="C60" s="2" t="s">
        <v>6</v>
      </c>
      <c r="D60" s="2" t="s">
        <v>6</v>
      </c>
    </row>
    <row r="61" spans="1:6" ht="16.5" thickBot="1" x14ac:dyDescent="0.3">
      <c r="A61" s="21" t="s">
        <v>235</v>
      </c>
      <c r="B61" s="15" t="s">
        <v>236</v>
      </c>
      <c r="C61" s="10" t="s">
        <v>6</v>
      </c>
      <c r="D61" s="10" t="s">
        <v>6</v>
      </c>
    </row>
    <row r="62" spans="1:6" ht="16.5" thickBot="1" x14ac:dyDescent="0.3">
      <c r="A62" s="26" t="s">
        <v>237</v>
      </c>
      <c r="B62" s="133" t="s">
        <v>238</v>
      </c>
      <c r="C62" s="134"/>
      <c r="D62" s="134"/>
      <c r="E62" s="134"/>
      <c r="F62" s="135"/>
    </row>
    <row r="63" spans="1:6" ht="16.5" thickBot="1" x14ac:dyDescent="0.3">
      <c r="A63" s="29" t="s">
        <v>239</v>
      </c>
      <c r="B63" s="1" t="s">
        <v>240</v>
      </c>
      <c r="C63" s="2" t="s">
        <v>6</v>
      </c>
      <c r="D63" s="2" t="s">
        <v>6</v>
      </c>
    </row>
    <row r="64" spans="1:6" ht="16.5" thickBot="1" x14ac:dyDescent="0.3">
      <c r="A64" s="30" t="s">
        <v>241</v>
      </c>
      <c r="B64" s="3" t="s">
        <v>242</v>
      </c>
      <c r="C64" s="2" t="s">
        <v>6</v>
      </c>
      <c r="D64" s="2" t="s">
        <v>6</v>
      </c>
    </row>
    <row r="65" spans="1:6" ht="16.5" thickBot="1" x14ac:dyDescent="0.3">
      <c r="A65" s="30" t="s">
        <v>243</v>
      </c>
      <c r="B65" s="1" t="s">
        <v>244</v>
      </c>
      <c r="C65" s="2" t="s">
        <v>6</v>
      </c>
      <c r="D65" s="2" t="s">
        <v>6</v>
      </c>
    </row>
    <row r="66" spans="1:6" ht="32.25" thickBot="1" x14ac:dyDescent="0.3">
      <c r="A66" s="31" t="s">
        <v>245</v>
      </c>
      <c r="B66" s="16" t="s">
        <v>246</v>
      </c>
      <c r="C66" s="10" t="s">
        <v>6</v>
      </c>
      <c r="D66" s="10" t="s">
        <v>6</v>
      </c>
    </row>
    <row r="67" spans="1:6" ht="21.75" thickBot="1" x14ac:dyDescent="0.3">
      <c r="A67" s="19">
        <v>3</v>
      </c>
      <c r="B67" s="130" t="s">
        <v>247</v>
      </c>
      <c r="C67" s="131"/>
      <c r="D67" s="131"/>
      <c r="E67" s="131"/>
      <c r="F67" s="132"/>
    </row>
    <row r="68" spans="1:6" ht="16.5" thickBot="1" x14ac:dyDescent="0.3">
      <c r="A68" s="29" t="s">
        <v>31</v>
      </c>
      <c r="B68" s="1" t="s">
        <v>248</v>
      </c>
      <c r="C68" s="2" t="s">
        <v>6</v>
      </c>
      <c r="D68" s="2" t="s">
        <v>6</v>
      </c>
    </row>
    <row r="69" spans="1:6" ht="16.5" thickBot="1" x14ac:dyDescent="0.3">
      <c r="A69" s="30" t="s">
        <v>33</v>
      </c>
      <c r="B69" s="1" t="s">
        <v>249</v>
      </c>
      <c r="C69" s="2" t="s">
        <v>6</v>
      </c>
      <c r="D69" s="2" t="s">
        <v>6</v>
      </c>
    </row>
    <row r="70" spans="1:6" ht="16.5" thickBot="1" x14ac:dyDescent="0.3">
      <c r="A70" s="30" t="s">
        <v>35</v>
      </c>
      <c r="B70" s="1" t="s">
        <v>250</v>
      </c>
      <c r="C70" s="2" t="s">
        <v>6</v>
      </c>
      <c r="D70" s="2" t="s">
        <v>6</v>
      </c>
    </row>
    <row r="71" spans="1:6" ht="16.5" thickBot="1" x14ac:dyDescent="0.3">
      <c r="A71" s="30" t="s">
        <v>37</v>
      </c>
      <c r="B71" s="1" t="s">
        <v>251</v>
      </c>
      <c r="C71" s="2" t="s">
        <v>6</v>
      </c>
      <c r="D71" s="2" t="s">
        <v>6</v>
      </c>
    </row>
    <row r="72" spans="1:6" ht="16.5" thickBot="1" x14ac:dyDescent="0.3">
      <c r="A72" s="30" t="s">
        <v>39</v>
      </c>
      <c r="B72" s="1" t="s">
        <v>252</v>
      </c>
      <c r="C72" s="2" t="s">
        <v>6</v>
      </c>
      <c r="D72" s="2" t="s">
        <v>6</v>
      </c>
    </row>
    <row r="73" spans="1:6" ht="16.5" thickBot="1" x14ac:dyDescent="0.3">
      <c r="A73" s="30" t="s">
        <v>41</v>
      </c>
      <c r="B73" s="1" t="s">
        <v>253</v>
      </c>
      <c r="C73" s="2" t="s">
        <v>6</v>
      </c>
      <c r="D73" s="2" t="s">
        <v>6</v>
      </c>
    </row>
    <row r="74" spans="1:6" ht="16.5" thickBot="1" x14ac:dyDescent="0.3">
      <c r="A74" s="31" t="s">
        <v>43</v>
      </c>
      <c r="B74" s="15" t="s">
        <v>254</v>
      </c>
      <c r="C74" s="10" t="s">
        <v>6</v>
      </c>
      <c r="D74" s="10" t="s">
        <v>6</v>
      </c>
    </row>
    <row r="75" spans="1:6" ht="21.75" thickBot="1" x14ac:dyDescent="0.3">
      <c r="A75" s="19">
        <v>4</v>
      </c>
      <c r="B75" s="130" t="s">
        <v>255</v>
      </c>
      <c r="C75" s="131"/>
      <c r="D75" s="131"/>
      <c r="E75" s="131"/>
      <c r="F75" s="132"/>
    </row>
    <row r="76" spans="1:6" ht="16.5" thickBot="1" x14ac:dyDescent="0.3">
      <c r="A76" s="22" t="s">
        <v>256</v>
      </c>
      <c r="B76" s="133" t="s">
        <v>257</v>
      </c>
      <c r="C76" s="134"/>
      <c r="D76" s="134"/>
      <c r="E76" s="134"/>
      <c r="F76" s="135"/>
    </row>
    <row r="77" spans="1:6" ht="16.5" thickBot="1" x14ac:dyDescent="0.3">
      <c r="A77" s="29" t="s">
        <v>258</v>
      </c>
      <c r="B77" s="1" t="s">
        <v>259</v>
      </c>
      <c r="C77" s="2" t="s">
        <v>6</v>
      </c>
      <c r="D77" s="2" t="s">
        <v>6</v>
      </c>
    </row>
    <row r="78" spans="1:6" ht="16.5" thickBot="1" x14ac:dyDescent="0.3">
      <c r="A78" s="30" t="s">
        <v>260</v>
      </c>
      <c r="B78" s="1" t="s">
        <v>261</v>
      </c>
      <c r="C78" s="2" t="s">
        <v>6</v>
      </c>
      <c r="D78" s="2" t="s">
        <v>6</v>
      </c>
    </row>
    <row r="79" spans="1:6" ht="16.5" thickBot="1" x14ac:dyDescent="0.3">
      <c r="A79" s="30" t="s">
        <v>262</v>
      </c>
      <c r="B79" s="1" t="s">
        <v>263</v>
      </c>
      <c r="C79" s="2" t="s">
        <v>6</v>
      </c>
      <c r="D79" s="2" t="s">
        <v>6</v>
      </c>
    </row>
    <row r="80" spans="1:6" ht="16.5" thickBot="1" x14ac:dyDescent="0.3">
      <c r="A80" s="30" t="s">
        <v>264</v>
      </c>
      <c r="B80" s="1" t="s">
        <v>265</v>
      </c>
      <c r="C80" s="2" t="s">
        <v>6</v>
      </c>
      <c r="D80" s="2" t="s">
        <v>6</v>
      </c>
    </row>
    <row r="81" spans="1:6" ht="16.5" thickBot="1" x14ac:dyDescent="0.3">
      <c r="A81" s="30" t="s">
        <v>266</v>
      </c>
      <c r="B81" s="1" t="s">
        <v>267</v>
      </c>
      <c r="C81" s="2" t="s">
        <v>6</v>
      </c>
      <c r="D81" s="2" t="s">
        <v>6</v>
      </c>
    </row>
    <row r="82" spans="1:6" ht="16.5" thickBot="1" x14ac:dyDescent="0.3">
      <c r="A82" s="30" t="s">
        <v>268</v>
      </c>
      <c r="B82" s="1" t="s">
        <v>269</v>
      </c>
      <c r="C82" s="2" t="s">
        <v>6</v>
      </c>
      <c r="D82" s="2" t="s">
        <v>6</v>
      </c>
    </row>
    <row r="83" spans="1:6" ht="32.25" thickBot="1" x14ac:dyDescent="0.3">
      <c r="A83" s="30" t="s">
        <v>270</v>
      </c>
      <c r="B83" s="3" t="s">
        <v>271</v>
      </c>
      <c r="C83" s="2" t="s">
        <v>6</v>
      </c>
      <c r="D83" s="2" t="s">
        <v>6</v>
      </c>
    </row>
    <row r="84" spans="1:6" ht="16.5" thickBot="1" x14ac:dyDescent="0.3">
      <c r="A84" s="30" t="s">
        <v>272</v>
      </c>
      <c r="B84" s="1" t="s">
        <v>273</v>
      </c>
      <c r="C84" s="2" t="s">
        <v>6</v>
      </c>
      <c r="D84" s="2" t="s">
        <v>6</v>
      </c>
    </row>
    <row r="85" spans="1:6" ht="16.5" thickBot="1" x14ac:dyDescent="0.3">
      <c r="A85" s="30" t="s">
        <v>274</v>
      </c>
      <c r="B85" s="1" t="s">
        <v>275</v>
      </c>
      <c r="C85" s="2" t="s">
        <v>6</v>
      </c>
      <c r="D85" s="2" t="s">
        <v>6</v>
      </c>
    </row>
    <row r="86" spans="1:6" ht="32.25" thickBot="1" x14ac:dyDescent="0.3">
      <c r="A86" s="30" t="s">
        <v>276</v>
      </c>
      <c r="B86" s="3" t="s">
        <v>277</v>
      </c>
      <c r="C86" s="2" t="s">
        <v>6</v>
      </c>
      <c r="D86" s="2" t="s">
        <v>6</v>
      </c>
    </row>
    <row r="87" spans="1:6" ht="16.5" thickBot="1" x14ac:dyDescent="0.3">
      <c r="A87" s="30" t="s">
        <v>278</v>
      </c>
      <c r="B87" s="1" t="s">
        <v>279</v>
      </c>
      <c r="C87" s="2" t="s">
        <v>6</v>
      </c>
      <c r="D87" s="2" t="s">
        <v>6</v>
      </c>
    </row>
    <row r="88" spans="1:6" ht="16.5" thickBot="1" x14ac:dyDescent="0.3">
      <c r="A88" s="30" t="s">
        <v>280</v>
      </c>
      <c r="B88" s="1" t="s">
        <v>281</v>
      </c>
      <c r="C88" s="2" t="s">
        <v>6</v>
      </c>
      <c r="D88" s="2" t="s">
        <v>6</v>
      </c>
    </row>
    <row r="89" spans="1:6" ht="32.25" thickBot="1" x14ac:dyDescent="0.3">
      <c r="A89" s="30" t="s">
        <v>282</v>
      </c>
      <c r="B89" s="3" t="s">
        <v>283</v>
      </c>
      <c r="C89" s="2" t="s">
        <v>6</v>
      </c>
      <c r="D89" s="2" t="s">
        <v>6</v>
      </c>
    </row>
    <row r="90" spans="1:6" ht="16.5" thickBot="1" x14ac:dyDescent="0.3">
      <c r="A90" s="31" t="s">
        <v>284</v>
      </c>
      <c r="B90" s="15" t="s">
        <v>285</v>
      </c>
      <c r="C90" s="10" t="s">
        <v>6</v>
      </c>
      <c r="D90" s="10" t="s">
        <v>6</v>
      </c>
    </row>
    <row r="91" spans="1:6" ht="21.75" thickBot="1" x14ac:dyDescent="0.3">
      <c r="A91" s="18">
        <v>5</v>
      </c>
      <c r="B91" s="130" t="s">
        <v>286</v>
      </c>
      <c r="C91" s="131"/>
      <c r="D91" s="131"/>
      <c r="E91" s="131"/>
      <c r="F91" s="132"/>
    </row>
    <row r="92" spans="1:6" ht="16.5" thickBot="1" x14ac:dyDescent="0.3">
      <c r="A92" s="25" t="s">
        <v>287</v>
      </c>
      <c r="B92" s="133" t="s">
        <v>288</v>
      </c>
      <c r="C92" s="134"/>
      <c r="D92" s="134"/>
      <c r="E92" s="134"/>
      <c r="F92" s="135"/>
    </row>
    <row r="93" spans="1:6" ht="32.25" thickBot="1" x14ac:dyDescent="0.3">
      <c r="A93" s="30" t="s">
        <v>289</v>
      </c>
      <c r="B93" s="3" t="s">
        <v>290</v>
      </c>
      <c r="C93" s="2" t="s">
        <v>6</v>
      </c>
      <c r="D93" s="2" t="s">
        <v>6</v>
      </c>
    </row>
    <row r="94" spans="1:6" ht="16.5" thickBot="1" x14ac:dyDescent="0.3">
      <c r="A94" s="30" t="s">
        <v>291</v>
      </c>
      <c r="B94" s="15" t="s">
        <v>292</v>
      </c>
      <c r="C94" s="10" t="s">
        <v>6</v>
      </c>
      <c r="D94" s="10" t="s">
        <v>6</v>
      </c>
    </row>
    <row r="95" spans="1:6" ht="16.5" thickBot="1" x14ac:dyDescent="0.3">
      <c r="A95" s="23" t="s">
        <v>293</v>
      </c>
      <c r="B95" s="133" t="s">
        <v>159</v>
      </c>
      <c r="C95" s="134"/>
      <c r="D95" s="134"/>
      <c r="E95" s="134"/>
      <c r="F95" s="135"/>
    </row>
    <row r="96" spans="1:6" ht="32.25" thickBot="1" x14ac:dyDescent="0.3">
      <c r="A96" s="30" t="s">
        <v>294</v>
      </c>
      <c r="B96" s="3" t="s">
        <v>295</v>
      </c>
      <c r="C96" s="2" t="s">
        <v>6</v>
      </c>
      <c r="D96" s="2" t="s">
        <v>6</v>
      </c>
    </row>
    <row r="97" spans="1:6" ht="16.5" thickBot="1" x14ac:dyDescent="0.3">
      <c r="A97" s="30" t="s">
        <v>296</v>
      </c>
      <c r="B97" s="1" t="s">
        <v>297</v>
      </c>
      <c r="C97" s="2" t="s">
        <v>6</v>
      </c>
      <c r="D97" s="2" t="s">
        <v>6</v>
      </c>
    </row>
    <row r="98" spans="1:6" ht="16.5" thickBot="1" x14ac:dyDescent="0.3">
      <c r="A98" s="30" t="s">
        <v>298</v>
      </c>
      <c r="B98" s="1" t="s">
        <v>299</v>
      </c>
      <c r="C98" s="2" t="s">
        <v>6</v>
      </c>
      <c r="D98" s="2" t="s">
        <v>6</v>
      </c>
    </row>
    <row r="99" spans="1:6" ht="16.5" thickBot="1" x14ac:dyDescent="0.3">
      <c r="A99" s="30" t="s">
        <v>300</v>
      </c>
      <c r="B99" s="3" t="s">
        <v>301</v>
      </c>
      <c r="C99" s="2" t="s">
        <v>6</v>
      </c>
      <c r="D99" s="2" t="s">
        <v>6</v>
      </c>
    </row>
    <row r="100" spans="1:6" ht="16.5" thickBot="1" x14ac:dyDescent="0.3">
      <c r="A100" s="32" t="s">
        <v>302</v>
      </c>
      <c r="B100" s="15" t="s">
        <v>303</v>
      </c>
      <c r="C100" s="10" t="s">
        <v>6</v>
      </c>
      <c r="D100" s="10" t="s">
        <v>6</v>
      </c>
    </row>
    <row r="101" spans="1:6" ht="16.5" thickBot="1" x14ac:dyDescent="0.3">
      <c r="A101" s="22" t="s">
        <v>304</v>
      </c>
      <c r="B101" s="133" t="s">
        <v>305</v>
      </c>
      <c r="C101" s="134"/>
      <c r="D101" s="134"/>
      <c r="E101" s="134"/>
      <c r="F101" s="135"/>
    </row>
    <row r="102" spans="1:6" ht="16.5" thickBot="1" x14ac:dyDescent="0.3">
      <c r="A102" s="33" t="s">
        <v>306</v>
      </c>
      <c r="B102" s="1" t="s">
        <v>307</v>
      </c>
      <c r="C102" s="2" t="s">
        <v>6</v>
      </c>
      <c r="D102" s="2" t="s">
        <v>6</v>
      </c>
    </row>
    <row r="103" spans="1:6" ht="16.5" thickBot="1" x14ac:dyDescent="0.3">
      <c r="A103" s="30" t="s">
        <v>308</v>
      </c>
      <c r="B103" s="1" t="s">
        <v>309</v>
      </c>
      <c r="C103" s="2" t="s">
        <v>6</v>
      </c>
      <c r="D103" s="2" t="s">
        <v>6</v>
      </c>
    </row>
    <row r="104" spans="1:6" ht="32.25" thickBot="1" x14ac:dyDescent="0.3">
      <c r="A104" s="30" t="s">
        <v>310</v>
      </c>
      <c r="B104" s="3" t="s">
        <v>311</v>
      </c>
      <c r="C104" s="2" t="s">
        <v>6</v>
      </c>
      <c r="D104" s="2" t="s">
        <v>6</v>
      </c>
    </row>
    <row r="105" spans="1:6" ht="32.25" thickBot="1" x14ac:dyDescent="0.3">
      <c r="A105" s="30" t="s">
        <v>312</v>
      </c>
      <c r="B105" s="3" t="s">
        <v>313</v>
      </c>
      <c r="C105" s="2" t="s">
        <v>6</v>
      </c>
      <c r="D105" s="2" t="s">
        <v>6</v>
      </c>
    </row>
    <row r="106" spans="1:6" ht="16.5" thickBot="1" x14ac:dyDescent="0.3">
      <c r="A106" s="31" t="s">
        <v>314</v>
      </c>
      <c r="B106" s="16" t="s">
        <v>315</v>
      </c>
      <c r="C106" s="10" t="s">
        <v>6</v>
      </c>
      <c r="D106" s="10" t="s">
        <v>6</v>
      </c>
    </row>
    <row r="107" spans="1:6" ht="21.75" thickBot="1" x14ac:dyDescent="0.3">
      <c r="A107" s="17">
        <v>6</v>
      </c>
      <c r="B107" s="130" t="s">
        <v>316</v>
      </c>
      <c r="C107" s="131"/>
      <c r="D107" s="131"/>
      <c r="E107" s="131"/>
      <c r="F107" s="132"/>
    </row>
  </sheetData>
  <mergeCells count="25">
    <mergeCell ref="A5:E5"/>
    <mergeCell ref="E33:F33"/>
    <mergeCell ref="A33:B34"/>
    <mergeCell ref="C33:D33"/>
    <mergeCell ref="A32:F32"/>
    <mergeCell ref="B6:C6"/>
    <mergeCell ref="B14:C14"/>
    <mergeCell ref="B21:C21"/>
    <mergeCell ref="B107:F107"/>
    <mergeCell ref="B76:F76"/>
    <mergeCell ref="B92:F92"/>
    <mergeCell ref="B95:F95"/>
    <mergeCell ref="B101:F101"/>
    <mergeCell ref="B35:F35"/>
    <mergeCell ref="B42:F42"/>
    <mergeCell ref="B67:F67"/>
    <mergeCell ref="B75:F75"/>
    <mergeCell ref="B91:F91"/>
    <mergeCell ref="B36:F36"/>
    <mergeCell ref="B39:F39"/>
    <mergeCell ref="B43:F43"/>
    <mergeCell ref="B48:F48"/>
    <mergeCell ref="B52:F52"/>
    <mergeCell ref="B57:F57"/>
    <mergeCell ref="B62:F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107A-FBEB-40F7-9CB6-0AAD809F9571}">
  <dimension ref="A1:L94"/>
  <sheetViews>
    <sheetView topLeftCell="A19" workbookViewId="0">
      <selection activeCell="A7" sqref="A7:B7"/>
    </sheetView>
  </sheetViews>
  <sheetFormatPr baseColWidth="10" defaultRowHeight="15" x14ac:dyDescent="0.25"/>
  <cols>
    <col min="1" max="1" width="11.42578125" style="5"/>
    <col min="2" max="2" width="94.85546875" style="5" customWidth="1"/>
    <col min="3" max="3" width="17.85546875" style="5" customWidth="1"/>
    <col min="4" max="4" width="16.5703125" style="5" customWidth="1"/>
    <col min="5" max="16384" width="11.42578125" style="5"/>
  </cols>
  <sheetData>
    <row r="1" spans="1:12" ht="15.75" x14ac:dyDescent="0.25">
      <c r="A1" s="4"/>
      <c r="B1" s="74" t="s">
        <v>545</v>
      </c>
      <c r="C1" s="74" t="s">
        <v>546</v>
      </c>
      <c r="D1" s="68">
        <f>E6+E13</f>
        <v>0</v>
      </c>
      <c r="E1" s="69" t="s">
        <v>542</v>
      </c>
      <c r="F1" s="68">
        <f>D1+D2</f>
        <v>0</v>
      </c>
    </row>
    <row r="2" spans="1:12" ht="15.75" x14ac:dyDescent="0.25">
      <c r="A2" s="4"/>
      <c r="B2" s="70"/>
      <c r="C2" s="74" t="s">
        <v>547</v>
      </c>
      <c r="D2" s="68">
        <f>I31</f>
        <v>0</v>
      </c>
      <c r="E2" s="70"/>
      <c r="F2" s="76"/>
    </row>
    <row r="3" spans="1:12" ht="15.75" x14ac:dyDescent="0.25">
      <c r="A3" s="4"/>
      <c r="B3" s="4"/>
      <c r="C3" s="4"/>
      <c r="D3" s="70"/>
      <c r="E3" t="s">
        <v>576</v>
      </c>
    </row>
    <row r="4" spans="1:12" ht="16.5" thickBot="1" x14ac:dyDescent="0.3">
      <c r="A4" s="4"/>
      <c r="B4" s="4"/>
      <c r="C4" s="4"/>
      <c r="D4" s="70"/>
      <c r="E4" t="s">
        <v>577</v>
      </c>
    </row>
    <row r="5" spans="1:12" ht="22.5" customHeight="1" thickBot="1" x14ac:dyDescent="0.3">
      <c r="A5" s="121" t="s">
        <v>566</v>
      </c>
      <c r="B5" s="122"/>
      <c r="C5" s="122"/>
      <c r="D5" s="122"/>
      <c r="E5" s="123"/>
      <c r="F5" s="41"/>
      <c r="G5"/>
      <c r="H5"/>
      <c r="I5"/>
      <c r="J5"/>
      <c r="K5"/>
      <c r="L5"/>
    </row>
    <row r="6" spans="1:12" ht="27.75" customHeight="1" thickBot="1" x14ac:dyDescent="0.3">
      <c r="A6" s="85">
        <v>1</v>
      </c>
      <c r="B6" s="90" t="s">
        <v>567</v>
      </c>
      <c r="C6" s="90"/>
      <c r="D6" s="51">
        <f>SUM(C7:C12)</f>
        <v>1.2999999999999998</v>
      </c>
      <c r="E6" s="51">
        <f>SUMPRODUCT($C7:$C12,E7:E12)</f>
        <v>0</v>
      </c>
      <c r="F6"/>
      <c r="G6"/>
      <c r="H6"/>
      <c r="I6"/>
      <c r="J6"/>
      <c r="K6"/>
      <c r="L6"/>
    </row>
    <row r="7" spans="1:12" ht="16.5" thickBot="1" x14ac:dyDescent="0.3">
      <c r="A7" s="51" t="s">
        <v>4</v>
      </c>
      <c r="B7" s="52" t="s">
        <v>568</v>
      </c>
      <c r="C7" s="45">
        <v>0.3</v>
      </c>
      <c r="D7" s="86"/>
      <c r="E7" s="4"/>
      <c r="F7"/>
      <c r="G7"/>
      <c r="H7"/>
      <c r="I7"/>
      <c r="J7"/>
      <c r="K7"/>
      <c r="L7"/>
    </row>
    <row r="8" spans="1:12" ht="16.5" thickBot="1" x14ac:dyDescent="0.3">
      <c r="A8" s="51" t="s">
        <v>7</v>
      </c>
      <c r="B8" s="52" t="s">
        <v>428</v>
      </c>
      <c r="C8" s="45">
        <v>0.2</v>
      </c>
      <c r="D8" s="86"/>
      <c r="E8" s="4"/>
      <c r="F8"/>
      <c r="G8"/>
      <c r="H8"/>
      <c r="I8"/>
      <c r="J8"/>
      <c r="K8"/>
      <c r="L8"/>
    </row>
    <row r="9" spans="1:12" ht="16.5" thickBot="1" x14ac:dyDescent="0.3">
      <c r="A9" s="51" t="s">
        <v>9</v>
      </c>
      <c r="B9" s="52" t="s">
        <v>569</v>
      </c>
      <c r="C9" s="45">
        <v>0.2</v>
      </c>
      <c r="D9" s="86"/>
      <c r="E9" s="4"/>
      <c r="F9"/>
      <c r="G9"/>
      <c r="H9"/>
      <c r="I9"/>
      <c r="J9"/>
      <c r="K9"/>
      <c r="L9"/>
    </row>
    <row r="10" spans="1:12" ht="16.5" thickBot="1" x14ac:dyDescent="0.3">
      <c r="A10" s="51" t="s">
        <v>321</v>
      </c>
      <c r="B10" s="52" t="s">
        <v>570</v>
      </c>
      <c r="C10" s="45">
        <v>0.2</v>
      </c>
      <c r="D10" s="86"/>
      <c r="E10" s="4"/>
      <c r="F10"/>
      <c r="G10"/>
      <c r="H10"/>
      <c r="I10"/>
      <c r="J10"/>
      <c r="K10"/>
      <c r="L10"/>
    </row>
    <row r="11" spans="1:12" ht="16.5" thickBot="1" x14ac:dyDescent="0.3">
      <c r="A11" s="51" t="s">
        <v>323</v>
      </c>
      <c r="B11" s="52" t="s">
        <v>506</v>
      </c>
      <c r="C11" s="45">
        <v>0.2</v>
      </c>
      <c r="D11" s="86"/>
      <c r="E11" s="4"/>
      <c r="F11"/>
      <c r="G11"/>
      <c r="H11"/>
      <c r="I11"/>
      <c r="J11"/>
      <c r="K11"/>
      <c r="L11"/>
    </row>
    <row r="12" spans="1:12" ht="32.25" thickBot="1" x14ac:dyDescent="0.3">
      <c r="A12" s="51" t="s">
        <v>325</v>
      </c>
      <c r="B12" s="52" t="s">
        <v>507</v>
      </c>
      <c r="C12" s="45">
        <v>0.2</v>
      </c>
      <c r="D12" s="86"/>
      <c r="E12" s="4"/>
      <c r="F12"/>
      <c r="G12"/>
      <c r="H12"/>
      <c r="I12"/>
      <c r="J12"/>
      <c r="K12"/>
      <c r="L12"/>
    </row>
    <row r="13" spans="1:12" ht="27" customHeight="1" thickBot="1" x14ac:dyDescent="0.3">
      <c r="A13" s="85">
        <v>2</v>
      </c>
      <c r="B13" s="90" t="s">
        <v>571</v>
      </c>
      <c r="C13" s="90"/>
      <c r="D13" s="51">
        <f>SUM(C14:C28)</f>
        <v>3.1</v>
      </c>
      <c r="E13" s="51">
        <f>SUMPRODUCT($C14:$C28,E14:E28)</f>
        <v>0</v>
      </c>
      <c r="F13"/>
      <c r="G13"/>
      <c r="H13"/>
      <c r="I13"/>
      <c r="J13"/>
      <c r="K13"/>
      <c r="L13"/>
    </row>
    <row r="14" spans="1:12" ht="16.5" thickBot="1" x14ac:dyDescent="0.3">
      <c r="A14" s="51" t="s">
        <v>12</v>
      </c>
      <c r="B14" s="52" t="s">
        <v>508</v>
      </c>
      <c r="C14" s="45">
        <v>0.2</v>
      </c>
      <c r="D14" s="86"/>
      <c r="E14" s="4"/>
      <c r="F14"/>
      <c r="G14"/>
      <c r="H14"/>
      <c r="I14"/>
      <c r="J14"/>
      <c r="K14"/>
      <c r="L14"/>
    </row>
    <row r="15" spans="1:12" ht="16.5" thickBot="1" x14ac:dyDescent="0.3">
      <c r="A15" s="51" t="s">
        <v>14</v>
      </c>
      <c r="B15" s="52" t="s">
        <v>509</v>
      </c>
      <c r="C15" s="45">
        <v>0.2</v>
      </c>
      <c r="D15" s="86"/>
      <c r="E15" s="4"/>
      <c r="F15"/>
      <c r="G15"/>
      <c r="H15"/>
      <c r="I15"/>
      <c r="J15"/>
      <c r="K15"/>
      <c r="L15"/>
    </row>
    <row r="16" spans="1:12" ht="16.5" thickBot="1" x14ac:dyDescent="0.3">
      <c r="A16" s="51" t="s">
        <v>16</v>
      </c>
      <c r="B16" s="52" t="s">
        <v>510</v>
      </c>
      <c r="C16" s="45">
        <v>0.2</v>
      </c>
      <c r="D16" s="86"/>
      <c r="E16" s="4"/>
      <c r="F16"/>
      <c r="G16"/>
      <c r="H16"/>
      <c r="I16"/>
      <c r="J16"/>
      <c r="K16"/>
      <c r="L16"/>
    </row>
    <row r="17" spans="1:12" ht="32.25" thickBot="1" x14ac:dyDescent="0.3">
      <c r="A17" s="51" t="s">
        <v>18</v>
      </c>
      <c r="B17" s="52" t="s">
        <v>511</v>
      </c>
      <c r="C17" s="45">
        <v>0.2</v>
      </c>
      <c r="D17" s="86"/>
      <c r="E17" s="4"/>
      <c r="F17"/>
      <c r="G17"/>
      <c r="H17"/>
      <c r="I17"/>
      <c r="J17"/>
      <c r="K17"/>
      <c r="L17"/>
    </row>
    <row r="18" spans="1:12" ht="16.5" thickBot="1" x14ac:dyDescent="0.3">
      <c r="A18" s="51" t="s">
        <v>20</v>
      </c>
      <c r="B18" s="52" t="s">
        <v>512</v>
      </c>
      <c r="C18" s="45">
        <v>0.2</v>
      </c>
      <c r="D18" s="86"/>
      <c r="E18" s="4"/>
      <c r="F18"/>
      <c r="G18"/>
      <c r="H18"/>
      <c r="I18"/>
      <c r="J18"/>
      <c r="K18"/>
      <c r="L18"/>
    </row>
    <row r="19" spans="1:12" ht="32.25" thickBot="1" x14ac:dyDescent="0.3">
      <c r="A19" s="51" t="s">
        <v>22</v>
      </c>
      <c r="B19" s="52" t="s">
        <v>513</v>
      </c>
      <c r="C19" s="45">
        <v>0.2</v>
      </c>
      <c r="D19" s="86"/>
      <c r="E19" s="4"/>
      <c r="F19"/>
      <c r="G19"/>
      <c r="H19"/>
      <c r="I19"/>
      <c r="J19"/>
      <c r="K19"/>
      <c r="L19"/>
    </row>
    <row r="20" spans="1:12" ht="32.25" thickBot="1" x14ac:dyDescent="0.3">
      <c r="A20" s="51" t="s">
        <v>24</v>
      </c>
      <c r="B20" s="52" t="s">
        <v>514</v>
      </c>
      <c r="C20" s="45">
        <v>0.2</v>
      </c>
      <c r="D20" s="86"/>
      <c r="E20" s="4"/>
      <c r="F20"/>
      <c r="G20"/>
      <c r="H20"/>
      <c r="I20"/>
      <c r="J20"/>
      <c r="K20"/>
      <c r="L20"/>
    </row>
    <row r="21" spans="1:12" ht="16.5" thickBot="1" x14ac:dyDescent="0.3">
      <c r="A21" s="51" t="s">
        <v>26</v>
      </c>
      <c r="B21" s="52" t="s">
        <v>515</v>
      </c>
      <c r="C21" s="45">
        <v>0.2</v>
      </c>
      <c r="D21" s="86"/>
      <c r="E21" s="4"/>
      <c r="F21"/>
      <c r="G21"/>
      <c r="H21"/>
      <c r="I21"/>
      <c r="J21"/>
      <c r="K21"/>
      <c r="L21"/>
    </row>
    <row r="22" spans="1:12" ht="16.5" thickBot="1" x14ac:dyDescent="0.3">
      <c r="A22" s="51" t="s">
        <v>28</v>
      </c>
      <c r="B22" s="52" t="s">
        <v>516</v>
      </c>
      <c r="C22" s="45">
        <v>0.2</v>
      </c>
      <c r="D22" s="86"/>
      <c r="E22" s="4"/>
      <c r="F22"/>
      <c r="G22"/>
      <c r="H22"/>
      <c r="I22"/>
      <c r="J22"/>
      <c r="K22"/>
      <c r="L22"/>
    </row>
    <row r="23" spans="1:12" ht="32.25" thickBot="1" x14ac:dyDescent="0.3">
      <c r="A23" s="51" t="s">
        <v>552</v>
      </c>
      <c r="B23" s="52" t="s">
        <v>517</v>
      </c>
      <c r="C23" s="45">
        <v>0.2</v>
      </c>
      <c r="D23" s="86"/>
      <c r="E23" s="4"/>
      <c r="F23"/>
      <c r="G23"/>
      <c r="H23"/>
      <c r="I23"/>
      <c r="J23"/>
      <c r="K23"/>
      <c r="L23"/>
    </row>
    <row r="24" spans="1:12" ht="16.5" thickBot="1" x14ac:dyDescent="0.3">
      <c r="A24" s="51" t="s">
        <v>553</v>
      </c>
      <c r="B24" s="52" t="s">
        <v>518</v>
      </c>
      <c r="C24" s="45">
        <v>0.2</v>
      </c>
      <c r="D24" s="86"/>
      <c r="E24" s="4"/>
      <c r="F24"/>
      <c r="G24"/>
      <c r="H24"/>
      <c r="I24"/>
      <c r="J24"/>
      <c r="K24"/>
      <c r="L24"/>
    </row>
    <row r="25" spans="1:12" ht="16.5" thickBot="1" x14ac:dyDescent="0.3">
      <c r="A25" s="51" t="s">
        <v>572</v>
      </c>
      <c r="B25" s="52" t="s">
        <v>519</v>
      </c>
      <c r="C25" s="45">
        <v>0.2</v>
      </c>
      <c r="D25" s="86"/>
      <c r="E25" s="4"/>
      <c r="F25"/>
      <c r="G25"/>
      <c r="H25"/>
      <c r="I25"/>
      <c r="J25"/>
      <c r="K25"/>
      <c r="L25"/>
    </row>
    <row r="26" spans="1:12" ht="16.5" thickBot="1" x14ac:dyDescent="0.3">
      <c r="A26" s="51" t="s">
        <v>573</v>
      </c>
      <c r="B26" s="52" t="s">
        <v>520</v>
      </c>
      <c r="C26" s="45">
        <v>0.2</v>
      </c>
      <c r="D26" s="86"/>
      <c r="E26" s="4"/>
      <c r="F26"/>
      <c r="G26"/>
      <c r="H26"/>
      <c r="I26"/>
      <c r="J26"/>
      <c r="K26"/>
      <c r="L26"/>
    </row>
    <row r="27" spans="1:12" ht="16.5" thickBot="1" x14ac:dyDescent="0.3">
      <c r="A27" s="51" t="s">
        <v>574</v>
      </c>
      <c r="B27" s="52" t="s">
        <v>521</v>
      </c>
      <c r="C27" s="45">
        <v>0.3</v>
      </c>
      <c r="D27" s="86"/>
      <c r="E27" s="4"/>
      <c r="F27"/>
      <c r="G27"/>
      <c r="H27"/>
      <c r="I27"/>
      <c r="J27"/>
      <c r="K27"/>
      <c r="L27"/>
    </row>
    <row r="28" spans="1:12" ht="16.5" thickBot="1" x14ac:dyDescent="0.3">
      <c r="A28" s="51" t="s">
        <v>575</v>
      </c>
      <c r="B28" s="52" t="s">
        <v>522</v>
      </c>
      <c r="C28" s="45">
        <v>0.2</v>
      </c>
      <c r="D28" s="86"/>
      <c r="E28" s="4"/>
      <c r="F28"/>
      <c r="G28"/>
      <c r="H28"/>
      <c r="I28"/>
      <c r="J28"/>
      <c r="K28"/>
      <c r="L28"/>
    </row>
    <row r="29" spans="1:12" ht="15.75" thickBot="1" x14ac:dyDescent="0.3">
      <c r="A29" s="43"/>
      <c r="B29" s="44"/>
      <c r="C29" s="43"/>
      <c r="D29" s="42"/>
      <c r="E29" s="4"/>
      <c r="F29"/>
      <c r="G29"/>
      <c r="H29"/>
      <c r="I29"/>
      <c r="J29"/>
      <c r="K29"/>
      <c r="L29"/>
    </row>
    <row r="30" spans="1:12" ht="23.25" thickBot="1" x14ac:dyDescent="0.3">
      <c r="A30" s="118" t="s">
        <v>565</v>
      </c>
      <c r="B30" s="119"/>
      <c r="C30" s="119"/>
      <c r="D30" s="119"/>
      <c r="E30" s="119"/>
      <c r="F30" s="120"/>
      <c r="G30"/>
      <c r="H30"/>
      <c r="I30"/>
      <c r="J30"/>
      <c r="K30"/>
      <c r="L30"/>
    </row>
    <row r="31" spans="1:12" ht="41.25" customHeight="1" thickBot="1" x14ac:dyDescent="0.3">
      <c r="A31" s="138" t="s">
        <v>0</v>
      </c>
      <c r="B31" s="139"/>
      <c r="C31" s="140" t="s">
        <v>523</v>
      </c>
      <c r="D31" s="141"/>
      <c r="E31" s="138" t="s">
        <v>391</v>
      </c>
      <c r="F31" s="139"/>
      <c r="G31" s="4"/>
      <c r="H31" s="7" t="s">
        <v>392</v>
      </c>
      <c r="I31" s="6">
        <f>COUNTA(E33:E1030)*L31</f>
        <v>0</v>
      </c>
      <c r="J31" s="4"/>
      <c r="K31" s="8" t="s">
        <v>393</v>
      </c>
      <c r="L31" s="6">
        <v>0.1</v>
      </c>
    </row>
    <row r="32" spans="1:12" ht="19.5" thickBot="1" x14ac:dyDescent="0.3">
      <c r="A32" s="127"/>
      <c r="B32" s="112"/>
      <c r="C32" s="11" t="s">
        <v>1</v>
      </c>
      <c r="D32" s="12" t="s">
        <v>2</v>
      </c>
      <c r="E32" s="13" t="s">
        <v>1</v>
      </c>
      <c r="F32" s="14" t="s">
        <v>2</v>
      </c>
      <c r="G32" s="4"/>
      <c r="H32" s="4"/>
      <c r="I32" s="4"/>
      <c r="J32" s="4"/>
      <c r="K32" s="4"/>
      <c r="L32" s="4"/>
    </row>
    <row r="33" spans="1:6" ht="21.75" thickBot="1" x14ac:dyDescent="0.3">
      <c r="A33" s="20">
        <v>1</v>
      </c>
      <c r="B33" s="130" t="s">
        <v>317</v>
      </c>
      <c r="C33" s="131"/>
      <c r="D33" s="131"/>
      <c r="E33" s="131"/>
      <c r="F33" s="132"/>
    </row>
    <row r="34" spans="1:6" ht="16.5" thickBot="1" x14ac:dyDescent="0.3">
      <c r="A34" s="34" t="s">
        <v>4</v>
      </c>
      <c r="B34" s="1" t="s">
        <v>318</v>
      </c>
      <c r="C34" s="2" t="s">
        <v>6</v>
      </c>
      <c r="D34" s="2" t="s">
        <v>6</v>
      </c>
    </row>
    <row r="35" spans="1:6" ht="16.5" thickBot="1" x14ac:dyDescent="0.3">
      <c r="A35" s="34" t="s">
        <v>7</v>
      </c>
      <c r="B35" s="1" t="s">
        <v>319</v>
      </c>
      <c r="C35" s="2" t="s">
        <v>6</v>
      </c>
      <c r="D35" s="2" t="s">
        <v>6</v>
      </c>
    </row>
    <row r="36" spans="1:6" ht="16.5" thickBot="1" x14ac:dyDescent="0.3">
      <c r="A36" s="34" t="s">
        <v>9</v>
      </c>
      <c r="B36" s="1" t="s">
        <v>320</v>
      </c>
      <c r="C36" s="2" t="s">
        <v>6</v>
      </c>
      <c r="D36" s="2" t="s">
        <v>6</v>
      </c>
    </row>
    <row r="37" spans="1:6" ht="16.5" thickBot="1" x14ac:dyDescent="0.3">
      <c r="A37" s="34" t="s">
        <v>321</v>
      </c>
      <c r="B37" s="3" t="s">
        <v>322</v>
      </c>
      <c r="C37" s="2" t="s">
        <v>6</v>
      </c>
      <c r="D37" s="2" t="s">
        <v>6</v>
      </c>
    </row>
    <row r="38" spans="1:6" ht="16.5" thickBot="1" x14ac:dyDescent="0.3">
      <c r="A38" s="34" t="s">
        <v>323</v>
      </c>
      <c r="B38" s="1" t="s">
        <v>324</v>
      </c>
      <c r="C38" s="2" t="s">
        <v>6</v>
      </c>
      <c r="D38" s="2" t="s">
        <v>6</v>
      </c>
    </row>
    <row r="39" spans="1:6" ht="16.5" thickBot="1" x14ac:dyDescent="0.3">
      <c r="A39" s="34" t="s">
        <v>325</v>
      </c>
      <c r="B39" s="3" t="s">
        <v>326</v>
      </c>
      <c r="C39" s="2" t="s">
        <v>6</v>
      </c>
      <c r="D39" s="2" t="s">
        <v>6</v>
      </c>
    </row>
    <row r="40" spans="1:6" ht="16.5" thickBot="1" x14ac:dyDescent="0.3">
      <c r="A40" s="34" t="s">
        <v>327</v>
      </c>
      <c r="B40" s="15" t="s">
        <v>328</v>
      </c>
      <c r="C40" s="10" t="s">
        <v>6</v>
      </c>
      <c r="D40" s="10" t="s">
        <v>6</v>
      </c>
    </row>
    <row r="41" spans="1:6" ht="21.75" thickBot="1" x14ac:dyDescent="0.3">
      <c r="A41" s="20">
        <v>2</v>
      </c>
      <c r="B41" s="130" t="s">
        <v>329</v>
      </c>
      <c r="C41" s="131"/>
      <c r="D41" s="131"/>
      <c r="E41" s="131"/>
      <c r="F41" s="132"/>
    </row>
    <row r="42" spans="1:6" ht="16.5" thickBot="1" x14ac:dyDescent="0.3">
      <c r="A42" s="34" t="s">
        <v>12</v>
      </c>
      <c r="B42" s="3" t="s">
        <v>330</v>
      </c>
      <c r="C42" s="2" t="s">
        <v>6</v>
      </c>
      <c r="D42" s="2" t="s">
        <v>6</v>
      </c>
    </row>
    <row r="43" spans="1:6" ht="32.25" thickBot="1" x14ac:dyDescent="0.3">
      <c r="A43" s="34" t="s">
        <v>14</v>
      </c>
      <c r="B43" s="3" t="s">
        <v>331</v>
      </c>
      <c r="C43" s="2" t="s">
        <v>6</v>
      </c>
      <c r="D43" s="2" t="s">
        <v>6</v>
      </c>
    </row>
    <row r="44" spans="1:6" ht="16.5" thickBot="1" x14ac:dyDescent="0.3">
      <c r="A44" s="34" t="s">
        <v>16</v>
      </c>
      <c r="B44" s="1" t="s">
        <v>332</v>
      </c>
      <c r="C44" s="2" t="s">
        <v>6</v>
      </c>
      <c r="D44" s="2" t="s">
        <v>6</v>
      </c>
    </row>
    <row r="45" spans="1:6" ht="16.5" thickBot="1" x14ac:dyDescent="0.3">
      <c r="A45" s="34" t="s">
        <v>18</v>
      </c>
      <c r="B45" s="1" t="s">
        <v>333</v>
      </c>
      <c r="C45" s="2" t="s">
        <v>6</v>
      </c>
      <c r="D45" s="2" t="s">
        <v>6</v>
      </c>
    </row>
    <row r="46" spans="1:6" ht="16.5" thickBot="1" x14ac:dyDescent="0.3">
      <c r="A46" s="34" t="s">
        <v>20</v>
      </c>
      <c r="B46" s="3" t="s">
        <v>334</v>
      </c>
      <c r="C46" s="2" t="s">
        <v>6</v>
      </c>
      <c r="D46" s="2" t="s">
        <v>6</v>
      </c>
    </row>
    <row r="47" spans="1:6" ht="16.5" thickBot="1" x14ac:dyDescent="0.3">
      <c r="A47" s="34" t="s">
        <v>22</v>
      </c>
      <c r="B47" s="1" t="s">
        <v>335</v>
      </c>
      <c r="C47" s="2" t="s">
        <v>6</v>
      </c>
      <c r="D47" s="2" t="s">
        <v>6</v>
      </c>
    </row>
    <row r="48" spans="1:6" ht="16.5" thickBot="1" x14ac:dyDescent="0.3">
      <c r="A48" s="34" t="s">
        <v>24</v>
      </c>
      <c r="B48" s="1" t="s">
        <v>336</v>
      </c>
      <c r="C48" s="2" t="s">
        <v>6</v>
      </c>
      <c r="D48" s="2" t="s">
        <v>6</v>
      </c>
    </row>
    <row r="49" spans="1:6" ht="16.5" thickBot="1" x14ac:dyDescent="0.3">
      <c r="A49" s="34" t="s">
        <v>26</v>
      </c>
      <c r="B49" s="15" t="s">
        <v>337</v>
      </c>
      <c r="C49" s="10" t="s">
        <v>6</v>
      </c>
      <c r="D49" s="10" t="s">
        <v>6</v>
      </c>
    </row>
    <row r="50" spans="1:6" ht="21.75" thickBot="1" x14ac:dyDescent="0.3">
      <c r="A50" s="20">
        <v>3</v>
      </c>
      <c r="B50" s="130" t="s">
        <v>338</v>
      </c>
      <c r="C50" s="131"/>
      <c r="D50" s="131"/>
      <c r="E50" s="131"/>
      <c r="F50" s="132"/>
    </row>
    <row r="51" spans="1:6" ht="16.5" thickBot="1" x14ac:dyDescent="0.3">
      <c r="A51" s="34" t="s">
        <v>31</v>
      </c>
      <c r="B51" s="1" t="s">
        <v>339</v>
      </c>
      <c r="C51" s="2" t="s">
        <v>6</v>
      </c>
      <c r="D51" s="2" t="s">
        <v>6</v>
      </c>
    </row>
    <row r="52" spans="1:6" ht="16.5" thickBot="1" x14ac:dyDescent="0.3">
      <c r="A52" s="34" t="s">
        <v>33</v>
      </c>
      <c r="B52" s="1" t="s">
        <v>340</v>
      </c>
      <c r="C52" s="2" t="s">
        <v>6</v>
      </c>
      <c r="D52" s="2" t="s">
        <v>6</v>
      </c>
    </row>
    <row r="53" spans="1:6" ht="16.5" thickBot="1" x14ac:dyDescent="0.3">
      <c r="A53" s="34" t="s">
        <v>35</v>
      </c>
      <c r="B53" s="1" t="s">
        <v>341</v>
      </c>
      <c r="C53" s="2" t="s">
        <v>6</v>
      </c>
      <c r="D53" s="2" t="s">
        <v>6</v>
      </c>
    </row>
    <row r="54" spans="1:6" ht="16.5" thickBot="1" x14ac:dyDescent="0.3">
      <c r="A54" s="34" t="s">
        <v>37</v>
      </c>
      <c r="B54" s="3" t="s">
        <v>342</v>
      </c>
      <c r="C54" s="2" t="s">
        <v>6</v>
      </c>
      <c r="D54" s="2" t="s">
        <v>6</v>
      </c>
    </row>
    <row r="55" spans="1:6" ht="16.5" thickBot="1" x14ac:dyDescent="0.3">
      <c r="A55" s="34" t="s">
        <v>39</v>
      </c>
      <c r="B55" s="1" t="s">
        <v>343</v>
      </c>
      <c r="C55" s="2" t="s">
        <v>6</v>
      </c>
      <c r="D55" s="2" t="s">
        <v>6</v>
      </c>
    </row>
    <row r="56" spans="1:6" ht="16.5" thickBot="1" x14ac:dyDescent="0.3">
      <c r="A56" s="34" t="s">
        <v>41</v>
      </c>
      <c r="B56" s="1" t="s">
        <v>344</v>
      </c>
      <c r="C56" s="2" t="s">
        <v>6</v>
      </c>
      <c r="D56" s="2" t="s">
        <v>6</v>
      </c>
    </row>
    <row r="57" spans="1:6" ht="16.5" thickBot="1" x14ac:dyDescent="0.3">
      <c r="A57" s="34" t="s">
        <v>43</v>
      </c>
      <c r="B57" s="1" t="s">
        <v>345</v>
      </c>
      <c r="C57" s="2" t="s">
        <v>6</v>
      </c>
      <c r="D57" s="2" t="s">
        <v>6</v>
      </c>
    </row>
    <row r="58" spans="1:6" ht="16.5" thickBot="1" x14ac:dyDescent="0.3">
      <c r="A58" s="36" t="s">
        <v>45</v>
      </c>
      <c r="B58" s="3" t="s">
        <v>346</v>
      </c>
      <c r="C58" s="2" t="s">
        <v>6</v>
      </c>
      <c r="D58" s="2" t="s">
        <v>6</v>
      </c>
    </row>
    <row r="59" spans="1:6" ht="16.5" thickBot="1" x14ac:dyDescent="0.3">
      <c r="A59" s="24" t="s">
        <v>47</v>
      </c>
      <c r="B59" s="3" t="s">
        <v>347</v>
      </c>
      <c r="C59" s="2" t="s">
        <v>6</v>
      </c>
      <c r="D59" s="2" t="s">
        <v>6</v>
      </c>
    </row>
    <row r="60" spans="1:6" ht="16.5" thickBot="1" x14ac:dyDescent="0.3">
      <c r="A60" s="37" t="s">
        <v>49</v>
      </c>
      <c r="B60" s="1" t="s">
        <v>348</v>
      </c>
      <c r="C60" s="2" t="s">
        <v>6</v>
      </c>
      <c r="D60" s="2" t="s">
        <v>6</v>
      </c>
    </row>
    <row r="61" spans="1:6" ht="16.5" thickBot="1" x14ac:dyDescent="0.3">
      <c r="A61" s="37" t="s">
        <v>51</v>
      </c>
      <c r="B61" s="1" t="s">
        <v>349</v>
      </c>
      <c r="C61" s="2" t="s">
        <v>6</v>
      </c>
      <c r="D61" s="2" t="s">
        <v>6</v>
      </c>
    </row>
    <row r="62" spans="1:6" ht="16.5" thickBot="1" x14ac:dyDescent="0.3">
      <c r="A62" s="38" t="s">
        <v>53</v>
      </c>
      <c r="B62" s="15" t="s">
        <v>350</v>
      </c>
      <c r="C62" s="10" t="s">
        <v>6</v>
      </c>
      <c r="D62" s="10" t="s">
        <v>6</v>
      </c>
    </row>
    <row r="63" spans="1:6" ht="21.75" thickBot="1" x14ac:dyDescent="0.3">
      <c r="A63" s="19">
        <v>4</v>
      </c>
      <c r="B63" s="130" t="s">
        <v>351</v>
      </c>
      <c r="C63" s="131"/>
      <c r="D63" s="131"/>
      <c r="E63" s="131"/>
      <c r="F63" s="132"/>
    </row>
    <row r="64" spans="1:6" ht="16.5" thickBot="1" x14ac:dyDescent="0.3">
      <c r="A64" s="24" t="s">
        <v>58</v>
      </c>
      <c r="B64" s="1" t="s">
        <v>352</v>
      </c>
      <c r="C64" s="2" t="s">
        <v>6</v>
      </c>
      <c r="D64" s="2" t="s">
        <v>6</v>
      </c>
    </row>
    <row r="65" spans="1:6" ht="16.5" thickBot="1" x14ac:dyDescent="0.3">
      <c r="A65" s="37" t="s">
        <v>60</v>
      </c>
      <c r="B65" s="1" t="s">
        <v>353</v>
      </c>
      <c r="C65" s="2" t="s">
        <v>6</v>
      </c>
      <c r="D65" s="2" t="s">
        <v>6</v>
      </c>
    </row>
    <row r="66" spans="1:6" ht="16.5" thickBot="1" x14ac:dyDescent="0.3">
      <c r="A66" s="37" t="s">
        <v>62</v>
      </c>
      <c r="B66" s="1" t="s">
        <v>354</v>
      </c>
      <c r="C66" s="2" t="s">
        <v>6</v>
      </c>
      <c r="D66" s="2" t="s">
        <v>6</v>
      </c>
    </row>
    <row r="67" spans="1:6" ht="16.5" thickBot="1" x14ac:dyDescent="0.3">
      <c r="A67" s="37" t="s">
        <v>64</v>
      </c>
      <c r="B67" s="1" t="s">
        <v>355</v>
      </c>
      <c r="C67" s="2" t="s">
        <v>6</v>
      </c>
      <c r="D67" s="2" t="s">
        <v>6</v>
      </c>
    </row>
    <row r="68" spans="1:6" ht="16.5" thickBot="1" x14ac:dyDescent="0.3">
      <c r="A68" s="37" t="s">
        <v>356</v>
      </c>
      <c r="B68" s="1" t="s">
        <v>357</v>
      </c>
      <c r="C68" s="2" t="s">
        <v>6</v>
      </c>
      <c r="D68" s="2" t="s">
        <v>6</v>
      </c>
    </row>
    <row r="69" spans="1:6" ht="16.5" thickBot="1" x14ac:dyDescent="0.3">
      <c r="A69" s="37" t="s">
        <v>358</v>
      </c>
      <c r="B69" s="1" t="s">
        <v>359</v>
      </c>
      <c r="C69" s="2" t="s">
        <v>6</v>
      </c>
      <c r="D69" s="2" t="s">
        <v>6</v>
      </c>
    </row>
    <row r="70" spans="1:6" ht="16.5" thickBot="1" x14ac:dyDescent="0.3">
      <c r="A70" s="37" t="s">
        <v>360</v>
      </c>
      <c r="B70" s="1" t="s">
        <v>361</v>
      </c>
      <c r="C70" s="2" t="s">
        <v>6</v>
      </c>
      <c r="D70" s="2" t="s">
        <v>6</v>
      </c>
    </row>
    <row r="71" spans="1:6" ht="16.5" thickBot="1" x14ac:dyDescent="0.3">
      <c r="A71" s="37" t="s">
        <v>362</v>
      </c>
      <c r="B71" s="1" t="s">
        <v>363</v>
      </c>
      <c r="C71" s="2" t="s">
        <v>6</v>
      </c>
      <c r="D71" s="2" t="s">
        <v>6</v>
      </c>
    </row>
    <row r="72" spans="1:6" ht="16.5" thickBot="1" x14ac:dyDescent="0.3">
      <c r="A72" s="37" t="s">
        <v>364</v>
      </c>
      <c r="B72" s="1" t="s">
        <v>365</v>
      </c>
      <c r="C72" s="2" t="s">
        <v>6</v>
      </c>
      <c r="D72" s="2" t="s">
        <v>6</v>
      </c>
    </row>
    <row r="73" spans="1:6" ht="16.5" thickBot="1" x14ac:dyDescent="0.3">
      <c r="A73" s="37" t="s">
        <v>366</v>
      </c>
      <c r="B73" s="1" t="s">
        <v>367</v>
      </c>
      <c r="C73" s="2" t="s">
        <v>6</v>
      </c>
      <c r="D73" s="2" t="s">
        <v>6</v>
      </c>
    </row>
    <row r="74" spans="1:6" ht="16.5" thickBot="1" x14ac:dyDescent="0.3">
      <c r="A74" s="38" t="s">
        <v>368</v>
      </c>
      <c r="B74" s="15" t="s">
        <v>369</v>
      </c>
      <c r="C74" s="10" t="s">
        <v>6</v>
      </c>
      <c r="D74" s="10" t="s">
        <v>6</v>
      </c>
    </row>
    <row r="75" spans="1:6" ht="21.75" thickBot="1" x14ac:dyDescent="0.3">
      <c r="A75" s="19">
        <v>5</v>
      </c>
      <c r="B75" s="130" t="s">
        <v>370</v>
      </c>
      <c r="C75" s="131"/>
      <c r="D75" s="131"/>
      <c r="E75" s="131"/>
      <c r="F75" s="132"/>
    </row>
    <row r="76" spans="1:6" ht="16.5" thickBot="1" x14ac:dyDescent="0.3">
      <c r="A76" s="24" t="s">
        <v>67</v>
      </c>
      <c r="B76" s="1" t="s">
        <v>371</v>
      </c>
      <c r="C76" s="2" t="s">
        <v>6</v>
      </c>
      <c r="D76" s="2" t="s">
        <v>6</v>
      </c>
    </row>
    <row r="77" spans="1:6" ht="16.5" thickBot="1" x14ac:dyDescent="0.3">
      <c r="A77" s="37" t="s">
        <v>69</v>
      </c>
      <c r="B77" s="1" t="s">
        <v>372</v>
      </c>
      <c r="C77" s="2" t="s">
        <v>6</v>
      </c>
      <c r="D77" s="2" t="s">
        <v>6</v>
      </c>
    </row>
    <row r="78" spans="1:6" ht="16.5" thickBot="1" x14ac:dyDescent="0.3">
      <c r="A78" s="38" t="s">
        <v>71</v>
      </c>
      <c r="B78" s="15" t="s">
        <v>373</v>
      </c>
      <c r="C78" s="10" t="s">
        <v>6</v>
      </c>
      <c r="D78" s="10" t="s">
        <v>6</v>
      </c>
    </row>
    <row r="79" spans="1:6" ht="21.75" thickBot="1" x14ac:dyDescent="0.3">
      <c r="A79" s="19">
        <v>6</v>
      </c>
      <c r="B79" s="130" t="s">
        <v>374</v>
      </c>
      <c r="C79" s="131"/>
      <c r="D79" s="131"/>
      <c r="E79" s="131"/>
      <c r="F79" s="132"/>
    </row>
    <row r="80" spans="1:6" ht="16.5" thickBot="1" x14ac:dyDescent="0.3">
      <c r="A80" s="24" t="s">
        <v>96</v>
      </c>
      <c r="B80" s="1" t="s">
        <v>375</v>
      </c>
      <c r="C80" s="2" t="s">
        <v>6</v>
      </c>
      <c r="D80" s="2" t="s">
        <v>6</v>
      </c>
    </row>
    <row r="81" spans="1:6" ht="16.5" thickBot="1" x14ac:dyDescent="0.3">
      <c r="A81" s="38" t="s">
        <v>98</v>
      </c>
      <c r="B81" s="15" t="s">
        <v>376</v>
      </c>
      <c r="C81" s="10" t="s">
        <v>6</v>
      </c>
      <c r="D81" s="10" t="s">
        <v>6</v>
      </c>
    </row>
    <row r="82" spans="1:6" ht="21.75" thickBot="1" x14ac:dyDescent="0.3">
      <c r="A82" s="19">
        <v>7</v>
      </c>
      <c r="B82" s="130" t="s">
        <v>377</v>
      </c>
      <c r="C82" s="131"/>
      <c r="D82" s="131"/>
      <c r="E82" s="131"/>
      <c r="F82" s="132"/>
    </row>
    <row r="83" spans="1:6" ht="16.5" thickBot="1" x14ac:dyDescent="0.3">
      <c r="A83" s="24" t="s">
        <v>111</v>
      </c>
      <c r="B83" s="1" t="s">
        <v>378</v>
      </c>
      <c r="C83" s="2" t="s">
        <v>6</v>
      </c>
      <c r="D83" s="2" t="s">
        <v>6</v>
      </c>
    </row>
    <row r="84" spans="1:6" ht="16.5" thickBot="1" x14ac:dyDescent="0.3">
      <c r="A84" s="37" t="s">
        <v>113</v>
      </c>
      <c r="B84" s="1" t="s">
        <v>379</v>
      </c>
      <c r="C84" s="2" t="s">
        <v>6</v>
      </c>
      <c r="D84" s="2" t="s">
        <v>6</v>
      </c>
    </row>
    <row r="85" spans="1:6" ht="16.5" thickBot="1" x14ac:dyDescent="0.3">
      <c r="A85" s="37" t="s">
        <v>115</v>
      </c>
      <c r="B85" s="1" t="s">
        <v>380</v>
      </c>
      <c r="C85" s="2" t="s">
        <v>6</v>
      </c>
      <c r="D85" s="2" t="s">
        <v>6</v>
      </c>
    </row>
    <row r="86" spans="1:6" ht="16.5" thickBot="1" x14ac:dyDescent="0.3">
      <c r="A86" s="37" t="s">
        <v>117</v>
      </c>
      <c r="B86" s="1" t="s">
        <v>381</v>
      </c>
      <c r="C86" s="2" t="s">
        <v>6</v>
      </c>
      <c r="D86" s="2" t="s">
        <v>6</v>
      </c>
    </row>
    <row r="87" spans="1:6" ht="16.5" thickBot="1" x14ac:dyDescent="0.3">
      <c r="A87" s="37" t="s">
        <v>119</v>
      </c>
      <c r="B87" s="1" t="s">
        <v>382</v>
      </c>
      <c r="C87" s="2" t="s">
        <v>6</v>
      </c>
      <c r="D87" s="2" t="s">
        <v>6</v>
      </c>
    </row>
    <row r="88" spans="1:6" ht="16.5" thickBot="1" x14ac:dyDescent="0.3">
      <c r="A88" s="37" t="s">
        <v>121</v>
      </c>
      <c r="B88" s="1" t="s">
        <v>383</v>
      </c>
      <c r="C88" s="2" t="s">
        <v>6</v>
      </c>
      <c r="D88" s="2" t="s">
        <v>6</v>
      </c>
    </row>
    <row r="89" spans="1:6" ht="16.5" thickBot="1" x14ac:dyDescent="0.3">
      <c r="A89" s="37" t="s">
        <v>123</v>
      </c>
      <c r="B89" s="1" t="s">
        <v>384</v>
      </c>
      <c r="C89" s="2" t="s">
        <v>6</v>
      </c>
      <c r="D89" s="2" t="s">
        <v>6</v>
      </c>
    </row>
    <row r="90" spans="1:6" ht="16.5" thickBot="1" x14ac:dyDescent="0.3">
      <c r="A90" s="37" t="s">
        <v>125</v>
      </c>
      <c r="B90" s="1" t="s">
        <v>385</v>
      </c>
      <c r="C90" s="2" t="s">
        <v>6</v>
      </c>
      <c r="D90" s="2" t="s">
        <v>6</v>
      </c>
    </row>
    <row r="91" spans="1:6" ht="16.5" thickBot="1" x14ac:dyDescent="0.3">
      <c r="A91" s="37" t="s">
        <v>127</v>
      </c>
      <c r="B91" s="1" t="s">
        <v>386</v>
      </c>
      <c r="C91" s="2" t="s">
        <v>6</v>
      </c>
      <c r="D91" s="2" t="s">
        <v>6</v>
      </c>
    </row>
    <row r="92" spans="1:6" ht="16.5" thickBot="1" x14ac:dyDescent="0.3">
      <c r="A92" s="37" t="s">
        <v>129</v>
      </c>
      <c r="B92" s="1" t="s">
        <v>387</v>
      </c>
      <c r="C92" s="2" t="s">
        <v>6</v>
      </c>
      <c r="D92" s="2" t="s">
        <v>6</v>
      </c>
    </row>
    <row r="93" spans="1:6" ht="16.5" thickBot="1" x14ac:dyDescent="0.3">
      <c r="A93" s="37" t="s">
        <v>131</v>
      </c>
      <c r="B93" s="1" t="s">
        <v>388</v>
      </c>
      <c r="C93" s="2" t="s">
        <v>6</v>
      </c>
      <c r="D93" s="2" t="s">
        <v>6</v>
      </c>
    </row>
    <row r="94" spans="1:6" ht="16.5" thickBot="1" x14ac:dyDescent="0.3">
      <c r="A94" s="38" t="s">
        <v>133</v>
      </c>
      <c r="B94" s="1" t="s">
        <v>389</v>
      </c>
      <c r="C94" s="2" t="s">
        <v>6</v>
      </c>
      <c r="D94" s="2" t="s">
        <v>6</v>
      </c>
    </row>
  </sheetData>
  <mergeCells count="12">
    <mergeCell ref="E31:F31"/>
    <mergeCell ref="A31:B32"/>
    <mergeCell ref="C31:D31"/>
    <mergeCell ref="A5:E5"/>
    <mergeCell ref="A30:F30"/>
    <mergeCell ref="B75:F75"/>
    <mergeCell ref="B79:F79"/>
    <mergeCell ref="B82:F82"/>
    <mergeCell ref="B33:F33"/>
    <mergeCell ref="B41:F41"/>
    <mergeCell ref="B50:F50"/>
    <mergeCell ref="B63:F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A893-02A1-4EC6-8C36-5235926B9F4F}">
  <dimension ref="A1:K13"/>
  <sheetViews>
    <sheetView workbookViewId="0">
      <selection activeCell="A5" sqref="A5:B5"/>
    </sheetView>
  </sheetViews>
  <sheetFormatPr baseColWidth="10" defaultRowHeight="15" x14ac:dyDescent="0.25"/>
  <cols>
    <col min="1" max="1" width="7.7109375" customWidth="1"/>
    <col min="2" max="2" width="68.140625" customWidth="1"/>
    <col min="3" max="3" width="15.42578125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8.7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SUMPRODUCT(C5:C139,F5:F139)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s="5" customFormat="1" ht="16.5" thickBot="1" x14ac:dyDescent="0.3">
      <c r="A5" s="93">
        <v>1</v>
      </c>
      <c r="B5" s="92" t="s">
        <v>397</v>
      </c>
      <c r="C5" s="91">
        <v>0.4</v>
      </c>
      <c r="D5" s="2" t="s">
        <v>6</v>
      </c>
      <c r="E5" s="2" t="s">
        <v>6</v>
      </c>
    </row>
    <row r="6" spans="1:11" s="5" customFormat="1" ht="32.25" thickBot="1" x14ac:dyDescent="0.3">
      <c r="A6" s="93">
        <v>2</v>
      </c>
      <c r="B6" s="92" t="s">
        <v>398</v>
      </c>
      <c r="C6" s="91">
        <v>0.3</v>
      </c>
      <c r="D6" s="2" t="s">
        <v>6</v>
      </c>
      <c r="E6" s="2" t="s">
        <v>6</v>
      </c>
    </row>
    <row r="7" spans="1:11" s="5" customFormat="1" ht="32.25" thickBot="1" x14ac:dyDescent="0.3">
      <c r="A7" s="93">
        <v>3</v>
      </c>
      <c r="B7" s="92" t="s">
        <v>399</v>
      </c>
      <c r="C7" s="91">
        <v>0.2</v>
      </c>
      <c r="D7" s="2" t="s">
        <v>6</v>
      </c>
      <c r="E7" s="2" t="s">
        <v>6</v>
      </c>
    </row>
    <row r="8" spans="1:11" s="5" customFormat="1" ht="48" thickBot="1" x14ac:dyDescent="0.3">
      <c r="A8" s="93">
        <v>4</v>
      </c>
      <c r="B8" s="92" t="s">
        <v>400</v>
      </c>
      <c r="C8" s="91">
        <v>0.2</v>
      </c>
      <c r="D8" s="2" t="s">
        <v>6</v>
      </c>
      <c r="E8" s="2" t="s">
        <v>6</v>
      </c>
    </row>
    <row r="9" spans="1:11" s="5" customFormat="1" ht="16.5" thickBot="1" x14ac:dyDescent="0.3">
      <c r="A9" s="93">
        <v>5</v>
      </c>
      <c r="B9" s="92" t="s">
        <v>401</v>
      </c>
      <c r="C9" s="91">
        <v>0.2</v>
      </c>
      <c r="D9" s="2" t="s">
        <v>6</v>
      </c>
      <c r="E9" s="2" t="s">
        <v>6</v>
      </c>
    </row>
    <row r="10" spans="1:11" s="5" customFormat="1" ht="16.5" thickBot="1" x14ac:dyDescent="0.3">
      <c r="A10" s="93">
        <v>6</v>
      </c>
      <c r="B10" s="92" t="s">
        <v>402</v>
      </c>
      <c r="C10" s="91">
        <v>0.2</v>
      </c>
      <c r="D10" s="2" t="s">
        <v>6</v>
      </c>
      <c r="E10" s="2" t="s">
        <v>6</v>
      </c>
    </row>
    <row r="11" spans="1:11" s="5" customFormat="1" ht="16.5" thickBot="1" x14ac:dyDescent="0.3">
      <c r="A11" s="93">
        <v>7</v>
      </c>
      <c r="B11" s="92" t="s">
        <v>403</v>
      </c>
      <c r="C11" s="91">
        <v>0.2</v>
      </c>
      <c r="D11" s="2" t="s">
        <v>6</v>
      </c>
      <c r="E11" s="2" t="s">
        <v>6</v>
      </c>
    </row>
    <row r="12" spans="1:11" s="5" customFormat="1" ht="16.5" thickBot="1" x14ac:dyDescent="0.3">
      <c r="A12" s="93">
        <v>8</v>
      </c>
      <c r="B12" s="92" t="s">
        <v>404</v>
      </c>
      <c r="C12" s="91">
        <v>0.2</v>
      </c>
      <c r="D12" s="2" t="s">
        <v>6</v>
      </c>
      <c r="E12" s="2" t="s">
        <v>6</v>
      </c>
    </row>
    <row r="13" spans="1:11" s="5" customFormat="1" ht="16.5" thickBot="1" x14ac:dyDescent="0.3">
      <c r="A13" s="93">
        <v>9</v>
      </c>
      <c r="B13" s="92" t="s">
        <v>405</v>
      </c>
      <c r="C13" s="91">
        <v>0.2</v>
      </c>
      <c r="D13" s="2" t="s">
        <v>6</v>
      </c>
      <c r="E13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966C-5A67-4ED1-9513-31F74B03A33C}">
  <dimension ref="A1:K12"/>
  <sheetViews>
    <sheetView workbookViewId="0">
      <selection activeCell="A5" sqref="A5:B5"/>
    </sheetView>
  </sheetViews>
  <sheetFormatPr baseColWidth="10" defaultRowHeight="15" x14ac:dyDescent="0.25"/>
  <cols>
    <col min="2" max="2" width="62.28515625" style="96" customWidth="1"/>
    <col min="3" max="3" width="10.7109375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2.7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SUMPRODUCT(C5:C137,F5:F137)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ht="16.5" thickBot="1" x14ac:dyDescent="0.3">
      <c r="A5" s="93">
        <v>1</v>
      </c>
      <c r="B5" s="94" t="s">
        <v>578</v>
      </c>
      <c r="C5" s="95">
        <v>0.3</v>
      </c>
      <c r="D5" s="2" t="s">
        <v>6</v>
      </c>
      <c r="E5" s="2" t="s">
        <v>6</v>
      </c>
    </row>
    <row r="6" spans="1:11" ht="30.75" thickBot="1" x14ac:dyDescent="0.3">
      <c r="A6" s="93">
        <v>2</v>
      </c>
      <c r="B6" s="94" t="s">
        <v>579</v>
      </c>
      <c r="C6" s="95">
        <v>0.2</v>
      </c>
      <c r="D6" s="2" t="s">
        <v>6</v>
      </c>
      <c r="E6" s="2" t="s">
        <v>6</v>
      </c>
    </row>
    <row r="7" spans="1:11" ht="16.5" thickBot="1" x14ac:dyDescent="0.3">
      <c r="A7" s="93">
        <v>3</v>
      </c>
      <c r="B7" s="94" t="s">
        <v>580</v>
      </c>
      <c r="C7" s="95">
        <v>0.2</v>
      </c>
      <c r="D7" s="2" t="s">
        <v>6</v>
      </c>
      <c r="E7" s="2" t="s">
        <v>6</v>
      </c>
    </row>
    <row r="8" spans="1:11" ht="16.5" thickBot="1" x14ac:dyDescent="0.3">
      <c r="A8" s="93">
        <v>4</v>
      </c>
      <c r="B8" s="94" t="s">
        <v>581</v>
      </c>
      <c r="C8" s="95">
        <v>0.3</v>
      </c>
      <c r="D8" s="2" t="s">
        <v>6</v>
      </c>
      <c r="E8" s="2" t="s">
        <v>6</v>
      </c>
    </row>
    <row r="9" spans="1:11" ht="30.75" thickBot="1" x14ac:dyDescent="0.3">
      <c r="A9" s="93">
        <v>5</v>
      </c>
      <c r="B9" s="94" t="s">
        <v>582</v>
      </c>
      <c r="C9" s="95">
        <v>0.2</v>
      </c>
      <c r="D9" s="2" t="s">
        <v>6</v>
      </c>
      <c r="E9" s="2" t="s">
        <v>6</v>
      </c>
    </row>
    <row r="10" spans="1:11" ht="16.5" thickBot="1" x14ac:dyDescent="0.3">
      <c r="A10" s="93">
        <v>6</v>
      </c>
      <c r="B10" s="94" t="s">
        <v>583</v>
      </c>
      <c r="C10" s="95">
        <v>0.2</v>
      </c>
      <c r="D10" s="2" t="s">
        <v>6</v>
      </c>
      <c r="E10" s="2" t="s">
        <v>6</v>
      </c>
    </row>
    <row r="11" spans="1:11" ht="16.5" thickBot="1" x14ac:dyDescent="0.3">
      <c r="A11" s="93">
        <v>7</v>
      </c>
      <c r="B11" s="94" t="s">
        <v>584</v>
      </c>
      <c r="C11" s="95">
        <v>0.5</v>
      </c>
      <c r="D11" s="2" t="s">
        <v>6</v>
      </c>
      <c r="E11" s="2" t="s">
        <v>6</v>
      </c>
    </row>
    <row r="12" spans="1:11" ht="30.75" thickBot="1" x14ac:dyDescent="0.3">
      <c r="A12" s="93">
        <v>8</v>
      </c>
      <c r="B12" s="94" t="s">
        <v>585</v>
      </c>
      <c r="C12" s="95">
        <v>0.2</v>
      </c>
      <c r="D12" s="2" t="s">
        <v>6</v>
      </c>
      <c r="E12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0FD7-E63B-4288-ABF8-413187F5854A}">
  <dimension ref="A1:K12"/>
  <sheetViews>
    <sheetView workbookViewId="0">
      <selection activeCell="A5" sqref="A5:B5"/>
    </sheetView>
  </sheetViews>
  <sheetFormatPr baseColWidth="10" defaultRowHeight="15" x14ac:dyDescent="0.25"/>
  <cols>
    <col min="2" max="2" width="67.28515625" customWidth="1"/>
    <col min="3" max="3" width="18.85546875" style="67" customWidth="1"/>
  </cols>
  <sheetData>
    <row r="1" spans="1:11" x14ac:dyDescent="0.25">
      <c r="F1" t="s">
        <v>396</v>
      </c>
    </row>
    <row r="2" spans="1:11" ht="15.75" thickBot="1" x14ac:dyDescent="0.3">
      <c r="F2" t="s">
        <v>395</v>
      </c>
    </row>
    <row r="3" spans="1:11" ht="45" customHeight="1" thickBot="1" x14ac:dyDescent="0.3">
      <c r="A3" s="109" t="s">
        <v>0</v>
      </c>
      <c r="B3" s="110"/>
      <c r="C3" s="113" t="s">
        <v>392</v>
      </c>
      <c r="D3" s="115" t="s">
        <v>390</v>
      </c>
      <c r="E3" s="116"/>
      <c r="F3" s="115" t="s">
        <v>391</v>
      </c>
      <c r="G3" s="117"/>
      <c r="H3" s="4"/>
      <c r="I3" s="8" t="s">
        <v>394</v>
      </c>
      <c r="J3" s="6">
        <f>SUMPRODUCT(C5:C138,F5:F138)</f>
        <v>0</v>
      </c>
      <c r="K3" s="4"/>
    </row>
    <row r="4" spans="1:11" ht="19.5" thickBot="1" x14ac:dyDescent="0.3">
      <c r="A4" s="144"/>
      <c r="B4" s="145"/>
      <c r="C4" s="146"/>
      <c r="D4" s="39" t="s">
        <v>1</v>
      </c>
      <c r="E4" s="39" t="s">
        <v>2</v>
      </c>
      <c r="F4" s="39" t="s">
        <v>1</v>
      </c>
      <c r="G4" s="40" t="s">
        <v>2</v>
      </c>
      <c r="H4" s="4"/>
      <c r="I4" s="4"/>
      <c r="J4" s="4"/>
      <c r="K4" s="4"/>
    </row>
    <row r="5" spans="1:11" ht="16.5" thickBot="1" x14ac:dyDescent="0.3">
      <c r="A5" s="93">
        <v>1</v>
      </c>
      <c r="B5" s="97" t="s">
        <v>586</v>
      </c>
      <c r="C5" s="95">
        <v>0.2</v>
      </c>
      <c r="D5" s="2" t="s">
        <v>6</v>
      </c>
      <c r="E5" s="2" t="s">
        <v>6</v>
      </c>
    </row>
    <row r="6" spans="1:11" ht="30.75" thickBot="1" x14ac:dyDescent="0.3">
      <c r="A6" s="93">
        <v>2</v>
      </c>
      <c r="B6" s="97" t="s">
        <v>587</v>
      </c>
      <c r="C6" s="95">
        <v>0.3</v>
      </c>
      <c r="D6" s="2" t="s">
        <v>6</v>
      </c>
      <c r="E6" s="2" t="s">
        <v>6</v>
      </c>
    </row>
    <row r="7" spans="1:11" ht="16.5" thickBot="1" x14ac:dyDescent="0.3">
      <c r="A7" s="93">
        <v>3</v>
      </c>
      <c r="B7" s="97" t="s">
        <v>588</v>
      </c>
      <c r="C7" s="95">
        <v>0.2</v>
      </c>
      <c r="D7" s="2" t="s">
        <v>6</v>
      </c>
      <c r="E7" s="2" t="s">
        <v>6</v>
      </c>
    </row>
    <row r="8" spans="1:11" ht="30.75" thickBot="1" x14ac:dyDescent="0.3">
      <c r="A8" s="93">
        <v>4</v>
      </c>
      <c r="B8" s="97" t="s">
        <v>590</v>
      </c>
      <c r="C8" s="95">
        <v>0.2</v>
      </c>
      <c r="D8" s="2" t="s">
        <v>6</v>
      </c>
      <c r="E8" s="2" t="s">
        <v>6</v>
      </c>
    </row>
    <row r="9" spans="1:11" ht="30.75" thickBot="1" x14ac:dyDescent="0.3">
      <c r="A9" s="93">
        <v>5</v>
      </c>
      <c r="B9" s="97" t="s">
        <v>589</v>
      </c>
      <c r="C9" s="95">
        <v>0.5</v>
      </c>
      <c r="D9" s="2" t="s">
        <v>6</v>
      </c>
      <c r="E9" s="2" t="s">
        <v>6</v>
      </c>
    </row>
    <row r="10" spans="1:11" ht="30.75" thickBot="1" x14ac:dyDescent="0.3">
      <c r="A10" s="93">
        <v>6</v>
      </c>
      <c r="B10" s="97" t="s">
        <v>591</v>
      </c>
      <c r="C10" s="95">
        <v>0.2</v>
      </c>
      <c r="D10" s="2" t="s">
        <v>6</v>
      </c>
      <c r="E10" s="2" t="s">
        <v>6</v>
      </c>
    </row>
    <row r="11" spans="1:11" ht="30.75" thickBot="1" x14ac:dyDescent="0.3">
      <c r="A11" s="93">
        <v>7</v>
      </c>
      <c r="B11" s="97" t="s">
        <v>592</v>
      </c>
      <c r="C11" s="95">
        <v>0.3</v>
      </c>
      <c r="D11" s="2" t="s">
        <v>6</v>
      </c>
      <c r="E11" s="2" t="s">
        <v>6</v>
      </c>
    </row>
    <row r="12" spans="1:11" ht="30.75" thickBot="1" x14ac:dyDescent="0.3">
      <c r="A12" s="93">
        <v>8</v>
      </c>
      <c r="B12" s="97" t="s">
        <v>593</v>
      </c>
      <c r="C12" s="95">
        <v>0.3</v>
      </c>
      <c r="D12" s="2" t="s">
        <v>6</v>
      </c>
      <c r="E12" s="2" t="s">
        <v>6</v>
      </c>
    </row>
  </sheetData>
  <mergeCells count="4">
    <mergeCell ref="A3:B4"/>
    <mergeCell ref="D3:E3"/>
    <mergeCell ref="F3:G3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 general</vt:lpstr>
      <vt:lpstr>SO-Operaciones básicas</vt:lpstr>
      <vt:lpstr>Apache (Politicas)</vt:lpstr>
      <vt:lpstr>Nginx (Politicas)</vt:lpstr>
      <vt:lpstr>IIS (Politicas)</vt:lpstr>
      <vt:lpstr>Docker</vt:lpstr>
      <vt:lpstr>Kubernetes</vt:lpstr>
      <vt:lpstr>Ansible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Redondo</dc:creator>
  <cp:lastModifiedBy>Adrian</cp:lastModifiedBy>
  <dcterms:created xsi:type="dcterms:W3CDTF">2019-07-03T13:55:56Z</dcterms:created>
  <dcterms:modified xsi:type="dcterms:W3CDTF">2019-09-30T18:08:10Z</dcterms:modified>
</cp:coreProperties>
</file>