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1. WCO Circulating supply" sheetId="2" r:id="rId5"/>
    <sheet state="visible" name="2. WTK v1 Mint" sheetId="3" r:id="rId6"/>
    <sheet state="visible" name="3. WTK v2 Mint" sheetId="4" r:id="rId7"/>
    <sheet state="visible" name="4. WTK Main Supply (v2) wallet " sheetId="5" r:id="rId8"/>
    <sheet state="visible" name="5. WTK Main Supply (v2) wallet " sheetId="6" r:id="rId9"/>
    <sheet state="visible" name="6. WTK Polygon bridge outflow" sheetId="7" r:id="rId10"/>
    <sheet state="visible" name="7. WCO hacker airdrop" sheetId="8" r:id="rId11"/>
    <sheet state="visible" name="8. WCO Bridge supply re-mint" sheetId="9" r:id="rId12"/>
    <sheet state="visible" name="9. WCO Victus sales" sheetId="10" r:id="rId13"/>
    <sheet state="visible" name="10. WTK team wallets" sheetId="11" r:id="rId14"/>
    <sheet state="visible" name="11. WCO team wallets" sheetId="12" r:id="rId15"/>
    <sheet state="visible" name="12. Hacker wallets" sheetId="13" r:id="rId16"/>
    <sheet state="visible" name="13. WTK team CEX deposits" sheetId="14" r:id="rId17"/>
    <sheet state="visible" name="14. WCO team CEX deposits" sheetId="15" r:id="rId18"/>
    <sheet state="visible" name="15. Hacker CEX deposits" sheetId="16" r:id="rId19"/>
  </sheets>
  <definedNames>
    <definedName name="WTKCEXtheBlackHole">'13. WTK team CEX deposits'!$A$5:$D$5</definedName>
    <definedName name="WTKv1mintFAQ">'2. WTK v1 Mint'!$A$123</definedName>
    <definedName hidden="1" localSheetId="7" name="_xlnm._FilterDatabase">'7. WCO hacker airdrop'!$A$24:$D$77</definedName>
  </definedNames>
  <calcPr/>
</workbook>
</file>

<file path=xl/sharedStrings.xml><?xml version="1.0" encoding="utf-8"?>
<sst xmlns="http://schemas.openxmlformats.org/spreadsheetml/2006/main" count="23687" uniqueCount="3748">
  <si>
    <t>The FUnD Files:</t>
  </si>
  <si>
    <t>A Data-Driven Breakdown on the history of Wadzpay</t>
  </si>
  <si>
    <r>
      <rPr>
        <rFont val="Arial"/>
        <color rgb="FF000000"/>
      </rPr>
      <t xml:space="preserve">By </t>
    </r>
    <r>
      <rPr>
        <rFont val="Arial"/>
        <color rgb="FF1155CC"/>
        <u/>
      </rPr>
      <t>UselessChris</t>
    </r>
  </si>
  <si>
    <t>Estimated extraction:</t>
  </si>
  <si>
    <t>WTK v1 Sales</t>
  </si>
  <si>
    <t>2020:</t>
  </si>
  <si>
    <t>WTK Main Supply (v2) outflow pre-mint</t>
  </si>
  <si>
    <t>2021:</t>
  </si>
  <si>
    <t>WTK Main Supply (v2) outflow post-mint</t>
  </si>
  <si>
    <t>2022:</t>
  </si>
  <si>
    <t>WTK bridge hack</t>
  </si>
  <si>
    <t>2023:</t>
  </si>
  <si>
    <t>WCO bridge re-mint</t>
  </si>
  <si>
    <t>2024:</t>
  </si>
  <si>
    <t>WCO Victus Sales</t>
  </si>
  <si>
    <t>2025:</t>
  </si>
  <si>
    <t>WCO circulating supply</t>
  </si>
  <si>
    <t>This document was created to collect as much relevant data as possible regarding Wadzpay (WTK/WCO) and the alleged hack of the secret Polygon bridge, put it all together in one place and make it more accessible for users who don't spend all day browsing blockchain explorers. What this will show us is an impeccable timing of major events in the projects history lining up with team holdings running low on supply. You can use the links on the left for quick navigation while each individual page have navigation links in the top corner. The sheer number of data in this document may seem overwhelming at a glance, so make sure to check the FAQ on each page (link below navigation) and if something still seems unclear, don't hesitate to reach out and I'll do my best both to explain and make amendments to this document.</t>
  </si>
  <si>
    <t>WTK v1 mint</t>
  </si>
  <si>
    <t>WTK v2 mint</t>
  </si>
  <si>
    <t>WTK Main Supply (v2) wallet outflow pre-mint</t>
  </si>
  <si>
    <t>WTK Main Supply (v2) wallet outflow post-mint</t>
  </si>
  <si>
    <t xml:space="preserve">WTK Polygon bridge outflow </t>
  </si>
  <si>
    <t>WCO hacker airdrop</t>
  </si>
  <si>
    <t>WCO Victus sales</t>
  </si>
  <si>
    <t>WTK team wallets</t>
  </si>
  <si>
    <t>WCO team wallets</t>
  </si>
  <si>
    <t>Hacker wallets</t>
  </si>
  <si>
    <t>WTK team exchange deposits</t>
  </si>
  <si>
    <t xml:space="preserve">WCO team exchange deposits </t>
  </si>
  <si>
    <t>Hacker exchange deposits</t>
  </si>
  <si>
    <t>Telegram WTK/WCO victims group</t>
  </si>
  <si>
    <t>Telegram general discussion group (The FUD pit)</t>
  </si>
  <si>
    <t>UselessChris on X</t>
  </si>
  <si>
    <t>BACK</t>
  </si>
  <si>
    <t>HOME</t>
  </si>
  <si>
    <t>NEXT</t>
  </si>
  <si>
    <t>Current circulation:</t>
  </si>
  <si>
    <t>Self reported circulation:</t>
  </si>
  <si>
    <t>Max supply:</t>
  </si>
  <si>
    <t>- Always locked:</t>
  </si>
  <si>
    <t>Current:</t>
  </si>
  <si>
    <t>Starting:</t>
  </si>
  <si>
    <t>Change:</t>
  </si>
  <si>
    <t>Burnt:</t>
  </si>
  <si>
    <t>Validation on Nodes:</t>
  </si>
  <si>
    <t>Migration:</t>
  </si>
  <si>
    <t>- Unvested:</t>
  </si>
  <si>
    <t>Liquidity Provision:</t>
  </si>
  <si>
    <t>Developer Incentives:</t>
  </si>
  <si>
    <t>Exchange Listings:</t>
  </si>
  <si>
    <t>Institutional Sales:</t>
  </si>
  <si>
    <t>- Vested 36 months:</t>
  </si>
  <si>
    <t>Unlocked:</t>
  </si>
  <si>
    <t>Withdrawn:</t>
  </si>
  <si>
    <t>Available:</t>
  </si>
  <si>
    <t>Premium Account Features:</t>
  </si>
  <si>
    <t>W Chain Ecosystem:</t>
  </si>
  <si>
    <t>- Vested 60 months:</t>
  </si>
  <si>
    <t>Marketing &amp; Community:</t>
  </si>
  <si>
    <t>Incentives:</t>
  </si>
  <si>
    <t>Enterprises &amp; Partnerships:</t>
  </si>
  <si>
    <t>Development Fund:</t>
  </si>
  <si>
    <t>- Other team holdings:</t>
  </si>
  <si>
    <t>Total available:</t>
  </si>
  <si>
    <t>Main Supply Wallet:</t>
  </si>
  <si>
    <t>Treasury:</t>
  </si>
  <si>
    <t>Validator Staking Contract:</t>
  </si>
  <si>
    <t>Team custody, not team owned</t>
  </si>
  <si>
    <t>Days since vesting start</t>
  </si>
  <si>
    <t>Days remaining on 36m vesting</t>
  </si>
  <si>
    <t>Days remaining on 60m vesting</t>
  </si>
  <si>
    <t>Days to reach (since launch)</t>
  </si>
  <si>
    <t>Days to reach (since last)</t>
  </si>
  <si>
    <t>3b circulation started</t>
  </si>
  <si>
    <t>4b circulation reached</t>
  </si>
  <si>
    <t>5b circulation reached</t>
  </si>
  <si>
    <t>6b circulation reached</t>
  </si>
  <si>
    <t>7b circulation reached</t>
  </si>
  <si>
    <t>8b circulation reached</t>
  </si>
  <si>
    <t>9b circulation reached</t>
  </si>
  <si>
    <t>10b circulation reached</t>
  </si>
  <si>
    <t>Page FAQ</t>
  </si>
  <si>
    <t>WTK v1 supply mint</t>
  </si>
  <si>
    <t>On this page we'll have a look at the original WTK token, or more specifically the minting of new tokens from the early days before it was tradeable and all the way up to the Bitmart hack on December 4 2021. In column A you will find the transaction hash for each mint with the link leading you straight to that transaction on Etherscan. While most columns are pretty self explanatory, I can add that column F (To) shows the wallet receiving the mint, but as you can confirm in the txn hash from the first column this does not mean it was the wallet executing the transaction. All mints were executed by an old team wallet labelled "WADZ deployer" within this document. The label column gives a name and direct link to the same wallet as shown in column F where I deemed it relevant. The header of this page i also clickable to bring up the full set of mints directly on Etherscan. Don't forget to also check the FAQ.</t>
  </si>
  <si>
    <t>Initially, things doesn't look so bad at a glance. The promised supply of 250m was never even reached but we can see some massive supply control early through the holdings of WTK team 07 (BAYC). The outflow from this team wallet didn't start until August of 2021, followed by big dilution of the circulating supply through minting. Prior to the outflow starting from WTK team 07 (BAYC), the estimated circulation would have been just above 10m WTK, but just 4 months later this number reached 190m.</t>
  </si>
  <si>
    <t>Transaction Hash</t>
  </si>
  <si>
    <t>Blockno</t>
  </si>
  <si>
    <t>UnixTimestamp</t>
  </si>
  <si>
    <t>DateTime (UTC)</t>
  </si>
  <si>
    <t>From</t>
  </si>
  <si>
    <t>To</t>
  </si>
  <si>
    <t>Quantity</t>
  </si>
  <si>
    <t>Method</t>
  </si>
  <si>
    <t>Label</t>
  </si>
  <si>
    <t>Token Price</t>
  </si>
  <si>
    <t>Mint value</t>
  </si>
  <si>
    <t>Launch supply:</t>
  </si>
  <si>
    <t>0x8117e86778154dd66d91306e532b9f2f209be07fba2a0a64aaf48cfb620547b8</t>
  </si>
  <si>
    <t>0x0000000000000000000000000000000000000000</t>
  </si>
  <si>
    <t>0xc03c52909a35b4109de12494ac4b369a41497788</t>
  </si>
  <si>
    <t>Retained Transfer</t>
  </si>
  <si>
    <t>WTK team 07 (BAYC)</t>
  </si>
  <si>
    <t>Estimated circulation Aug 01 2021:</t>
  </si>
  <si>
    <t>0x9a0addda14285e091878d6b45da4906f68ef4aa16d9d23267d4ca19446da0f56</t>
  </si>
  <si>
    <t>0xcbd545f075f40851ff2dd6ba855409a998f6e378</t>
  </si>
  <si>
    <t>Supply minted in 2021:</t>
  </si>
  <si>
    <t>0x961bc10535e9c7152675fa0998906691729e3ea5632dc1913eef967535685ae6</t>
  </si>
  <si>
    <t>0x9e81ef40b244fe6e800475bd8719c89680d730e1</t>
  </si>
  <si>
    <t>End supply Dec 04 2021:</t>
  </si>
  <si>
    <t>0xf41552b65eeab4c9c8ca80ab8c2f8793ad8bfa5429d817bbcd139aa34ec09047</t>
  </si>
  <si>
    <t>Total mint value:</t>
  </si>
  <si>
    <t>0x6886ddd9e44d6208d233a93c01f2299a2fa0163ca02e1120df536190c6429c62</t>
  </si>
  <si>
    <t>Launch mint value:</t>
  </si>
  <si>
    <t>0xe6914499ef7872183f08f0f1c82180b5de24ff9874c8bc8bc91975b1b6d1436b</t>
  </si>
  <si>
    <t>Post launch mint value:</t>
  </si>
  <si>
    <t>0x1cf80a8d3a95610530a341043529fd48563fc0d63f7070aa8c9588d7bdb990ae</t>
  </si>
  <si>
    <t>0xfe89132ea78526b61e467f593ac93d618b1cdf0f</t>
  </si>
  <si>
    <t>Dead supply:</t>
  </si>
  <si>
    <t>0xffcebea68ba36929c5ed931860db198048d0e8174a79e9596e2c06542d074ef9</t>
  </si>
  <si>
    <t>0x0a02d340b61b7cdb47a2af9d8bd5a93df7fb9d2b</t>
  </si>
  <si>
    <t>0x8eb720a20d924c3988eed58931efac2566b9303124115369fc5869571de58847</t>
  </si>
  <si>
    <t>0x76e6612aa855662aff6f3263ffc6d48ed4631353</t>
  </si>
  <si>
    <t>Sales Transfer</t>
  </si>
  <si>
    <t>Mint value 2020:</t>
  </si>
  <si>
    <t>0xff04ce4fe904d9035034dda31a7c9a08abf1f1f2ca57e93b2c12a5b578d50d44</t>
  </si>
  <si>
    <t>Mint value 2021:</t>
  </si>
  <si>
    <t>0xc3169c785ad0034af45eb1f1fafc5e37d7ae3e690fc5d6bda0ba768910ed1868</t>
  </si>
  <si>
    <t>0xaf3d12d6a23ab3e7fa429fb1288bd0d74a938ba54bb5c4e481dfce522f38f95c</t>
  </si>
  <si>
    <t>All mints triggered by</t>
  </si>
  <si>
    <t>WADZ deployer</t>
  </si>
  <si>
    <t>0x9d4123a4cb2165d84fb03857f01145c4a41221bdc2d28e98da74bac37d4966fe</t>
  </si>
  <si>
    <t>0x025543429eae5c267c16439fac5585dca04ab4ec</t>
  </si>
  <si>
    <t>WTK hacker 011</t>
  </si>
  <si>
    <t>0xf1c964c2fc4ba33470544ac0c33f4f6ba213e6e18e19f2cc7c1b75df50b16a12</t>
  </si>
  <si>
    <t>0xde9b6d5f47454a9ad076ff584773ddf5973484c3</t>
  </si>
  <si>
    <t>WTK hacker 084</t>
  </si>
  <si>
    <t>0x2e5a109842f31e0eada1e32db4d420b69550d32f92a83f1373a19f7b1f4f4424</t>
  </si>
  <si>
    <t>0x1a10098ddc723c9228e1d25569d7402635e584e0</t>
  </si>
  <si>
    <t>WTK hacker 085</t>
  </si>
  <si>
    <t>0x00230074c8a95a25430956519448275e5c86058c87afa031f5dd050bdeee0561</t>
  </si>
  <si>
    <t>0xffa1ec665863216d3be54ca26491e9dbd5af6bee1056edd828ef6e03b148d5c8</t>
  </si>
  <si>
    <t>0x7d3a4896617f85867f4beceef80dd7c5f5204eb0</t>
  </si>
  <si>
    <t>0xb15931331f714888c70331105206dd565daa9e7ba97abbd6ec87413994999fbc</t>
  </si>
  <si>
    <t>0x0a2a2851430b2e0bd4da0c32c5894bdfff5afdea</t>
  </si>
  <si>
    <t>0x2ba10f878b88ce7e3cbbb2abec16ee9642add82119af103756f0a309e478ead1</t>
  </si>
  <si>
    <t>0xb8434142b714d831ec71e108b4ead809ab07cbf8071c88d235cbcfd6aa6d62de</t>
  </si>
  <si>
    <t>0x1424095cf160415d7c73ba1431b79f68652bd743bfcbe7dae627e151d489534f</t>
  </si>
  <si>
    <t>0x27df0dd4d9e85bc98bac0aef7c43cf3161fc543c</t>
  </si>
  <si>
    <t>WTK hacker 009</t>
  </si>
  <si>
    <t>0x7aa64b9179f08af3558ba91675f13d29241392f598485191228bdae75c6e5ee1</t>
  </si>
  <si>
    <t>0x3f4ee3a469d98b91084f74992ea8e9b0695252b4</t>
  </si>
  <si>
    <t>WTK mint receiver 01</t>
  </si>
  <si>
    <t>0x64728562f1d8ae87add232a5b61485f7c132203a2c0e1ec7be4f0614ab29feef</t>
  </si>
  <si>
    <t>0xb1bcb176fbae796432ba02912e85a1928c04ad11</t>
  </si>
  <si>
    <t>WTK hacker 100</t>
  </si>
  <si>
    <t>0xdceb46bd277de11afbf5f0c5c7642a9d6b3700d919d2f47a83152e2c149a052a</t>
  </si>
  <si>
    <t>0xe262c5cb3f6650b0accadbdc7e6a3d07a601f41f</t>
  </si>
  <si>
    <t>WTK hacker 008</t>
  </si>
  <si>
    <t>0x913d187715d6964e7750e717503efa6ae6058e66b50f59ad7b2e822044b5eeae</t>
  </si>
  <si>
    <t>0x465e3a034413ac2bdceb8625b2262f7c0397169a</t>
  </si>
  <si>
    <t>WTK hacker 007</t>
  </si>
  <si>
    <t>0x055e833f85d0908180b9df7a42fcef314c6a4fc3686d346e62d626969c874392</t>
  </si>
  <si>
    <t>0x4bfe1f83ec979b4f3897fa17bfe204b53a647495</t>
  </si>
  <si>
    <t>0xf49f9711672fe8e52c517e7f186dd602aa938f27f951ee9d390bec45578a9c85</t>
  </si>
  <si>
    <t>0x63677798a56f8bdc820f0f32e1b7c96d203bbc7f7e878889c27d9cb5db8594f8</t>
  </si>
  <si>
    <t>0x1deeb893b5670852624a20a777bd141f71ed8d82</t>
  </si>
  <si>
    <t>WTK hacker 108</t>
  </si>
  <si>
    <t>0x047d95eb802e12094c126fb7d326d39610d0d1d8c7235dbb3a114f48d48ef93b</t>
  </si>
  <si>
    <t>0xe4f96573b2d4c43135e0e7521c1569a207f6e2a4</t>
  </si>
  <si>
    <t>WTK hacker 006</t>
  </si>
  <si>
    <t>0x0e0e49a59ad7b2fbea2ad8951697ede0f7f9c13a9c682c0b6e3dbce5636ed6ad</t>
  </si>
  <si>
    <t>0xaac9f2a789d2bcdf4b00302eb6ddce7d5ed3c04b</t>
  </si>
  <si>
    <t>WTK hacker 111</t>
  </si>
  <si>
    <t>0x95095e2a685d876d784039831e2c3afaeb077e891a61cbbb7c309519b343d9d3</t>
  </si>
  <si>
    <t>0xee419f37e64aa28fb52b6d75ea5346e0e01653887294d6561bc7b983f547601e</t>
  </si>
  <si>
    <t>0xbbeab16b93ce0bcf8b4b9e31f1390916797b8f3729d6a2bc7c3d85a115604f3b</t>
  </si>
  <si>
    <t>0xdd0cfa30fbb75616bae1aa73d3c30711866db5045733d05be3e9059474559500</t>
  </si>
  <si>
    <t>0x92b370ad8ac560912e3245753039da89969831a3</t>
  </si>
  <si>
    <t>0xca16dd358a5f7e0650e0b371480b83d58e91bc988451cf8ed0f3f0a19924f399</t>
  </si>
  <si>
    <t>0x5ab1c995c4584d9b47186601dea04030381e79b6b3adc82542b29dae2ce1fc56</t>
  </si>
  <si>
    <t>0xbc5d7a3f9aeea2d72c2c6f8066e92dc608641c11be2d565dd99a765a62153d31</t>
  </si>
  <si>
    <t>0x4989daace07d5636edd3fe94ac8a3361e3e768c5f1aa06c88906be3e75df196c</t>
  </si>
  <si>
    <t>0x124a45b5899a55ae4ad2f2c3815b5349c8fefb15e2aaf24ff6f97248bc44264f</t>
  </si>
  <si>
    <t>0x6516f51e078ffe8189c06f7196061878c1d5aa6b59f67b7cd59a11f2dbbe15aa</t>
  </si>
  <si>
    <t>0xa3ef9f7ba973affbcc66475d8d4a9b6ebcc19975c42736d5a0075d3d06d5702b</t>
  </si>
  <si>
    <t>0xfe8f49bb6f92ff9fe5ef96254d13c9100a4046b9a430073a1030347facbb140f</t>
  </si>
  <si>
    <t>0x0b015dc640edafde535c3df8dc835f99f3b5ef394f45e069b76c3c4032f061e9</t>
  </si>
  <si>
    <t>0xdb25d5e0871b35aa0b5dc7812e34000b6095af84d8a8ba266a73181881097d9e</t>
  </si>
  <si>
    <t>0x6273cc581ceb0926b7bea6acedc842aa9856591127addaa1e02fc794aadf2210</t>
  </si>
  <si>
    <t>0x15267d36d40253a340932995a4f3cd5c011927cf</t>
  </si>
  <si>
    <t>0x69bc86542c9e72a14146931f139a0caecb6d004d040b52f167f76684e2dac487</t>
  </si>
  <si>
    <t>0x43ac61bd7d3ab7d32ac2de4a37f41ce2a11bdfb2</t>
  </si>
  <si>
    <t>WTK hacker 105</t>
  </si>
  <si>
    <t>0x996a0e4c7cd1dac8b1b316320c2cd417965b817df0f5eefaa7c40d30df259595</t>
  </si>
  <si>
    <t>0xc66b0298c31a82d88b7f6fff45dcb8bc8d2473f2</t>
  </si>
  <si>
    <t>WTK hacker 122</t>
  </si>
  <si>
    <t>0x9e0abf7865bbc68f160d0765274575260d8e66d1f4e6f8638690f717dedd7c46</t>
  </si>
  <si>
    <t>0x05bfa534a796b952f9825e8ed9f77661285aa3f7</t>
  </si>
  <si>
    <t>0xce27a2cf81a875f6a68c332a8d17ce4d21e43153ccb83ef541085ccf5fb3fa49</t>
  </si>
  <si>
    <t>0x6624aa4a20f3d7bfe366e2fbe2bcfc7954799146</t>
  </si>
  <si>
    <t>Dead supply 01</t>
  </si>
  <si>
    <t>0x4675ec68e4168cbe86ae5f720c39e1076fb88d09634ba5681a9edc672092069f</t>
  </si>
  <si>
    <t>0xe3533404b93561a09e445401fdc5c6a64e6d1921</t>
  </si>
  <si>
    <t>Dead supply 02</t>
  </si>
  <si>
    <t>0x465fd00cd5a45338b2659cf4a2fe15286c2b62c8b7579ae714ba5d4de561a11a</t>
  </si>
  <si>
    <t>0xcf28ade9455ae547e8ac291e40ff35a1725a9e3c</t>
  </si>
  <si>
    <t>Dead supply 03</t>
  </si>
  <si>
    <t>0x92864fdb985009d87794fdeaab8a84bdedd14723360d20ca5e5eb3b06437d499</t>
  </si>
  <si>
    <t>0x58b47336b9f0e2a9ca74d679d2afca61690ed6f2</t>
  </si>
  <si>
    <t>Dead supply 04</t>
  </si>
  <si>
    <t>0x6f3f2d84650405a0820f735a41bdafb5a1903fdac67b7f456292157aea67b54f</t>
  </si>
  <si>
    <t>0x24ac8904958296140a760b2042aa0f59c91cdff1</t>
  </si>
  <si>
    <t>Dead supply 05</t>
  </si>
  <si>
    <t>0x878b63dabe975d647f9dc57022a41a4905c0708a616b9c0977f9d5f08647fb32</t>
  </si>
  <si>
    <t>0x9ae45dc859fa00946d63b8f25c8d65dd2118e27f</t>
  </si>
  <si>
    <t>Dead supply 06</t>
  </si>
  <si>
    <t>0x6a27d0169772c2b60e3690b7fadfa9b8fcdfa2307a5d2747428b6a2a68a55dd5</t>
  </si>
  <si>
    <t>0xb187ef132898ec4795cec80d11c74931de12559f</t>
  </si>
  <si>
    <t>The Black Hole</t>
  </si>
  <si>
    <t>0x71ebd4040c5e556d09602c9dccf9a9384c097930efa0359ed1f6da4cf49e67ac</t>
  </si>
  <si>
    <t>0x4bafb93c73f4106cd66deb0a00fbe3e98da581c6</t>
  </si>
  <si>
    <t>0x40dab4862912515f8d449e19de7a9b0a96dece9c5fea8721fb1782616bb0829f</t>
  </si>
  <si>
    <t>0x9780a2d1312c20211f384051800c0883ffb40f16</t>
  </si>
  <si>
    <t>Starting supply:</t>
  </si>
  <si>
    <t>0x86c4d079bc65a7ef239de5d1ed8f3ea8305924bbb88e8091e4ceafbb9ce058cc</t>
  </si>
  <si>
    <t>0x1059ed5e7fcd43239e2bc682f0a6a1dbba7016c4</t>
  </si>
  <si>
    <t>End supply:</t>
  </si>
  <si>
    <t>0x124d0a85a0d6e815d7491f007ebbf4f03fd3393d93daad442306cf450cfc7fea</t>
  </si>
  <si>
    <t>0x9fb358896c9b2f872be9006e80bbaa810b8e142d</t>
  </si>
  <si>
    <t>Minted:</t>
  </si>
  <si>
    <t>0x2f8a007eeacc8048bfaf41bd4f4e77fa915555bb2d30a24dba7f31ce747a3408</t>
  </si>
  <si>
    <t>0x2fb85b488cbfd871f3c84c42ca3c8dc11c8ab9fe</t>
  </si>
  <si>
    <t>Mint value:</t>
  </si>
  <si>
    <t>0xd1c56c7a371e2ffe558b229c3ca6512a9b87abc92e1a2b630a30a347b1b5011d</t>
  </si>
  <si>
    <t>0xc8affd6d4170d9f9ae12175ebeff6fb4059ef0f7</t>
  </si>
  <si>
    <t>0x5343d10985c17b95933d575820324fa07c171b7df83883c349881efdc6961f37</t>
  </si>
  <si>
    <t>0x761300f4b7da87a120fd09b0c68e76147f19f010</t>
  </si>
  <si>
    <t>0x7992f3a5b7be16abc35deede905c82c4d88951d1bda1ce7c949f629827a49691</t>
  </si>
  <si>
    <t>0xac32946ff5246790f6aca8c24126bce823e68dbc621413eab35fbd5ce49f96c1</t>
  </si>
  <si>
    <t>0x2e0eeb4c31368502b4c2126b5b44ca46de8085d7</t>
  </si>
  <si>
    <t>0xf97375dacf319ece9b7897e15534f931a65f7026539a63927164d27fb70334a5</t>
  </si>
  <si>
    <t>0x3b70ee72db403f55c954d2ea05f95c66c3db04db</t>
  </si>
  <si>
    <t>0x3bece91240287ee35055bd23f3f7d46d15ce6ad8f2473208d54090d57e8d94fa</t>
  </si>
  <si>
    <t>0x1821b34c5278e660dae0e3ccccdfbee9e612b08510eca43de1af4474abf8b96a</t>
  </si>
  <si>
    <t>0x4a76cca7869a19aa0be41f3dc9f4c50069828904c6f87d31daaff757629cb593</t>
  </si>
  <si>
    <t>0xafa4913bba568e5a39c03c62831877892ad40c06bb125799bef371ee568893dd</t>
  </si>
  <si>
    <t>0x36398463f6c976c814c2d18b324b347c606ec866c604ce1802adb11bc82c196b</t>
  </si>
  <si>
    <t>0x99b0620a67a934be49ff72b151807959f2eb4ee19f8910fe27a9c5f500f062a8</t>
  </si>
  <si>
    <t>0x693ee72e4d19f2a612f898da660908de964376f17beb20dc8d95818b075edfa8</t>
  </si>
  <si>
    <t>0x2d02b4459624be0e8920e46fd8524bd6e0b7f09fd61c4f29bbc032577b1fa2bb</t>
  </si>
  <si>
    <t>0xe4e68862bf3ab6d94e1db59bb93241a1cdd7c7d3380d835e1e1d75c2d7860b45</t>
  </si>
  <si>
    <t>0x53ba0f5c75e432b07a49f202a575d97e8b60f6ee8707d35a303d5ce6b706a7dd</t>
  </si>
  <si>
    <t>0x3fcd8659c435033e2fd74a8485a6d38512c09fa3fb40d152e071d297d81aa697</t>
  </si>
  <si>
    <t>0xa34c3d5cd729a71a7b947df269b0b29ae6c5c34cbc94f4f7648c6664922e2e73</t>
  </si>
  <si>
    <t>0x54ba072e9be56dff7560a44c9b99a8bc9ccd65ff61f40a31572afe71e8411d4c</t>
  </si>
  <si>
    <t>0xc085bde25eea9df1a576bdf2ef96d8383f68669c</t>
  </si>
  <si>
    <t>0x6a7216446ae0e7130e4427fc50d4f3a3346b68a4c1c10a3f883812b5fb2ce8ac</t>
  </si>
  <si>
    <t>0xa42dc4c532e9ea8c7589639dac6d4629ee9e6e2d</t>
  </si>
  <si>
    <t>WTK team Bitrue 07</t>
  </si>
  <si>
    <t>0xa8f15892f4241d209d0196cd4ecc67ad1d671e8e17d85904c85e26c4e4b96298</t>
  </si>
  <si>
    <t>0x99367e914ce7112040c73ed5158f5eea11a1d1c4</t>
  </si>
  <si>
    <t>WTK team Bitrue 03</t>
  </si>
  <si>
    <t>0x813b5a20e053b52e4ae848505b355e4a3c816f2274edf5eec9abeb0602549ba1</t>
  </si>
  <si>
    <t>0x52dc84ee60ddf97bdec7d352094a301c1b3dabf8</t>
  </si>
  <si>
    <t>WTK team Bitmart 01</t>
  </si>
  <si>
    <t>0x916d5b6dda77140e6cfb17bea4b1f763eac24d372b7dd7e5a570f75785899c3c</t>
  </si>
  <si>
    <t>0xa849a10595407c45cc8aa86f60968a8b489538cd7bebb15af5e57e99b4596530</t>
  </si>
  <si>
    <t>0xc18929e6774650356a99274826fa83986408d4f56810721abb4885bb87171199</t>
  </si>
  <si>
    <t>0x02a292148a8dd358b5c4f1c178316cee80e4152853686aad367a2d350693bcfa</t>
  </si>
  <si>
    <t>0xd43deecf26ef8202f567613326ac66e25d19fbd33fc7fb2c7833419dd1beb394</t>
  </si>
  <si>
    <t>0xe939719b7a03e264cd8870c4df4f3050935bdf76cc12a18bad67eeac2cc266c7</t>
  </si>
  <si>
    <t>0x250b1f8b615c081b633d8ea40daf2be9e4d4c01d7ad0031318ec21c868838527</t>
  </si>
  <si>
    <t>0x03ee079b703617c4ea54025e66fd3ff24ff6daa65e309814c0d56821ac6ec2b3</t>
  </si>
  <si>
    <t>0x9974bc95e2b4629ac25aa46247aa00fc49754fb39db5767088208e4f1361da62</t>
  </si>
  <si>
    <t>0x4db246ef52b9b8062a33aa7870c82d40b9e57e0699e5f16302a8c8aedf68e66e</t>
  </si>
  <si>
    <t>0xe244f2397512420a0370ec831f5e464d8e64af9683a9fe2a1d199f2ccd73bcf0</t>
  </si>
  <si>
    <t>0xd9e2b87da8586a6f1c85e501f0e41275f538f895</t>
  </si>
  <si>
    <t>0x26362f9408ef1a902678807c30c4163dc147190be2ef873b52152582e46006ee</t>
  </si>
  <si>
    <t>0x5e414ad1950c881295298eecfc582812e451dad0</t>
  </si>
  <si>
    <t>0xab7d0defca6d58a84d829cfca428e313c5c53079e8b19d7850bbd0d2042346f5</t>
  </si>
  <si>
    <t>0x0180abb80fbd7d4c5dd53e2af276cd67a87a78d7</t>
  </si>
  <si>
    <t>0x0510943a9c8dfc68097db323c43f7c609ddac0f7b1000c50b31152805a73d74d</t>
  </si>
  <si>
    <t>0x0e7baa254d3f2c492b339b7e86033447f876ac82</t>
  </si>
  <si>
    <t>0x3ddbd2b2ea4a2d79a1216125dffa6f0efe9f92d6632e29626947c5c779477d9f</t>
  </si>
  <si>
    <t>0x7bf1c7ee270465b91b32b89485528c2253543456</t>
  </si>
  <si>
    <t>0x34a713d94c5c18b736493b90ab97bc065db88c3e02897d1778e49bb58a7e9ecd</t>
  </si>
  <si>
    <t>0xb79ae52c7ed978e4deb70774df1af82d41245518</t>
  </si>
  <si>
    <t>0x06f40d6f29a9898af398a2ce2b45858edde4ce69df2601df6c22f773f4e60526</t>
  </si>
  <si>
    <t>0xe0823376c90d1d47eaeac8eeea66d4908d6b0c1a</t>
  </si>
  <si>
    <t>0x494de95fda5aad89a606c58e172f9e0af229ba8dadd4a18a4e65b7326b430268</t>
  </si>
  <si>
    <t>0x7d108f40901c7a8cc5ae305046d8b8f54d91fe2c</t>
  </si>
  <si>
    <t>0x0694cd24b809625664e22495f3790d08efb8fa8925053a1f1b791381994dd383</t>
  </si>
  <si>
    <t>0xc774246c8a8428326b34f2588abb6e7647a2ec3f</t>
  </si>
  <si>
    <t>0x7f5141a9540140ec6ad2aa13761b4085d589cd4c641442e512df757afdc99cda</t>
  </si>
  <si>
    <t>0x13d845db0c0e737375e28a7763d9fcc047a2cf1c</t>
  </si>
  <si>
    <t>0xb5f45dd7e9ba0052adfd9d7469409c2bffaefb9b3dfe979d224063b9f44900a5</t>
  </si>
  <si>
    <t>0xb9a0ba4516df342e321cbb0dec11a996f0185c5e</t>
  </si>
  <si>
    <t>0x60c37b1ab5705f315b3697e7e03cc8f8741a66f0a4e49c0eb7ff0d0803c5d40b</t>
  </si>
  <si>
    <t>0x9e7be3eea407c6b030012098a889505cc5078234</t>
  </si>
  <si>
    <t>0x1cefc5fcf64c4ba690fd57a708c6346bb6730b3788978158c8a583b85f03d590</t>
  </si>
  <si>
    <t>0xc57a311742ff56e55de88c1c263bf75b834c3e61</t>
  </si>
  <si>
    <t>Back to the top</t>
  </si>
  <si>
    <t>What am I looking at here?</t>
  </si>
  <si>
    <t>This table gives an overview of every mint of new tokens made on the original WTK v1 token during its lifespan. The pre-launch mints (above the line close to the center of the table) also includes the seed sale. It gives us an overview on supply increase over time as well as who was on the receiving end of those tokens.</t>
  </si>
  <si>
    <t>What is The Black Hole?</t>
  </si>
  <si>
    <t>It's a deposit address on Bitmart that received over 100m of the minted supply of the original WTK v1 token. It was refered to as The Black Hole in a community AMA and I decided to stick with that name.</t>
  </si>
  <si>
    <t>Check out the WTK team exchange deposits page for more information.</t>
  </si>
  <si>
    <t>AMA recap on Wadzpay's Medium</t>
  </si>
  <si>
    <t>What's up with the line in the middle?</t>
  </si>
  <si>
    <t>The line separates pre- and post-launch. All mints above the line happened prior to the token launch. Below the line are mints taking place between the launch day and the Bitmart hack.</t>
  </si>
  <si>
    <t>Why are some wallets lacking labels?</t>
  </si>
  <si>
    <t>Not all wallets are relevant or identifiable. The purpose of this look at supply mints is to study the pattern in wallets we can confirm as team owned, as well as wallets tied to the later WTK bridge hack. Several of the unlabeled wallets still have ties to team wallets, but not clear enough to draw definite conclusions.</t>
  </si>
  <si>
    <t>What does dead supply mean?</t>
  </si>
  <si>
    <t>The tokens received to these wallets were never moved. As none of them received any of the WTK v2 airdrops, the logical conclusion would be that the tokens were team owned but access was lost to this set of wallets.</t>
  </si>
  <si>
    <t>Why does the price change before launch?</t>
  </si>
  <si>
    <t>Depending on assumed use. Tokens identified as dead supply or for exchange services has their price set to 0 as they were definitely not sold. Seed round participants are assumed to have paid 0.03 cents per token, which was the price set for the original WADZ token sale that got cancelled. Do note that this could be inaccurate and not all seed participants are confirmed, but some assumed to be unaffiliated with the team based on wallet activity. For team supply, the launch price of 0.07 was used to determine the value.</t>
  </si>
  <si>
    <t>Are these transactions all illegal?</t>
  </si>
  <si>
    <t>No. Everything prior to launch is perfectly fine, perhaps with some questionable distribution. The supply was always supposed to be 250m and by the time the Bitmart hack happened, less than 200m WTK had been minted. The supply going to The Black Hole in September and October of 2021 especially is very noteworthy, but not necessarily indicating foul play.</t>
  </si>
  <si>
    <t>Anything else?</t>
  </si>
  <si>
    <t>I'm glad you asked! One fun fact - one of the seed round buyers have actually held through all the ups and downs and is currently sporting a multi million WCO bag on W-chain.</t>
  </si>
  <si>
    <t>WTK v2 BSC supply mint</t>
  </si>
  <si>
    <t>This is a summary of all mint and burn transactions for the WTK v2 token on BSC after Wadzpay went from a pure Ethereum token to a cross-chain venture. You can find direct links to each transaction hash on bscscan in column A. Column G (Receiver label) contain direct links to the wallets listed in column D (column C in the case of burns) and are color coded. Red for confirmable WTK team wallets, purple for the two wallets operating the token and bridge on Polygon further down the timeline, blue for wallets with the main purpose of receiving stolen supply from the Polygon hack and orange for confirmable WCO team wallets. Column H (Trigger wallet) shows the wallet executing each mint/burn transaction. The header links to a full overview of all mints directly on bscscan.</t>
  </si>
  <si>
    <t>Probably the first thing you'll notice here is the inclusion of both Polygon hacker wallets in the list, plus a number of to-be hacker wallets. As this happened months before the Polygon hack started, it shows us the hackers direct involvment in the team, receiving supply directly minted using the WTK Main Supply (v2) wallet. Further down you will also see burns from hacker wallets, these also being triggered not from the hacker wallets themselves, but again WTK Main Supply (v2). This shows us that the number one team wallet of the WTK era was fully aware of what was happening already in late Q1 2023, and it even re-minted the burnt tokens to itself before the contract was renounced.</t>
  </si>
  <si>
    <t>Receiver label</t>
  </si>
  <si>
    <t>Trigger wallet</t>
  </si>
  <si>
    <t>0x35aaff7f84907f72486f2d813fb06dd116c6e3ec9249aad6890d7b03cde0d484</t>
  </si>
  <si>
    <t>0xc309bd10ff188e1cfaaaca8e0618a2fdf8ab9734</t>
  </si>
  <si>
    <t>Mint</t>
  </si>
  <si>
    <t>WTK bridge deployer</t>
  </si>
  <si>
    <t>0x61a98f5980262928f2f846568a3c5805fc9111a61258fd194529d00538f3c9dc</t>
  </si>
  <si>
    <t>Burn</t>
  </si>
  <si>
    <t>0xb29fd0e57081fa6f0c9ea205294bd14f37c6be19da87922552e69a1ab4503227</t>
  </si>
  <si>
    <t>0x5acaf0af268b55481727abb79fb90263ccc43b6e</t>
  </si>
  <si>
    <t>WTK team 01</t>
  </si>
  <si>
    <t xml:space="preserve">WTK Main Supply (v2) </t>
  </si>
  <si>
    <t>0x6dc21edcf526d95cffbb8b48a8bf1116919c286eb2f57d94f381e157528abeb4</t>
  </si>
  <si>
    <t>0xf1f1eeb4179bd6590c5cceb17f41d180b852299eb3d10761f84be51fdac7cf02</t>
  </si>
  <si>
    <t>0x4e9d309ac6ee2fae3390fd74a32aa0a41adfb48c</t>
  </si>
  <si>
    <t>Polygon bridge owner</t>
  </si>
  <si>
    <t>0x5dc04ea3f838c0da5fb178814f0036d17315c61e80ef8ae3bffa493c1491c9f3</t>
  </si>
  <si>
    <t>0xce84933e320598e48846fd728498da9e15a1f64d</t>
  </si>
  <si>
    <t>Polygon hacker main</t>
  </si>
  <si>
    <t>0x74ce4cf67ec60417b261f9826eaf620a99a392d753987d9a4bc6a951304327f7</t>
  </si>
  <si>
    <t>0x5d9d34432b67f6a20b539774f9ece7cbe4f36c6a</t>
  </si>
  <si>
    <t>WTK hacker 021</t>
  </si>
  <si>
    <t>0xb402ae975372db7f7afa2a449c9af6d13fa1133f9a6555e5426cc24d18529217</t>
  </si>
  <si>
    <t>0x05d9c33387dfeadad16e43ecf9060cc5d767bcb0</t>
  </si>
  <si>
    <t>WTK mint receiver 02</t>
  </si>
  <si>
    <t>0xa00c389ef206002663a26b625065bd4381bf6e5c4b02a4d33ea7ddb25f685759</t>
  </si>
  <si>
    <t>0x7922f6c6ec361418ec3f58ff058c89b55d097fb0</t>
  </si>
  <si>
    <t>WTK hacker 019</t>
  </si>
  <si>
    <t>0x0926316448bd709e730e00979a2edf652b3c8d5196373df7af5692d0aa43d11b</t>
  </si>
  <si>
    <t>0x59e9686c84d5b453a0f3a068e31cba7073887702</t>
  </si>
  <si>
    <t>WTK hacker 051</t>
  </si>
  <si>
    <t>0x9f9c9dea9c622323586c32626afcd0ccdc3cd5de5d0ab896f2571f8da5ecb264</t>
  </si>
  <si>
    <t>0xea8088cd1da684f3fdcb26e042aa33be8c837dc1</t>
  </si>
  <si>
    <t>WTK hacker 018</t>
  </si>
  <si>
    <t>0x9c25f2cf334bd728dbdf431ccf09d35ff6779e0d457a23e06effada35dc2be7a</t>
  </si>
  <si>
    <t>0x4fe8b9dc13a384c7b160e7a5df3632b0e6253bb6</t>
  </si>
  <si>
    <t>WTK hacker 023</t>
  </si>
  <si>
    <t>0x8c6339626e2d0605ef73de4612d20e405a8871b6a2a755623464d17e43138818</t>
  </si>
  <si>
    <t>0xbe9075556978c66286d7b0ac426f5bb28ec486bf</t>
  </si>
  <si>
    <t>WTK bridge</t>
  </si>
  <si>
    <t>0x8432bb4acb73ebee73d4bec60728f1ea469c86874bc17461c1c780bd400946f1</t>
  </si>
  <si>
    <t>0x2c10f37b454b3b9afb2e9a4e5abb9c84d581af7d</t>
  </si>
  <si>
    <t>WTK hacker 067</t>
  </si>
  <si>
    <t>0x3fa26223474aae6a59d29e160c2ee8d5c5c371238104ddd07a16652efbe7dfa5</t>
  </si>
  <si>
    <t>0xf254d7566528851ee1a1d6d50270da8f28b4442b</t>
  </si>
  <si>
    <t>WTK hacker 068</t>
  </si>
  <si>
    <t>0x54c92c88813c33753ab05c2dd564ca25201e65567c46b2b20397cab8b76915c1</t>
  </si>
  <si>
    <t>0x7937c664ea57b28efd93dd112820464c54d8bad6</t>
  </si>
  <si>
    <t>WTK owner (XDC)</t>
  </si>
  <si>
    <t>0x345d14dca1667f370737dffe56d8aa5c90a1e5350e493b2f9df4d79c6b96ce3c</t>
  </si>
  <si>
    <t>0xcadf96334cb4f25a482656917e8eaae2f95fef50</t>
  </si>
  <si>
    <t>WTK hacker 020</t>
  </si>
  <si>
    <t>0x9497ca07eb154c1fffa58fd5bf29e2e568588018a5ccbab1ece41c10c6296e35</t>
  </si>
  <si>
    <t>0x927badec04c8d5b597c220dc33339e89a0c4426f</t>
  </si>
  <si>
    <t>WTK hacker 030</t>
  </si>
  <si>
    <t>0xd9de0b711233dbd1f4f4bfa2de66bbd3aed7f1025f0e74712627f4a53c96c216</t>
  </si>
  <si>
    <t>0x6e6327b845763a0b630879a08db6ad9112a52835</t>
  </si>
  <si>
    <t>WTK hacker 059</t>
  </si>
  <si>
    <t>0x6a964b511d9fd65842ed74f32fd37a00173aab610e0cec523c538addbf830344</t>
  </si>
  <si>
    <t>0x044e53c2bc4a7a46fddee9dbef5dbc1d50dc9ff7</t>
  </si>
  <si>
    <t>0x78bdd948218f5beed0e0bcb6340e44a45fcf9b597ef624a584a8ac6bce64620d</t>
  </si>
  <si>
    <t xml:space="preserve">This is an overview of every mint conducted on the BSC version of the WTK v2 token. </t>
  </si>
  <si>
    <t>Why only BSC? Why not XDC and Ethereum?</t>
  </si>
  <si>
    <t>You can certainly have a look at those as well using the links on the right. They aren't very interesting though. On XDC, all minted tokens were supplied to the bridge as expected. On Ethereum, mistakes were made as the person minting didn't fully grasp decimals but besides that nothing is noteworthy.</t>
  </si>
  <si>
    <t>XDC mint</t>
  </si>
  <si>
    <t>Ethereum mint</t>
  </si>
  <si>
    <t>What the hell is a trigger wallet?</t>
  </si>
  <si>
    <t>The wallet carrying out a transaction. When it comes to token minting, this is generally restricted to the deployer unless ownership has been transferred. In this case, the WTK bridge deployer transferred ownership to the WTK Main Supply (v2) wallet after completing the initial mint and burn who in turn carried out all following mints.</t>
  </si>
  <si>
    <t>What's even relevant about this?</t>
  </si>
  <si>
    <t xml:space="preserve">The interesting aspects of the mints is the inclusion of both of the operating wallets involved on the Polygon side of the bridge hack, as well as a number of the hackers receiver wallets on BSC. While perhaps not obvious at first sight, the burnt supply indicates the hacker use separate wallet applications for their activities on XDC and BSC. </t>
  </si>
  <si>
    <t>Lost me there. Why does it suggest separate wallet apps?</t>
  </si>
  <si>
    <t xml:space="preserve">With both the hacker and the team, we can see the pattern of cross-chain operation between Ethereum and BSC from the same wallets but that XDC wallets generally have no activity on other chains which could suggest that XDC just wasn't a default network option on their regular wallet app, like Metamask for instance. WTK owner (XDC) being an exception to this, but the first 3 hacker transactions it received were burned at it wasn't until two more arrived that the wallet was topped up with BNB to be able to execute transactions on its own. </t>
  </si>
  <si>
    <t xml:space="preserve">Not really, no. A supply increase is always questionable, and especially in this case where holders were not supposed to be diluted (due to the 2nd airdrop) as the team kept claiming the circulating supply remained at 500m right up until the Polygon bridge was discovered. </t>
  </si>
  <si>
    <t>WTK Main Supply (v2) wallet outflow pre-supply increase (January 1st 2022 - June 21st 2022)</t>
  </si>
  <si>
    <t>On this page we'll have a look on all outgoing transactions from the WTK Main Supply (v2) wallet, which was the main team wallet during the WTK v2 era, in the time period before the WTK supply was increased from 250m to 1b. The full transaction list can be accessed on etherscan simply by clicking the header and you have all individual transaction hashes linked in column A. Column K (Destination) gives clickable link to the wallet receiving the outflow while column L through N gives us the destination(s) in cases where the receiver forwarded it further. Team wallet labels are color coded with red.</t>
  </si>
  <si>
    <t>The main thing we want to look at in this time period is the supply numbers. As WTK v1 ended with a supply just over 190m and WTK v2 started with the full 250m supply minted, it gave the WTK Main Supply (v2) wallet close to 60m as its initial holdings. As we see this being distributed over time, when the announcement from the Wadzpay team about the supply being increased to 1b was released on June 16 2022, only 2.5m WTK remained in the WTK Main Supply (v2) wallet. Looking a few days ahead, the supply would have run out on the day of mint. As the reasoning from the team side as to why the supply needed to be increased is pure nonsense, they either did not want to state the simple truth that they were out of funds, or they had a very little knowledge about the relevance of supply numbers. Neither option being a great one.</t>
  </si>
  <si>
    <t>Initial holdings:</t>
  </si>
  <si>
    <t>Outflow value:</t>
  </si>
  <si>
    <t>Fee inflow:</t>
  </si>
  <si>
    <t>Burn value:</t>
  </si>
  <si>
    <t>Outflow value excluding burns:</t>
  </si>
  <si>
    <t>Outflow:</t>
  </si>
  <si>
    <t>Days between Jan 1 - Jun 21:</t>
  </si>
  <si>
    <t>Supply held day before 750m mint:</t>
  </si>
  <si>
    <t>Average daily outflow (value):</t>
  </si>
  <si>
    <t>Outflow on mint day (June 22nd):</t>
  </si>
  <si>
    <t>Average daily outflow (supply):</t>
  </si>
  <si>
    <t>Token price</t>
  </si>
  <si>
    <t>Txn Value</t>
  </si>
  <si>
    <t xml:space="preserve">Destination </t>
  </si>
  <si>
    <t>Forwarded to</t>
  </si>
  <si>
    <t>0xfa53d26e7d2000155223970ac17ce25fb2e01abdbae7a7838952a21b0ed15c02</t>
  </si>
  <si>
    <t>0x969fa8d57545343bca8be3eec9a6c63a6f5d004f</t>
  </si>
  <si>
    <t>Transfer</t>
  </si>
  <si>
    <t>WTK team Bitmart 04</t>
  </si>
  <si>
    <t>0x500cfe3db0fce45ece2318d06e24ff8f7a8ea81af919410c81add5850b3ecb81</t>
  </si>
  <si>
    <t>0x4008c52d820e6f57f3754d69d8f40b1bf88555765d9385d9cf75d732c90fb896</t>
  </si>
  <si>
    <t>0xbc3ba53e0f816f05fff58eb3e55a6dd85dcdb0e1dc40e28802f6fc6d0f65144f</t>
  </si>
  <si>
    <t>0x6b0c0ab8f106eb1be45f2454b9d7bd0d0ae5a44b9fc6590a84c45afd84756bdc</t>
  </si>
  <si>
    <t>0x1d60b36b7887aafb071587f985f5572fda9b60031f70d02fbf89eccd7f589ded</t>
  </si>
  <si>
    <t>0xa07a7661af339fcbddad5a0b947ec204d2800d4f2336d4c51d41c5e1ca65ef82</t>
  </si>
  <si>
    <t>0xb926a4effe953e6cd1a63ea0ca497c475398902d39b67b1f07f303bbbfcac7c5</t>
  </si>
  <si>
    <t>0x77952e12ffa503986b8e7d525802701b0c4e062c360deb7c9e50e7377ebdbc9f</t>
  </si>
  <si>
    <t>0x1e814243ef21b572231d1bf56db4a2a21885f2b7a99d5a1f75af91c1f8607e56</t>
  </si>
  <si>
    <t>Bridge tests to:</t>
  </si>
  <si>
    <t>WTK token (XDC)</t>
  </si>
  <si>
    <t>WTK team 06</t>
  </si>
  <si>
    <t>0xcda81ab15a5adb468aed3b1e58726edd4ca3cf52ebd83f4255e30fb82377ed76</t>
  </si>
  <si>
    <t>0xa0098e188ed8d61202e3dc4b9440980f801a57a5ca269378f5e62627dd6fd1e4</t>
  </si>
  <si>
    <t>0x0befdaf3bb0842eedd18b4104f0f215a83a955f19fd7c1f12069f56ffba36958</t>
  </si>
  <si>
    <t>0xcdf2dc65f1740e2d9a12b056cae9adaefa48f93d45796ac169d1582a30bfd1c4</t>
  </si>
  <si>
    <t>0xf61ae7d9bcb7a46a1581303ef21611b8e74e7d30941c7807cd66337e7b0c958f</t>
  </si>
  <si>
    <t>0x18c47a73b2eec1011967aaf3dac1d9af8c75dffe212526d831e7b8b71920ae00</t>
  </si>
  <si>
    <t>0xdcbeb37c7f480fd58a310d3561040ee02c10c7d160ace1c746ad91455cc85b6f</t>
  </si>
  <si>
    <t>0xd6ba16c7bb692eea8afd101ceb35f225a134c56df5434f415f1f28ea728f4205</t>
  </si>
  <si>
    <t>0xc0d829c2caea8490f31fab018537171ea6c1ef38431c80876f3230e6c3e2da71</t>
  </si>
  <si>
    <t>0x260145955c1cf5740073df7b6d3779d2506148b2</t>
  </si>
  <si>
    <t>Tokoin team</t>
  </si>
  <si>
    <t>0x105dbe08bfc15a26a922af0b674315348b2208a4a39ffdd0247fc306e798508c</t>
  </si>
  <si>
    <t>0xc4e2828c4f10fb4f28c73b9b83b1e74718d56e424da4325ff539119113fd55b8</t>
  </si>
  <si>
    <t>0x832450d5395e7357dbe1df58e47afdc169356613c74428febb0e472ff7cec448</t>
  </si>
  <si>
    <t>0xfdcdd189065b05b40262f105fce03438f3f506c92201d7c5feb83eb83ba3ad4c</t>
  </si>
  <si>
    <t>0x4bac0f0b250999d67275f4d66c5ebfa5c97cc5eeae749f278588ff76dcc20943</t>
  </si>
  <si>
    <t>0xd9661b50ef58991e7877f009078fe7b2d44981a110fdb624b7b0bb99d52e77a3</t>
  </si>
  <si>
    <t>0xb4586cf25f0e28cc7a90821d4095d9391509fc229f67513fdaef58b9f80ee44b</t>
  </si>
  <si>
    <t>0x86b0496b6c44217d456008cf9037959db9b8dab77d19d1e6b1cad27151ae67b6</t>
  </si>
  <si>
    <t>0x45d612149c6e2b262d07db03e8b42bf27ce4475747224babf53897e42eaacbe5</t>
  </si>
  <si>
    <t>0x73d8d481ac2187d61f358f912fcb692ca1309976eb7ae4028afd4d63398b9d23</t>
  </si>
  <si>
    <t>0x25c0f1335a1e0acf0a0cb480bd67725e055bb4eac5fb04049ffb7ca74de000f3</t>
  </si>
  <si>
    <t>0xe1a6695f189437b730572d51bcc367c46b4ac2dd4db63072cb8cfc44fe1b09ee</t>
  </si>
  <si>
    <t>0x48f16626773a480dc1fa3cf1ea9b5dae7131093f79e2d876681d495cfa55a5e8</t>
  </si>
  <si>
    <t>0xb80a9a980035b2eed1be17083165a60b26a803c07aeab61cf8409448d03b40c0</t>
  </si>
  <si>
    <t>0xd095c08e2d126ad48ab12b2775c529b2a3c2d38be5f36bd8484f3b810ace671e</t>
  </si>
  <si>
    <t>0x4dc057cd29cb9887fa697b225a21bdb10d3436b8cbb6b11cfab9a702786086dd</t>
  </si>
  <si>
    <t>0x5e109e4d91bf80e1420eedc5c0a1bc62e5d1e72219c4041e57c5bf9673cbe9d2</t>
  </si>
  <si>
    <t>0xd854f5dcc41f2c691bcf611a7cc61e15329dfbff779413ab965429c8436d350a</t>
  </si>
  <si>
    <t>0x9cb5d05b972c5a4c13ccce8e9732b8cb81c0e099f7bfe9607f1e8e08bb91b363</t>
  </si>
  <si>
    <t>14k bridged to XDC</t>
  </si>
  <si>
    <t>0x259e98e41bdc76b0f5e6729a45096bea3cd7f052fc693ea84fba92b37260fad6</t>
  </si>
  <si>
    <t>0xbd5e23a375cdab4fb66f56b3074a0e7a4cc1230a03b57f134649f8781b643f74</t>
  </si>
  <si>
    <t>0x7825b3b5cd6818e69b8639f99fa0b2a66816879b3f4fec8704e3c572ded864c6</t>
  </si>
  <si>
    <t>0xf170005365cf7583a6cdb212a42dae2a4c2a5742c185e57c294ce29b4562b242</t>
  </si>
  <si>
    <t>0x6f59204fd09d737b3e07f50b262d12c4ef8bf16f94da18510d764f088cf7f76b</t>
  </si>
  <si>
    <t>0x03efe83fe05baf9f0a68a30537494759424cf58fb24afbe5d5409c81bbdf483b</t>
  </si>
  <si>
    <t>0xd08449ee8eb7577da65d432a0c15c82c13bc00dcee06ad19e6f84dc7edbf2629</t>
  </si>
  <si>
    <t>0x4156d90b017b373b5a5fd8eb4fb75b1c56daca913e2e5ed8b274acac71f3444f</t>
  </si>
  <si>
    <t>0x23aeae4798d87f6bc2bebc01a3e30f0e97274bdd940247583bdb07301cec2c42</t>
  </si>
  <si>
    <t>0x9e45450931edd7bea6b2ed450114748aa9d3bb2919aa208dc52b86b8508c82ff</t>
  </si>
  <si>
    <t>0x8c8164337c9cd6e75c4c636693703fda6e88c442b76705064cb6a293f6db141a</t>
  </si>
  <si>
    <t>0xddee998230d4c1c887ece47467b4ed2905da505bc024b5c5ddba41a56d2c8d2c</t>
  </si>
  <si>
    <t>0x98bfa2670e20a1ab28adbea27e2b53bcad3be2a8448f44c10283cbd48d45d913</t>
  </si>
  <si>
    <t>0x07cb79c9869d1ed83525ffe39a21c39644f18450dde5fcd825171fb14a0d2898</t>
  </si>
  <si>
    <t>0xfb6c79864945ecbaf26d67dcbc995526bd8857b44eaba3a6f83a62ddf7f550dd</t>
  </si>
  <si>
    <t>0x7d7cfc1e243544b27d729fba05608bb399767b2e760413958f44c397bfbe2596</t>
  </si>
  <si>
    <t>0x4f8672c6b9e19f4020595642eb0d64a14435855c376c9b1dd626a3fb95557d9e</t>
  </si>
  <si>
    <t>0x6066e8fb4404f6ad2ccb460efc55cf0f05c56ca8c17340e7da6f48fefc16001f</t>
  </si>
  <si>
    <t>0xafa7682edcd941acaf400aba129b4be2fdd666b516fd470f3b079c6468a203b9</t>
  </si>
  <si>
    <t>0x19bea6f7317624be8e40cdd1e2e7ed6bdaa6e9d71ece739afb9fcff9d44459ac</t>
  </si>
  <si>
    <t>0x5de4ff8eca0e50284c44c3b5b498bfb128ce3a47971f0116245d358ac6abd9d2</t>
  </si>
  <si>
    <t>0x61b940ac6f276078aa705c630ff5019e28c18647bebcad36f983cf8c9100d52a</t>
  </si>
  <si>
    <t>0xc3f0826ac220bcd5cb418477b838b633341ec03353b0fabc00104c3136ab5497</t>
  </si>
  <si>
    <t>0xe02647276fe57f6a47427d12520bbed1d43f611c94b7b733884727793f5de509</t>
  </si>
  <si>
    <t>0x52969e5b195c7b7f09dcde2d39b99923249f2b8a4780a2bd81aedc71abe9ab7d</t>
  </si>
  <si>
    <t>0x6784e88f51b135b3b68b9032a9e337ea32c6c36cd65cf0e7740e713eecb3d4c3</t>
  </si>
  <si>
    <t>0x7dc6c8c76ed777d62fc4217a89a03aeb6a576b6f6454b7876d6457331a967eed</t>
  </si>
  <si>
    <t>0x65aa9852958efbc29a88c1b873f9527212ab1318edd6831fcab171cd83f6c133</t>
  </si>
  <si>
    <t>0x1d395e698d80a6ea6fd6718db916f48f25f9b66250df917b7e7e357e73144722</t>
  </si>
  <si>
    <t>0x4f65a1e43767841a6c8bdec70c4dbf3c456c4ce0a10ee79ab3886d33f710b104</t>
  </si>
  <si>
    <t>0x3ab8ab5791ac6c6a29a5a673cd03aff1789368eea371e9bef0afad5400ba3f53</t>
  </si>
  <si>
    <t>0xf7fbbab9b5074edffcc5a491e8ba047415510968faa2ad745c40fc84ead76087</t>
  </si>
  <si>
    <t>Back up top</t>
  </si>
  <si>
    <t>An overview of all outgoing transactions from the main supply wallet from the time of its deployment up until the team decided to increase the supply from 250m to 1b with 500m in circulation.</t>
  </si>
  <si>
    <t>Okay, I don't get it. What's so interesting about it?</t>
  </si>
  <si>
    <t>Besides establishing usage of some team wallets and exchange deposits, the most interesting aspect is probably when looking at the average daily outflow and how much supply remained the day before minting. You can find these numbers right at the top.</t>
  </si>
  <si>
    <t>Most likely not. As previously mentioned though, they help us in establishing an early pattern for the later data and how team holdings historically have played in to the major events for the WTK token.</t>
  </si>
  <si>
    <t>Why do you say the team announcement was nonsense?</t>
  </si>
  <si>
    <t>Simply, supply numbers in general are merely an illusion. Low supply numbers gets people excited about scarcity while very high supply numbers make them excited about holding a large number of tokens and the price hitting milestones like one cent, one dollar etc. In reality, there is no such thing as a squeeze due to low supply. Most crypto tokens operate with a large number of decimals, 18 in the case of WTK, which essentially means you can add those as zeroes to the supply number to get the actual supply that can't be fractionalized. So in practise, the non-fractionalized supply of WTK at this stage was 250 septillion. So the issue for growth isn't the actual supply numbers itself, but the lack of supply remaining in control of the WTK team. If most of the supply had been sold off to retail buyers, then it can indeed be problematic to get a blockchain off the ground. If the team had retained the supply control they initially gave themselves with WTK v1, or even the remaining supply at the launch of WTK v2, the supply number would not have been an issue. The same can be applied to the supply increase from 3b to 10b when WTK rebranded to WCO.</t>
  </si>
  <si>
    <t>Wadzpay medium article explaining the supply increase</t>
  </si>
  <si>
    <t>WTK Main Supply (v2) wallet outflow post-mint (June 22nd 2022)</t>
  </si>
  <si>
    <t>Now we really get into cross-chain movements. The link to all outbund transactions from the WTK Main Supply (v2) in the time following the supply increase. As always, you have the link to each individual transaction hash in column A. See FAQ how you can use the txn hash to verify the destination being correct in the page FAQ. Destination showing the label and link to the wallet in column F (To) except in the case of bridge transactions where you instead get a link to the bridge transaction hash, followed by the destination wallet in column L (Forwarded to). The following columns also show wallets and exchange deposits were the receiver forwarded their tokens. Team wallets are color coded red, purple for the two hacker wallets controlling the token and bridge on Polygon, blue for regular hacker wallets and magenta for bridge transactions.</t>
  </si>
  <si>
    <t>With an additional 760m to play with, the outflow may continue. All fresh minted tokens on XDC were properly placed in the bridge, but on the BSC side the bridge only received 740m so we have a shortage in the bridge to begin with. The 750m minted on Ethereum was bridged to the other chains in order to unlock supply from the bridge on the receiver chains. Once again we start seeing the Polygon hacker wallets interacting with team wallets as well as a number of the regular hacker wallets coming into action as receivers of supply from the WTK Main Supply (v2) wallet, and this before the alleged hack on Polygon had begun. Up until this point of WTK's history, the outflow was generally fairly even numbers and the number of tokens moved often reaching into the 7 and sometimes even 8 digits but in December of 2022 we see this shifting. The numbers moved are smaller, more random and hardly without any zeroes. We still see some movement of millions of tokens, but overall there's a shift to mainly 6 digits and the outflow getting closer to being a daily event instead. Most notably of all, much like the timing of the supply increase in June 2022 lined up perfectly with the team running low on supply, the regular outflow we saw from the WTK Main Supply (v2) wallet in December and early January comes to an abrupt stop on January 12 2023. At this point, the wallet only have 3m remaining of the original 750m WTK received in the mint while having a daily average outflow of 1.3m. So what happened to make the outflow stop on January 12 2023? This was the day the Polygon hack started, giving the team an option to keep the outflow going by extracting locked tokens from the official bridge contracts while keeping the source of these funds hidden and secret.</t>
  </si>
  <si>
    <t>Total outflow value:</t>
  </si>
  <si>
    <t>Inflow:</t>
  </si>
  <si>
    <t>Total outflow value by Jan 12:</t>
  </si>
  <si>
    <t>Removed txns:</t>
  </si>
  <si>
    <t>Days between Jun 22 - Jan 12:</t>
  </si>
  <si>
    <t>Average daily outflow:</t>
  </si>
  <si>
    <t>Outflow excluding removed:</t>
  </si>
  <si>
    <t>Outflow by Jan 12 2023:</t>
  </si>
  <si>
    <t>Outflow 2022:</t>
  </si>
  <si>
    <t>Supply held on Jan 12 2023:</t>
  </si>
  <si>
    <t>Outflow 2023:</t>
  </si>
  <si>
    <t>Destination</t>
  </si>
  <si>
    <t>0xbe6647bdd05fc1ed451e98b0ed245e60f7a06ea1a3d5dae36ad3bcd88af18040</t>
  </si>
  <si>
    <t>0x9f93f6e2ff163010b6a1616bdbb7a77ede910bd0381bc498fe41d6c46052579c</t>
  </si>
  <si>
    <t>0x192d30336170db7928b0504adc7f6928854715ef9d64b9d58d56fda8f75a06c1</t>
  </si>
  <si>
    <t>0x011e852933bd795e8572ea82ed90f544c258daf7dabad9f69650430eec9ac156</t>
  </si>
  <si>
    <t>0xce49fd4f4b58f99570e7ad2cd575fcabfae48347fc4dd283ac76572a03afe1df</t>
  </si>
  <si>
    <t>0xb6e779a936706898ce6d3ba921c2952d760dd71e8abac19de28ef08ce20acfac</t>
  </si>
  <si>
    <t>0x084ebae3048cda663f1f19b841adb669bd988dceb5292acc7940c3b4cba1c187</t>
  </si>
  <si>
    <t>0x38e387c59337a53083ca46d0891c57b4a809071819f9f478231991897c1772c4</t>
  </si>
  <si>
    <t>0x2aa1a66ccb115ab4148e3f4cae6ffb044026af6b1377e96d8fd6f877ac49acd9</t>
  </si>
  <si>
    <t>0x67f985baede784f1b81522e020c9de6090e1f5accaab1e5eb43cf8726bb847b5</t>
  </si>
  <si>
    <t>0xa0f9735fb3805fc8e726c51c02b5e161a53ef078018b3e915ac40c8d81491037</t>
  </si>
  <si>
    <t>0xff94c31e56266f511af2090ca0287b3cb6f9422396ad261332be2c4345de97b5</t>
  </si>
  <si>
    <t>0xa12910b104f10989f234e8aa4577f3e92d5209eddc1413b46b00ea055445940f</t>
  </si>
  <si>
    <t>0x4f5a62e6ab2834b781240db624935644eae829db</t>
  </si>
  <si>
    <t>External service</t>
  </si>
  <si>
    <t>0x8905866496d8a747890d7a2527e3e3e6cd694537d95952014850a293eb8e3374</t>
  </si>
  <si>
    <t>0x3ab28ecedea6cdb6feed398e93ae8c7b316b1182</t>
  </si>
  <si>
    <t>Bitmart</t>
  </si>
  <si>
    <t>0xe134ff03cd3f533246a33f981ca3b1fd6e1bf6a1ba45c80d5299e4a8c30e930e</t>
  </si>
  <si>
    <t>0xf2d0876b6e0fa864b71a6edf65ec906cd58d788a</t>
  </si>
  <si>
    <t>Unknown wallet 01</t>
  </si>
  <si>
    <t>Unknown wallet 02</t>
  </si>
  <si>
    <t>0xca01237cf980c3febe1b5bc01b22d5f00e4cb93cefceb4424898c49c840efa9e</t>
  </si>
  <si>
    <t>0x40e18bc5f56782da0c76eb489b63974caa75a3b55dc7992e9ae000cb0b65cd3a</t>
  </si>
  <si>
    <t>0x945371930c28395f68af17448a0d08884a4347119560ad48e3e88e2e2016d214</t>
  </si>
  <si>
    <t>0x8074210e3fb7e35a2d3837203729997f2e0ecda0</t>
  </si>
  <si>
    <t>Transfer To Other Blockchain</t>
  </si>
  <si>
    <t>Bridged to XDC</t>
  </si>
  <si>
    <t>WTK team Bitrue 06</t>
  </si>
  <si>
    <t>0x239fc5a9af9dc46a157f0e832b14c7fc910e73e8c38652cacc4f8174f0d6d76b</t>
  </si>
  <si>
    <t>Bridged to BSC</t>
  </si>
  <si>
    <t>WTK team Bitrue 01</t>
  </si>
  <si>
    <t>0x937d7c67ac814712e8004462440bcce220807bccedf999edf0ffd674a6ad1817</t>
  </si>
  <si>
    <t>0x7750355f1d237ad46100e2156e61b08800c4947a</t>
  </si>
  <si>
    <t>WTK team Coinsbit 01</t>
  </si>
  <si>
    <t>0x02f57fefa7d859c230312cae71aa4a299639339dc04d6ffe5b12ed2d34810f94</t>
  </si>
  <si>
    <t>0xff0045acbed887942d9c238d1fb5036401df0037da208c7aef36e019e584463b</t>
  </si>
  <si>
    <t>0x1cdd746f60bfbd3e2e16a0e501b7587858762f1e6ee89b41bb59d3a54ddbce47</t>
  </si>
  <si>
    <t>0xafdb6977fe65262d8eca1da786a56b112e38a45d3e871e7498792d1e01f737bd</t>
  </si>
  <si>
    <t>WTK team Bitrue 02</t>
  </si>
  <si>
    <t>0xfe02b7fcae9b68f9ae974f74223814f27a058c476fd562d53522ad5b072851ba</t>
  </si>
  <si>
    <t>0x8eec7945058fb44402c7c11c9db44a99b3b06d07e4d4e3101dab17df67ebc4a9</t>
  </si>
  <si>
    <t>0x7a48bd48f99027a74ba6f96d3a19dbcad535dfa0e74d2506c20b8a6f033e4817</t>
  </si>
  <si>
    <t>0xf22edf6eb3c855ee9a9dce9bef1aee822076db76f33213fcab21ec836a5283d0</t>
  </si>
  <si>
    <t>0xbfe2aa9c5ae1e77b388ad0746a6c02f55f2dc242f6ec63ffaffb403e9fe2a483</t>
  </si>
  <si>
    <t>0x8bf4bfcd5cb1179dd44aed0e97e217c31e84f8e5</t>
  </si>
  <si>
    <t>WTK team XT 01</t>
  </si>
  <si>
    <t>0x00d2f22c98c140666ac1b937ee0d7fe7ba6efa820eae2cfd0ad36cf584a97beb</t>
  </si>
  <si>
    <t>0x7eab40ce5364f13daa22682aa59582ab4cf992443495dd0335e360b363802144</t>
  </si>
  <si>
    <t>0x38b8d50fb0b6bc1512c24ae94654dfe228e54b3f1b4364a2bb5b626234f4689b</t>
  </si>
  <si>
    <t>0xb40bbb54ff9dfe0cf039f70385033fcffbb0c40a</t>
  </si>
  <si>
    <t>0x49b23afc8382bf572e0e1de7ee45bebdef250c639e994f16a2cb69b1b0385eea</t>
  </si>
  <si>
    <t>0xf1aabe2ea0d3633b17ea4fdb2b979635573d273d472bf7b7b0f8e04e5ad40918</t>
  </si>
  <si>
    <t>0x415f39626a5b2dce175370f29d916841b16997922e7eac45e634c917712d3bdd</t>
  </si>
  <si>
    <t>0x9fdf996ff7bd2fd367909677e71128dac2d8ace5707bd5524cbb5b4085fcd0b1</t>
  </si>
  <si>
    <t>0xd362883a66f7132194d4813d30117f3f4cd9d7cd23345d81bfdd34d2210ba550</t>
  </si>
  <si>
    <t>WTK team 02</t>
  </si>
  <si>
    <t>0x45faace33d1194636233cf4a77e76ef53baa73cdcb1d635cd23501c40df76e22</t>
  </si>
  <si>
    <t>0xaa687f140378ee8fbf3a4e51473d3405214c33d1c1c31e939df49eaf66e03f1e</t>
  </si>
  <si>
    <t>0xb05ee8bee624a7d3c513404a0bfd77f435dc99e8451cdd8b04b677e1fe97a210</t>
  </si>
  <si>
    <t>0x76a739e5b91aaf931ed2ee7439422e9b1dae9ed76740d5a670a6d8b9ca102c2e</t>
  </si>
  <si>
    <t>WTK team Bitrue 04</t>
  </si>
  <si>
    <t>0x6538e4ebb9d44dcbd5f7a28ad89d7d7b1dc42a1939330577f63a770323df33f3</t>
  </si>
  <si>
    <t>0x08e17c1f0f830c8b6cbb8869588981a93bed01eefe946844a82a61c0e1aa3360</t>
  </si>
  <si>
    <t>0x5b823d392f254bfec162696ae4f4b7ed0da00a5958ecb5564405053db2f28220</t>
  </si>
  <si>
    <t>0xfc7d49d8e0fb480350fd999d6380c8d456195eaf104786657c76d6919d264b50</t>
  </si>
  <si>
    <t>0x475272a468df394076b5f886989b84adbc03bc08998de5af0fcd9be2381ca281</t>
  </si>
  <si>
    <t>0x72040152ced03fc2e6768348e7f38c85aa2d59989754a4c970d488439201f2b9</t>
  </si>
  <si>
    <t>WTK hacker 026</t>
  </si>
  <si>
    <t>0xd2ba76690f7e3eb71ca75be81cc590577e49c61c0844e7f1459ccea5e8465ac5</t>
  </si>
  <si>
    <t>0xadbcf31f97a934dad9ed55222678ce4cb6385a9b50a6659eee6a8b9d6fc46c7b</t>
  </si>
  <si>
    <t>0x4fd469d985490fb4d30f089569cf2d639ea0d0dcce0f213610c1600b1cebdb01</t>
  </si>
  <si>
    <t>0x6f31140039ad0a88e44dc586c0a1539113c6e14030a536e4c05a37e84b53ecb5</t>
  </si>
  <si>
    <t>0x1abd369929a591df22c70139c9c5db44e45e5f83086797449c49785ace9602f7</t>
  </si>
  <si>
    <t>0x19979a688dcd605e24da27154dfb0c036b8702aee1a08012b736b543c6f79d91</t>
  </si>
  <si>
    <t>0x74f46e4b7c4bffe91299819cf385d7478ef6323d164a816715bd25b91ec4161e</t>
  </si>
  <si>
    <t>0x14387e13cb4cfdd1bd15306762360e509c47dbb26bb1032f80212bf10a444252</t>
  </si>
  <si>
    <t>0x15ed16b5c18be34ce43bbe8930a9a80b2d4e4381b9ae36a07707def9b286c686</t>
  </si>
  <si>
    <t>0xa475601d74d269087327bec7d705e5e4f3154762b50d70614d075a66373d041d</t>
  </si>
  <si>
    <t>0x67f24ad42e9e315b3e29274f3f7e68f57b59223949f646b38c0920ab26577f73</t>
  </si>
  <si>
    <t>0xe5e1477ac1f564293e304cfa46f4db6f7a4b6caf</t>
  </si>
  <si>
    <t>WTK team Bitmart 02</t>
  </si>
  <si>
    <t>0xfbbd4aa04773b1da76f2bbb238d7142806ea7e1ffdf9a05d7588ef2049179ae2</t>
  </si>
  <si>
    <t>0x115408874bfb9429e0d2bcffbe0138a60b531dd6f6ca622de19acdcdf6eed5c2</t>
  </si>
  <si>
    <t>0xd1625ba22d595808935d97024b82b7ad670b63a880e3a878cf3a886c6eff040a</t>
  </si>
  <si>
    <t>0xabe4694d90f28dfa157e2d355817ce8c296261be318eae59fd5df4505362aea6</t>
  </si>
  <si>
    <t>0x35c79c9166cd660d63a679464393ca041287221b9f2d04525629368ab7620290</t>
  </si>
  <si>
    <t>0x743d0cdc11080eec564be16d0bf062d92d5e55a7a3d28e77d57630169645b654</t>
  </si>
  <si>
    <t>0x5aa5c8b056955af739079a8cefd1d0b12795d01aa9186ca249a209af739634b0</t>
  </si>
  <si>
    <t>0xc51f4946752c8e7e7b724483ab4e0f4094a42bdfe9f8c5ba84538bad868cdafe</t>
  </si>
  <si>
    <t>0xdd37aac6ed9da1374ee88ac3d4690d7fd1357c1a28477fb4e0ede1732b9da4c5</t>
  </si>
  <si>
    <t>0x5f0206e5c6f1d1ca888c2f1c538d99b0ca8f0064b7d8b3bcf7f82b6f1e360c50</t>
  </si>
  <si>
    <t>0x6f4ac8b4d492be8d46ed843809342e0922c7518e5c82243d1ab5e749547bc82b</t>
  </si>
  <si>
    <t>0x7e181e08efb17126b83bef395510957b1d4d36b30599c8cf5efb3f5dc8c127f0</t>
  </si>
  <si>
    <t>0x92b191aa2357f4246ada27430f6ac131e270e53727aef457630e31075cd0ea52</t>
  </si>
  <si>
    <t>0xd7d932538a35183cd82639cfc2cc07a0a6a50c72e60c5d65f747efde6b2a9b08</t>
  </si>
  <si>
    <t>0x0e5f352fc54554ef38c00d157bf9fb9c7a968acabfadbbba2b3f24ed361bb9f1</t>
  </si>
  <si>
    <t>0x0b274faa579afaea118eb1cab1c3c8e18d7b404a4dee9979915442e352da23b5</t>
  </si>
  <si>
    <t>0xaab4772b56b6351d7e74def846a23973915f8c75b6a42d6c329da16fcf91f7ef</t>
  </si>
  <si>
    <t>0x562f6e7f893272c1082640a50d6140289d3bde03cb9d62394770c04d16da6d49</t>
  </si>
  <si>
    <t>0x7112f47846d70e648fc7c8518f9ed3c2176ddfcbc6cda0c92a6f63d858b198b1</t>
  </si>
  <si>
    <t>0x1ac2d1e6b4f22d9e2addaa4d4792b0b667f5a28ac2356e5d73df6407a5922992</t>
  </si>
  <si>
    <t>0x972d2f26f062e5805c844dddbd0d4c73270ebe35a4344ef2aa0c3f8b32e552fc</t>
  </si>
  <si>
    <t>0xfa5652404c098f31e587019f701902aebecd26a784edefc02b796f03600a897e</t>
  </si>
  <si>
    <t>0x38ab39dea3a0529d366356a3b863803ecf826cc2f01cef85897b5c8d55f4b855</t>
  </si>
  <si>
    <t>0xc295864cc2199a183623a3b140e8b4fb8bf7f4aa8880295b3c34aa0fd487307e</t>
  </si>
  <si>
    <t>0x27a072029e0c7d64b3317e38db862b872d59e23353836888c9686b6920cb304a</t>
  </si>
  <si>
    <t>0xb0013362541c88627042889c8b0a2a445d4b45aca2bedf4a2c2e908ff6559eca</t>
  </si>
  <si>
    <t>0x89c00e7ebf9a09daedc645c6e0e109813fc8b991df01b675893eda715e30e80d</t>
  </si>
  <si>
    <t>0x8711f8a4a62eccf5f8dccc617c55b99200bb5f027618978897c3686891e07734</t>
  </si>
  <si>
    <t>0xda38037bf378c53231775fcd50fcf10e498a25d3d98c74498f0a30e3d52b9cdf</t>
  </si>
  <si>
    <t>0x57bae78d96ebdc834bda501ad8b6eb2e66603cde63441da6e28d23367ea1219b</t>
  </si>
  <si>
    <t>0xaec812a2346a44792690215503b1be576091d5db7004be39f149bcdfcc925b66</t>
  </si>
  <si>
    <t>0xb460a11b44f9c06d52188d23ab4df30f85f61e58f89752de72cbe701c2694b25</t>
  </si>
  <si>
    <t>WTK team Bitrue 05</t>
  </si>
  <si>
    <t>0x60ee6d71df2907852e05f813a56011511438fbfe85ab89809c4aa91cf781cf02</t>
  </si>
  <si>
    <t>0x13cb85e5eb28fde295d528767c930b0b23f6fceaa417e2810adf240860247bd7</t>
  </si>
  <si>
    <t>0x1a0256649bdea8830a5483b8c19a635c04d7f400b1d8df6abe01db805297014b</t>
  </si>
  <si>
    <t>0xeb392fc38fbba2a71ac384cf5160b0806b980c1d5266889802fc442659b38f62</t>
  </si>
  <si>
    <t>0x4e77d54b2040ceec1279d96e46c631ac0b4cee2927fdb673711480a32fa0195d</t>
  </si>
  <si>
    <t>WTK team 03</t>
  </si>
  <si>
    <t>0x85cd41fe414ee051eab9d50854eb9047cd6054a31322a38b67f102dbe623d3ed</t>
  </si>
  <si>
    <t>WTK team 05</t>
  </si>
  <si>
    <t>0xc80e884a7fdb386116dce164f730a403ff794c34aba7a6e2dfe175da43a8e3c3</t>
  </si>
  <si>
    <t>0xefae2a0f4678ccda16eafbc8852e9ea3d525bc2c3c4ee38f56018279ea9bf0d7</t>
  </si>
  <si>
    <t>0x81f67be223093e7b6a545f70c059574e294ce1915c1c948cd65799cf0d68a41b</t>
  </si>
  <si>
    <t>0x8786a4e9ed8d5ded6719a581ddf1e8d3845e3c05ac4d87e35484051342efb1d9</t>
  </si>
  <si>
    <t>0x84fe5d61eacb289291d4726efa2cd9ed0291f53e8aebc29c46082a2ec01a3f80</t>
  </si>
  <si>
    <t>0xa5be134eb2a54b31a7cde29dc0423845cd4ca75ad0774922d08a8875ca544943</t>
  </si>
  <si>
    <t>0x0ee3faef31006d0d56f57ae7c65fc38636e71b19b6f435da55a7c63d5eb21c65</t>
  </si>
  <si>
    <t>0xd3c21ce533cc4fcde6fb3540b15bc88068599a3bf6a35a407989247436ee05d9</t>
  </si>
  <si>
    <t>0xc260f367a1020849997b622485011d8c7b1c2099a8024df36417f1f2f2399976</t>
  </si>
  <si>
    <t>0xf2a823f4bae51ea748312ce2ebc4c9833fe44d8198f236bb96bbd12262d8241f</t>
  </si>
  <si>
    <t>0xb2a9cc8fb3bb0bf8f4a09e298e3696f4246d1b225d7e2979ecb74f0292535d85</t>
  </si>
  <si>
    <t>0x2b4af9bd5c99b7240328055bc263873b443bcb532b034ebf55587dee79bd2a49</t>
  </si>
  <si>
    <t>0xe7aedb0bfd44e924796a5911604a3a72485a9e1a2136a36299373abefa3d3c24</t>
  </si>
  <si>
    <t>0x868bf2e5f220f29d08eddac309ce5d6526d48a1f24c970e7f186d077f6726b89</t>
  </si>
  <si>
    <t>0x9495df84777df765645cfd76caf469c4cea8e24488e42bc0b5f4133e1d42c7d6</t>
  </si>
  <si>
    <t>0xc33f21a375d62e357d60c842b15be6ce104af4616e748ed1eb37367376e77216</t>
  </si>
  <si>
    <t>0x92eaf7149d4a2098340269025efeac0614fdce1dd59c824ead7a3ffe65e95779</t>
  </si>
  <si>
    <t>0x1a1f3969d5f1e0d92990b93a397a5d285aaa6860088cb3009a5dc9b25380d72f</t>
  </si>
  <si>
    <t>0xdc698a27db62f479e174dc30971876a2f8b84938e5d04c8796d1bedd73eda5e5</t>
  </si>
  <si>
    <t>0xbd23a73d56adcd66c28a25a8899fb4e79e67a01ec8bb59cb59d964a2dc1860e4</t>
  </si>
  <si>
    <t>0x596ee2d63ef2bbadc1c79a75f2050b53b4b8d33d698f03b87bb7be878e6b9deb</t>
  </si>
  <si>
    <t>0xacc9b356b0fe4c578c3ca1b69f924e299ba5646a0f797a89f1c4066c8c952c1d</t>
  </si>
  <si>
    <t>0x120b8d8726ff0fc32c6610022177940abea99c31a392fe2e6d02622dc2435159</t>
  </si>
  <si>
    <t>0x4f1d63e619f56f9073b8ccf1434543443c074d8b898e5d805b064f39f54a7cf8</t>
  </si>
  <si>
    <t>0x5de2b18e6eab7961be42901ae3c1eb51b47fa33a00afecfe8db7da4b80662a5e</t>
  </si>
  <si>
    <t>Removed txns</t>
  </si>
  <si>
    <t>Note</t>
  </si>
  <si>
    <t>0x4807f3c52b3ce053044fe815b74f2077216d6b450ba3da6157340e3ff0af67b2</t>
  </si>
  <si>
    <t>0x11a6c921f395a2e189edc48d8b1a9ba9e261bd6a</t>
  </si>
  <si>
    <t>Sent to WTK team 03. 100m bridged to WTK team 01 on BSC, rest sent to WTK team 05 for the holder airdrop.</t>
  </si>
  <si>
    <t>0xf03b3a3f686dba8c0fb6d4a97df55f8b183c3c3c367eb6f68baa9cf037e4f1f9</t>
  </si>
  <si>
    <t>Bridged to WTK team Bitrue 04 on XDC. Exchange withdrawal liqudity.</t>
  </si>
  <si>
    <t>0xefe4b29b9471c4bb8d6d7686b08fd207687e42d20e3012b5e099b90655d8a1ee</t>
  </si>
  <si>
    <t>Bridged to BSC then forwarded from WTK team 01 to WTK team Bitrue 01. Withdrawal liquidity.</t>
  </si>
  <si>
    <t>An overview of all outgoing transactions from the main supply wallet from the day the team minted an additional 750m WTK on each chain up until the launch of WCO. At this point the bridges come into play and the patterns become more complex with cross chain movements.</t>
  </si>
  <si>
    <t>We continue establishing the patterns of both team wallets and exchange deposits while also getting our first look of direct team involvment by both hacker wallets used to control the Polygon token and bridge. A handful of hacker wallets also comes into play interacting with the main team holdings, and all this happening months before the Polygon hack was initiated.</t>
  </si>
  <si>
    <t>Why did you remove transactions? That's cheating!</t>
  </si>
  <si>
    <t>Nope. The removed txn's actually lowers the outflow (meaning a better look for the team statistics wise). The removed transactions had a legitimate usecase to balance exchange supply and airdrop holders so those should not be included in the outflow we are looking at here.</t>
  </si>
  <si>
    <t>Still probably not. But at this point we start seeing the hacker transaction pattern emerge from the main supply wallet in December 2022. The regular outflow from team wallets that had been ongoing essentially since the launch of WTK v1 comes to an abrupt stop on January 12 2023. Coincidentally this is also the day where the Polygon hack begins.</t>
  </si>
  <si>
    <t>What if you just made up the bridge destinations?</t>
  </si>
  <si>
    <t>The beauty of the blockchain is that you can easily verify this yourself. Simply click the link of the transaction hash for a bridge transaction in column A. Scroll down to More details and press "+ Click to show more", then simply find the button saying "Decode Input Data" below the grey box. This will show you the destination chain (1 for BSC, 3 for Ethereum and 51 for XDC) and the destination address on the newAddress line. Copy the address and paste it into the explorer of the destination blockchain and you have verified the receiver.</t>
  </si>
  <si>
    <t>Etherscan</t>
  </si>
  <si>
    <t>Bscscan</t>
  </si>
  <si>
    <t>XDCscan</t>
  </si>
  <si>
    <t>WTK Polygon bridge outflow</t>
  </si>
  <si>
    <t>The big event, this page includes all transactions made to bridge WTK minted on Polygon in order to steal real supply from the official bridge contracts on BSC and XDC. Column A holds the original transaction hash on Polygon used to initiate the theft. Unlike past pages, these are not direct links simply due to the sheer amount of them. I might convert the column to links later on, but for now you will have to copy and paste them into polygonscan manually if needed. Column M shows the destination of the bridge transaction on the official chains and for instructions on how to confirm this yourself, please check the page FAQ. Columns N through P shows wallets where the destination wallet forwarded the receied supply. Color coding is red for team wallets, blue for straight hacker wallets, purple for the two hacker wallets on the Polygon blockchain, green for secondary bridge transactions, yellow for burns and gray for unknown wallets.</t>
  </si>
  <si>
    <t>As this page only contain illegal transactions, it's probably the easiest one to see the patterns here. While we have close to 200 hacker wallets involved, we also see most of the team wallets as receivers of stolen supply. If receiving stolen tokens directly wasn't bad enough, every single one of the 199 hacker wallet were either directly (105) or indirectly (94) funded from one of the WTK team wallets and 170 of the hacker wallets used either a WTK team or WCO team exchange deposit at least once.</t>
  </si>
  <si>
    <t>Tokens extracted:</t>
  </si>
  <si>
    <t>Value extracted;</t>
  </si>
  <si>
    <t>Average daily outflows:</t>
  </si>
  <si>
    <t>TokenValue</t>
  </si>
  <si>
    <t>TxValue</t>
  </si>
  <si>
    <t>ContractAddress</t>
  </si>
  <si>
    <t>TokenName</t>
  </si>
  <si>
    <t>TokenSymbol</t>
  </si>
  <si>
    <t>TokenPrice</t>
  </si>
  <si>
    <t>0xe9e797159d288962f2b1d6c41c81d9927f60c0cfb3f58d04c37c1f8a9981dce6</t>
  </si>
  <si>
    <t>0x95525a88a3ef05a19fddfb4b6b221b9991bb7f5d</t>
  </si>
  <si>
    <t>0xfb33648f75612f03b8b2b7270c9bb9aa7e5481d3</t>
  </si>
  <si>
    <t>ERC-20: WadzPay Token</t>
  </si>
  <si>
    <t>WTK</t>
  </si>
  <si>
    <t>0xc483b26bb090cdd2a03494cd2279fa2764367464b39677d156dbec0f18662cbe</t>
  </si>
  <si>
    <t>WTK hacker Bitrue 01</t>
  </si>
  <si>
    <t>0x17b27ea86f8d66ad750a5534b78e4b214f37e3046c74453488038ac006200728</t>
  </si>
  <si>
    <t>0x6e3e655864b20ed238d785865af3b8d1d451b0300dbfed41ea4d20329066a484</t>
  </si>
  <si>
    <t>WTK hacker 001</t>
  </si>
  <si>
    <t>0x5e53c955695331c44bb1f0ae23988b4dd43d567474dfd12e239f9356ed5d12a3</t>
  </si>
  <si>
    <t>WTK hacker 002</t>
  </si>
  <si>
    <t>0x95064da01f4bf2a58585675e353d697c64a0e51c07cad0b503b5af11a3a097ca</t>
  </si>
  <si>
    <t>WTK hacker 003</t>
  </si>
  <si>
    <t>WTK hacker Bitrue 02</t>
  </si>
  <si>
    <t>0xa575c2e3cead48295b6d1bf7bbb2ea4182ff84742263031000c1711e6410d30f</t>
  </si>
  <si>
    <t>WTK hacker 004</t>
  </si>
  <si>
    <t>0xb3147cb193df16ca97148be31cf858bb096c91a652aa514ac8018aaaf257a70c</t>
  </si>
  <si>
    <t>WTK hacker 005</t>
  </si>
  <si>
    <t>0xf1c80e1cc353ddc00fb26a046a2e3ee2015b4f88da0ac17d32db09b510fd7adf</t>
  </si>
  <si>
    <t>0x2d9061d1f85ec9198c7f665c669bfc68e331d664f1a80f655797329e21c807b2</t>
  </si>
  <si>
    <t>0x274453bba8f120908d412627b36d7df2ae5c1faf3756d172cf111cef3b0aa5ef</t>
  </si>
  <si>
    <t>0x39b8214255b6db58e07ee11a91b27dbec64bf7cf71aaf4b6232aac6c963097be</t>
  </si>
  <si>
    <t>0x56541da5ee120e3344b3490579b1bd88c1993c0965180a7ed45eb1225789a7cd</t>
  </si>
  <si>
    <t>0x5e05adf674eb354f2cd6c3d9237838ca6a0e4810b7afb236e956d20d6c2199fd</t>
  </si>
  <si>
    <t>WTK hacker 010</t>
  </si>
  <si>
    <t>0xe6d08e61faa5d645ef90ce75d182d5a34001a463c4257255f70069be34d675eb</t>
  </si>
  <si>
    <t>0x9ca0e710f266e812bc8b7d492a9366f5106fefaf4515d5d26367e0947a8e7e0e</t>
  </si>
  <si>
    <t>0x4337b8915e103ea7bce604d7c931dc532da1f25d122391594a931d37bbc9305c</t>
  </si>
  <si>
    <t>0xdb4a3559bc940d38d2424dc10ae82ad089b5d45044886d6060869383f33a8baa</t>
  </si>
  <si>
    <t>WTK token contract (XDC)</t>
  </si>
  <si>
    <t>N/A</t>
  </si>
  <si>
    <t>0xfb3579610a2d2c4906fa31c9abfd69adfca347818b515b8f21983cdff9c7dae8</t>
  </si>
  <si>
    <t>0xf997d36fc2c85f3fff5801adb301e6431afd3d11a89a5429a2a9b056ede0de6f</t>
  </si>
  <si>
    <t>0x70cc2edcc177c1eeedc698b9270ba810391efd77d734401bd5608f6adfe8a9f2</t>
  </si>
  <si>
    <t>WTK hacker 012</t>
  </si>
  <si>
    <t>0x66de7c1da37e02a69a36bc702422e495f960e546c11f2a2e1fa9305103399319</t>
  </si>
  <si>
    <t>WTK hacker 013</t>
  </si>
  <si>
    <t>0x8607ef69edd93c106d1e2cf57c8da83501e7e28cfd90ee6a655a4c6ecf220810</t>
  </si>
  <si>
    <t>WTK hacker 014</t>
  </si>
  <si>
    <t>0xd2b73767d505c4e1dba02077073d9111093712c8be29f53dfb0adfd1642ec1a3</t>
  </si>
  <si>
    <t>WTK hacker 015</t>
  </si>
  <si>
    <t>0x5c51bf0752d2b726d2bf7f28eb704af40996157c705d244d47569b249ee92e41</t>
  </si>
  <si>
    <t>WTK hacker 016</t>
  </si>
  <si>
    <t>0x90d7936b39bfb4afc0d8b08b4dca70ab1971670ecf0b1d7805e238281e5a9484</t>
  </si>
  <si>
    <t>WTK hacker 017</t>
  </si>
  <si>
    <t>0x2cde03cf0213853baa6073aba2c894614c5133fd62547580d685c70d4d7f9503</t>
  </si>
  <si>
    <t>0x95c892ab98c836ae82631bb9f4234facffd9b82d181be60c3c31825a11a9a296</t>
  </si>
  <si>
    <t>0x275716a2ae9ea910822ac4f2ed13faf7ccd50a0af37f4648902ccae90bd59cd4</t>
  </si>
  <si>
    <t>0x28f6e63de014592f45ffc454e5e22a57ef917a7c901eb8cb7a5ba7ecf7a6367f</t>
  </si>
  <si>
    <t>0xb8a88133c2cbb53c528e8cce7d6768dfe0c8e11d5031b6b763788703017f86a7</t>
  </si>
  <si>
    <t>0xacb2cdd31320487ac928ec995243a2b00266db6127f167324fc9e3c1972ff5ad</t>
  </si>
  <si>
    <t>0x979f7cdd30fe6211ef22f92846036a488e1edaba87d3ae020084f8f5107b440b</t>
  </si>
  <si>
    <t>0x5fd7fdb20b4ae44123c4757fb985534f026b39f55867258124f1836a94a2e5ce</t>
  </si>
  <si>
    <t>0x662ea7370ab08cb14d2aa0e5b5a10bb45b22a4f6d9b02cde8f16ec9218b01294</t>
  </si>
  <si>
    <t>0xe0c1b9b490a3cb5e9e9d95798a2dca71062fcc9ef4d2571e37a6d73f396f55b0</t>
  </si>
  <si>
    <t>0x21ddd7ed5d6e6cdba9e89d09ec001a8c5e164a25f3d21a85d8edb43d97174654</t>
  </si>
  <si>
    <t>0x40c0c7a5e7d9775d7556de1748226e87de679cd1b8e576ea542a5a3f7eaf29a2</t>
  </si>
  <si>
    <t>0xecc67a4fb3c4d0bbecdae70cd537c8d220d72c2a9c552d982c50daaf4205ba3f</t>
  </si>
  <si>
    <t>0x2719ba1868e8bf3bff40ab838e55a20cdc58b3094034576d2995214027894764</t>
  </si>
  <si>
    <t>0x25fb544191e576d6d30c6cda4b2e230ad9496b7b47f15703ffc0155cb3ace0ed</t>
  </si>
  <si>
    <t>0xdd8bf7e53ce346fd268c088d3e370cdc83018edaaabad753c9dfb1cbe08ce5a9</t>
  </si>
  <si>
    <t>0x1c0229a8f185e3cb45ed11885e8c0ce9aee8c45330e773a5ab2e25ca57415da0</t>
  </si>
  <si>
    <t>0xa09866a460035134975aea0e919d00ff689ed0a93986e4fb7c99f844f978db6f</t>
  </si>
  <si>
    <t>0x71de38830ed688ee54b95600428f7db70067988ffffba57dea413376a0391c88</t>
  </si>
  <si>
    <t>0xef9858d75199b4e1d62a4cd5c2350bc3c4667e5056910acd7ef40652f53315f5</t>
  </si>
  <si>
    <t>0xd6fce1a10047047f437dd0100d6b93c8879d52e9d702b3fd48774090adc6e97a</t>
  </si>
  <si>
    <t>0xf055baa01d1ae5d355149bcf546c87e2280c1a0436855eec60a142c2d021fdab</t>
  </si>
  <si>
    <t>0x69ce9fb1e5c3c6ee63d7718a5caf2c375123c269a593cea47dc07a007e0e3a59</t>
  </si>
  <si>
    <t>0xd92871bf9172abe9835a7a9c3d91fe82212f4944845292dd4664632def98c431</t>
  </si>
  <si>
    <t>WTK hacker 022</t>
  </si>
  <si>
    <t>0xa9ccde5d3bfa50fa357d1001942173c70680d9c9c57d889d663b4b36365e44f5</t>
  </si>
  <si>
    <t>0x6ad0a80c93189d0a546df6f5f33d6c6c0f8f704d98d9de42f2ffc78117a1f847</t>
  </si>
  <si>
    <t>0x17a2bb65a006471e1305f673312fae87924b41696581322badc8c27f18f5c2ac</t>
  </si>
  <si>
    <t>0xde0c4ab029ff26cf01b20e08a31d0699dcd31439e5dd3c6e69c08b22c8829ef6</t>
  </si>
  <si>
    <t>0x240ec7a81672563d33415674bc3b2c78c27626f30a1cd5ee01725b8183351a0d</t>
  </si>
  <si>
    <t>0xb4a73991ece2b0896567fdcff4dcb87209ac50be41bb9e0134ae4ad88cd6e0e8</t>
  </si>
  <si>
    <t>0xbb186807341f4eaf53660c0f8516205fbe387618c729fc6221cfe0b7c283f8e7</t>
  </si>
  <si>
    <t>0x335a41858ad0b5091bb93e817b68a44b5e9a5d648e610aea2e2a4166d9ed158c</t>
  </si>
  <si>
    <t>0xc0282e831aa5e20455c4ec9a969edce3f443df1cc484789cddccaf643d5c1a48</t>
  </si>
  <si>
    <t>0xf1bdb211ca2e41c4ff37636fe0ddfa67930c73710dd731ea3a35a7c2ebb2ce51</t>
  </si>
  <si>
    <t>0xec3db8c7c2bcddf630b3ea1df09168a94f223acb493e9c255507aed1eeca0277</t>
  </si>
  <si>
    <t>0xe37812be6330c61db64c6d0ede59ba3a4c8b4318f777f8908e26a79eafd3933b</t>
  </si>
  <si>
    <t>0xb89df3e1898d80f3f065beb734d02995798b2c5437a5d61b7a25e9ccb0983c0a</t>
  </si>
  <si>
    <t>0xe1b2619faef093eab5605ffc1a1c2251d525a595e16911e4c62e767c50293ffc</t>
  </si>
  <si>
    <t>0xcf666eca9a8caf54bd1031fddd379dd1d070f4014afa3b367132ae2cd089f5bc</t>
  </si>
  <si>
    <t>0x86f8bced0a53785290382ac819aa612dfa66c543112c703dae10037c2899a0d0</t>
  </si>
  <si>
    <t>WTK hacker 024</t>
  </si>
  <si>
    <t>0xd3178379b3426120de36c1dac8db75538f962c2d23d7032a049c5d0cf1d4f781</t>
  </si>
  <si>
    <t>0x590a95cbcebcee6036d9f5f50f42cd3547285a2eed7d56fe36b95e3502835888</t>
  </si>
  <si>
    <t>0x5c61763339b88f671241192286d5f200decbe8ea3c72b4f2ee655fff9a893528</t>
  </si>
  <si>
    <t>0x63238a02efbd3399069c6fcce541307b6262f009c6fc740902aaf60f6724455a</t>
  </si>
  <si>
    <t>0x115cdb85087c3d8b796bd9c53f2050f2feedb7925e57df2e4b894df025e64570</t>
  </si>
  <si>
    <t>0x30d9fe52dfef67a24aab9b01793fa850510db583733d8719b3036bcfc8adb8d0</t>
  </si>
  <si>
    <t>0x472584da5a5e1053c7685471962843e32bfc500affa14c996547b588c0180de7</t>
  </si>
  <si>
    <t>WTK hacker 025</t>
  </si>
  <si>
    <t>0x4b598b9c51b2c7bb0d012fc15d01715b5345afe5279c7f5f2f094a9436182af7</t>
  </si>
  <si>
    <t>0x4ef4d5f0d5fd6b4d1e2d746df60f762f6c649fa10c84d847872376912b746681</t>
  </si>
  <si>
    <t>0xa16af9f8717812ea7e1327148f57543e0afcb50874e43513d9ea2f61b6090a60</t>
  </si>
  <si>
    <t>0x81a746535174b61e8984bdec40767a6067e48f67558a851a4760d29f517ab01a</t>
  </si>
  <si>
    <t>WTK team Bitrue 08</t>
  </si>
  <si>
    <t>0xddd6d71509a6f4583bfb4275197725fb92711463343fd0cb938c4e761ded1b69</t>
  </si>
  <si>
    <t>0x6a86cc9767a4f59fcde7c1f48853f47aaa211e9e1b4974e5aa96a81052b2afa2</t>
  </si>
  <si>
    <t>WTK hacker 027</t>
  </si>
  <si>
    <t>0x3247fdf13b4579183eca788045729d0509f4c1aff8375bf948f62e833d4ec71f</t>
  </si>
  <si>
    <t>WTK hacker 028</t>
  </si>
  <si>
    <t>0x921b591fd1574b902fa99a5f6bac8aa38269bd5ad0099741ef2c65c126162f9b</t>
  </si>
  <si>
    <t>0x520f5bcbf04d2547964b1b65c5e43c73909355cd723e13bc7df344df0e1042b4</t>
  </si>
  <si>
    <t>0x199543156880db14491f7f34cb62a02fbc2fe5067ee7c7c07fc975ce6e402431</t>
  </si>
  <si>
    <t>0xb5b03a23fadfe2b338d7cac9ccea6a6812c237adc01830bf7bb60647d066d636</t>
  </si>
  <si>
    <t>0xa13df8b9f6426415e4a6eac5f35f68d3d27f87aa3883c7697931d5aace433ece</t>
  </si>
  <si>
    <t>0xd49d8baa12b6908c5e81df619ce012ec0567f655a51be28d977ebd1f002416c0</t>
  </si>
  <si>
    <t>0xce1cf6bd9e2a01ec54c983f8059515c6a748f85e15c09028e5cbc0e05e727c98</t>
  </si>
  <si>
    <t>WTK hacker 029</t>
  </si>
  <si>
    <t>0xf22ad54620efe11ffa5154cd29c33d976a621b6d76be676b0285e42045ad822f</t>
  </si>
  <si>
    <t>0x717a1abb116bfc4dcd7d3f90bb1282ae40dd99b357f820cf0db0a42dc76c5167</t>
  </si>
  <si>
    <t>0x2870e127c6e9a0f4fb8eb53e73ec0fbcb903d46ea6bc106c202e1fb65f3f15f8</t>
  </si>
  <si>
    <t>WTK hacker 031</t>
  </si>
  <si>
    <t>0xf5f1f9f8f31a476b1d9594a295cf7edb6abc8dc9d71d6c6ffe0dc9d76299fdff</t>
  </si>
  <si>
    <t>0x8d0505d2844f37a3b88899b3d3b70c2ffae49a1259468dd2c8e3cdc706dee237</t>
  </si>
  <si>
    <t>0x230f0ad122e5e2c1ecea1bb62ff4848d15413966b9426fbc71bfa0e796bfb9a6</t>
  </si>
  <si>
    <t>WTK hacker 032</t>
  </si>
  <si>
    <t>0xb4a90e277d1794dd9248d0a233ab0e27602686ae5225c72bbaa8b6bcbc671970</t>
  </si>
  <si>
    <t>WTK hacker 033</t>
  </si>
  <si>
    <t>0xe4247e880d515c14d937708df7d18482be7781b0e05ce7e30ea291cd0ac7db90</t>
  </si>
  <si>
    <t>WTK hacker 034</t>
  </si>
  <si>
    <t>0x5608df9fe3ce8cf588e123757261973a09fb317167462519df3fef6277470fca</t>
  </si>
  <si>
    <t>0x937dcd2a522ffcf49e721b3231d051fb717d0bcccef9fbfd5e20475f6b48cd0f</t>
  </si>
  <si>
    <t>WTK hacker 035</t>
  </si>
  <si>
    <t>0x2bcb9acb3653ea98fa5bbb2aa273bfcf8daed6f90635710ad26a9fc07716bb62</t>
  </si>
  <si>
    <t>0x0bc612e874e1f56bca51abd29a6ed7f99de01d3161d58a4cc477dc72895c6257</t>
  </si>
  <si>
    <t>WTK hacker 036</t>
  </si>
  <si>
    <t>0x957d9ab8d76b27feb0102fefe22211564fb0ce125295b2a4a0220fe83013bfdf</t>
  </si>
  <si>
    <t>0xb0d7c5ecf063246cf19cea1d7339e32aa973d4370300b04758f579dd856c8284</t>
  </si>
  <si>
    <t>0x58f6038f7aea1ebe44920ad54dbf26cc7014ef72fb05854468fe65173e22eab1</t>
  </si>
  <si>
    <t>0xf42ce92214b3cbfb661435d1ea1db1aa4696dc0acc306c050cce7088aeb2b819</t>
  </si>
  <si>
    <t>0x8ad22eb7a55132dec0e854b36b023f1010a00f721e5eb254b5dc52d176bd8318</t>
  </si>
  <si>
    <t>0xcec83274d8cf25ad3747157a8daea79a3149423ac9b9e391dab91f35c3c70860</t>
  </si>
  <si>
    <t>0x597f9fe39b5c9453a4165e08cdde2bb17e75463586116d8a495068e7cafc0c6c</t>
  </si>
  <si>
    <t>0x1441809fbb44fe2889abfae565741a90f611bd4e82aff7ce31b651bc903657aa</t>
  </si>
  <si>
    <t>0xb057965c87265ba59190304702f66d607eb48fc00de821f0ef75cf1c81fea498</t>
  </si>
  <si>
    <t>0xea4b2289970316b98ce10f2c3599716b5e30023ec178cc4dc9124c3227fc0b3f</t>
  </si>
  <si>
    <t>0x934b2392bef5cee4ae0a56821e120ddb62fc9cea573aa00e02fd0edf6c9b1ca4</t>
  </si>
  <si>
    <t>0xd960e39ad7193a736da00dcbe4744a93eb02f95f124ddbd5b21d8c876b2e9599</t>
  </si>
  <si>
    <t>0x17facd94248887e2067046ae72d21f80d5d3f055d16db1d8f109b33a53e91866</t>
  </si>
  <si>
    <t>0x30d63be7c1d433c3ea0e8c6f26c0ebc9744b4acb1c803bffe9c61e46e6090c4d</t>
  </si>
  <si>
    <t>0xbedf989531d2bd5fdb2df9490aef287a44fed7d92272bd748b6b9613bb953b4f</t>
  </si>
  <si>
    <t>0x1ddb15f87af1efb5bedd552d8ff16cba16d0fcaf8e1799657c58126fd38bec1d</t>
  </si>
  <si>
    <t>0x26f577ec7fc7be1bc23fb9d85f6b148f118ff4cf6e4356269553456acaeaab4f</t>
  </si>
  <si>
    <t>0xadcbd18d0b9a3e25c1fd8ee3fca3084ff1d8a6f47ccadc7ed85ede5a63c6b695</t>
  </si>
  <si>
    <t>0xdd7742d39795964ffe0422d7df2e63b856bb2eaccf9763e9212693d58ef08beb</t>
  </si>
  <si>
    <t>0xe486f3fa598bf44854a5f06f618f999ff4c37275e5f5c2ebf4f5aaf636b64f43</t>
  </si>
  <si>
    <t>0x1ecc8de677921c15ca521398074023351f136ef1f1dd7468ba0d461de85b995d</t>
  </si>
  <si>
    <t>0xd6f5cc922154d1f56f8430d810b7393f07460bc6d241973314838144bbee2ed1</t>
  </si>
  <si>
    <t>0x00ee54e9cc7760472e1e4d5016921df5cf13b16212186059a999b1bc3f884b47</t>
  </si>
  <si>
    <t>0x3dc101207e457a7ab4a8c65f39657611e647e4ed07d96c5994b3494de1fcbe65</t>
  </si>
  <si>
    <t>0x55b83767ba7b5a2edec4e2e1eb273df329dc1925b529e647cdf3fa4a8bbd00c6</t>
  </si>
  <si>
    <t>0xb089c59df708eef5462b199af78a7332c2b367fe6c205ec4cc060761442ecd14</t>
  </si>
  <si>
    <t>0x7a06cd0ccf05a2178cc3e47f6c63dcac5d229308664a03de74ea23800bccdde5</t>
  </si>
  <si>
    <t>0xa463fa31307ccfb1b17fb9684c2fd58de89cd97ace5752f5ad42025d0bfdd92e</t>
  </si>
  <si>
    <t>0xebd6015f580d3ae0efe30c9083a0d81434ad365ab6fc51277e4421897ecd2684</t>
  </si>
  <si>
    <t>0xec1b961174fcc2ae8ab02643503c3c49f0e7f7b586f19727908e83ba63dd4e4e</t>
  </si>
  <si>
    <t>0x701fe313a9c0b9fc39da587f648cbe2cf6defc3dd7c7f544210173e905900896</t>
  </si>
  <si>
    <t>0xa82ff1d5bff8f148fb9f99a8dc9f97d0a399a6b6991ade12c82945b64ce80974</t>
  </si>
  <si>
    <t>0x8ebd8bc6d8e7df599c50a3c76e510df8ea7211b0fcb15be4b8f5111c3ad9514e</t>
  </si>
  <si>
    <t>0x2299a907412922c1dc8ee42fc3985fa62df27c5c74381404e5621393e61d9b52</t>
  </si>
  <si>
    <t>0x192d1a36cfb5d8aa1d292ba9815e95b680612b59da2665b16ddcdb47bff5c198</t>
  </si>
  <si>
    <t>0xf89bc745f552f33a09b94d6dfd3c19def966abf30b98dd5ad43f7e95ce73bf70</t>
  </si>
  <si>
    <t>0x4cde9c9e4f6fb4f20d0c4732c353b94b578d4d41bdc389d8f4b7640e73a85640</t>
  </si>
  <si>
    <t>0xdbb000af8e8c4e7546651db849c8712602a7b854203da95405f6d00841965e5c</t>
  </si>
  <si>
    <t>0xe32e48930adfdf73fc1e55ef4a82e06013465bb775f498b3109d2425f9058e10</t>
  </si>
  <si>
    <t>0xdf8857cd8ff6a95b6be9226e20131ae2472f657addfc9ba3f89e3f3351034e44</t>
  </si>
  <si>
    <t>0xea6dc985026d603cf60d30ce8c6cac2b1e58e22a2d0a75a0b0f414f81776f6b9</t>
  </si>
  <si>
    <t>0x4c8dc991f11fa231651855c7eb1bf8f4753336adcfe425f332b6722e3e58f929</t>
  </si>
  <si>
    <t>0x8d77c5d9ccdbf9d7b617ff970523ae8246ee9569facd4f182da41b9d02a3de53</t>
  </si>
  <si>
    <t>0x467d6e3e85a4384d5ef5184a5ad0447d91b6f8d435f7f91056b7a8c876ea623d</t>
  </si>
  <si>
    <t>0x8a29243322e4f6c9b2b4df4313a1a79e8e8e45c79ac96f820b2ed2d1b442fc4e</t>
  </si>
  <si>
    <t>0xfb2571e9801a99ea6f4eab6d07f9cf0c95f923ee1ac2c6a02334241db8615086</t>
  </si>
  <si>
    <t>0xeb935f28d7e246e529419477b6322e765d7b7103a478f44a103e62ad7ef73603</t>
  </si>
  <si>
    <t>0x5159b77a9f96392ee3052c6c41842323fef8ada123665f877962dbfa8d58a485</t>
  </si>
  <si>
    <t>0xfc70de848276a3e2b1026f3db6557bc9e6ebbd5b3d488ce941c2786ac7c5365d</t>
  </si>
  <si>
    <t>0x6155ec9056e70a3837ab583aec187c2fae4713c9d773771b948c3b21e9a321b1</t>
  </si>
  <si>
    <t>0x68509e2880e9714dde8d3369cebc3cb32556a64af1be110a2ae2273a256ea5ab</t>
  </si>
  <si>
    <t>0x816f2c57c55db7dd492b1998f10f95447a3d7f0f78b919799bf1bf98a13af311</t>
  </si>
  <si>
    <t>0xd3cf909299b0dad5ff3e0bbbd3bc923843e42d0d122c87b34e725c49927c4bf5</t>
  </si>
  <si>
    <t>0x43c6bd2128fb1c793b1a6d7f6118eb3777b4a0c61c790ed53fc5b79e94f268c7</t>
  </si>
  <si>
    <t>0xac651c18ae6a1bd959cd73f5260aa6ba391d5ff1fcf5f83d72cc8ceb721b0ab2</t>
  </si>
  <si>
    <t>0x2d237a8eb551072ae011cab92c8b8891c85b0b8624188493a215c0251119d376</t>
  </si>
  <si>
    <t>0xd55a9d0298bb8d76acebde593c1cf72c3fbae90e218e82bf637271f45042a28a</t>
  </si>
  <si>
    <t>0xe5d26b030875e41c3d4beea65539ba77bd62c06b0479aab4728365807501c086</t>
  </si>
  <si>
    <t>0xf8ba52e1536760d1809e8f6a02a4c27430da44c861d36a56f5f3c50f0a15125d</t>
  </si>
  <si>
    <t>0x3d3b0392c00c03e9eba8167ee327ff6f2ac1a4b275082dc8c23e5c79b971051d</t>
  </si>
  <si>
    <t>0xbd014e8b3b8d17a0e4276e68c6b29153dcf5d13d23c90d670fb49a29ce204ab1</t>
  </si>
  <si>
    <t>WTK hacker 037</t>
  </si>
  <si>
    <t>0x397574465c3bebba5f8f797ec906b483fa6e1c36091e5a308e8340304f2c7b4d</t>
  </si>
  <si>
    <t>WTK hacker 038</t>
  </si>
  <si>
    <t>0xbb17234024cc5823b649de68853e4dba4b3f885b1d2b07b56cad1d9bdef9bf69</t>
  </si>
  <si>
    <t>0xc79942829ce21297e35327ca4a807767c2090dab65899770ecfa9193a6889808</t>
  </si>
  <si>
    <t>0xa63641c42125744ea72310a10273bb69d05f690c2512bf4100d7de1d700526c6</t>
  </si>
  <si>
    <t>WTK hacker 039</t>
  </si>
  <si>
    <t>0xda733ba98c9bf10478aad449808187536eb2579273b0f9e221e9ef506a45495b</t>
  </si>
  <si>
    <t>WTK hacker 040</t>
  </si>
  <si>
    <t>0x45bf68ec4731be69c43e77663cd4d5007ab30310ef5ac18ed0a13b79f379ab8c</t>
  </si>
  <si>
    <t>WTK hacker 041</t>
  </si>
  <si>
    <t>0xed53c1fd65f1bc381ac54e54e689ee1c42bb13c772f4867f4f0cf9989c59c61f</t>
  </si>
  <si>
    <t>WTK hacker 042</t>
  </si>
  <si>
    <t>0x1f37842e5da62517f4a1a464aa2b47d611fd43e8678ef78b2e040c8baf78d8c0</t>
  </si>
  <si>
    <t>WTK hacker 043</t>
  </si>
  <si>
    <t>0x9cbaa59acc09284988c8d700ca1927c0d6dc937cf8f40a7a113fd37da70690ac</t>
  </si>
  <si>
    <t>WTK hacker 044</t>
  </si>
  <si>
    <t>0x2c49d5d4a705f6ecb8cae4662f65c4d9415e8ca29436c4bd32801e3df75de1fc</t>
  </si>
  <si>
    <t>0xb27cc21077407677a788d11b8024d43814072119fae0ebeb664804c61d90a88b</t>
  </si>
  <si>
    <t>0xd58912848671cd4d73bb005a8f7259ac321660d8a6f24a47c4b1f8d1a5f330e0</t>
  </si>
  <si>
    <t>0x918a4e4978a72c86938fa6fac9c9956eb1d9bd1d4a8253deef8ebece29dabcd0</t>
  </si>
  <si>
    <t>0xda22238596889f971a91252dedfb773360510b9de479e81bd09e0b469e7b41e6</t>
  </si>
  <si>
    <t>0x7a511671f9880d7618d0590f6faa85dca18bcb582e1b0778e8b6ac73b40b7aa4</t>
  </si>
  <si>
    <t>0x0cf13dc4dfc429d76818527de699eb8a33cb034f10ec4d441650309815d110dd</t>
  </si>
  <si>
    <t>0x86ade97f72b89ebf52885ae6e7cbc0faf7fed2a9133c17c731dfb7a2b219e164</t>
  </si>
  <si>
    <t>0x51cf8b2e2234872977ab3e90387c52bcc8a5623b8ac5417f43d9cb5114850295</t>
  </si>
  <si>
    <t>0x9087362ea3cb68e10e4b7adc3ee0752cadcf32544d077d79ecaf0c155d432112</t>
  </si>
  <si>
    <t>0x41cbffcf5032276caf48c4688693f09b4c9b72e5cc29974d997c2c88b14bf8e9</t>
  </si>
  <si>
    <t>0xc635fde5d6da6c1b24ca38922922aad9267681f74a91b2070983bbfb8d1b729a</t>
  </si>
  <si>
    <t>0x41028b5398cd3387ad41362f31fd506daf345b3b39bc48192544f90e321a933b</t>
  </si>
  <si>
    <t>0x92481ef5fffcf30ef79eaf27606266d0709dde21a7b2f67f343e21ef78558395</t>
  </si>
  <si>
    <t>0xfc55043738da7c73cd5799eb21de29a53c4bd6c076efad69d1a5315447252d2d</t>
  </si>
  <si>
    <t>0xb068548949df97687c73b2d9ed4e0ab6452100d5dbeafaa6a6d52206bee11699</t>
  </si>
  <si>
    <t>WTK hacker 045</t>
  </si>
  <si>
    <t>0xd2fb9ae3497b914d87d7c08243ba89eadefb537b4bc3f959040a76c0a7b6a871</t>
  </si>
  <si>
    <t>0xd06c76f2ac04662ca20b59ce3e86099ec23a8087f9a13b76681c7486f6c134f8</t>
  </si>
  <si>
    <t>0xfd3db0aa263ad4ea7492a39d884fef09f859e2a735212900aa29be0bb2b0f7e4</t>
  </si>
  <si>
    <t>WTK hacker 046</t>
  </si>
  <si>
    <t>0x695782538db050191f17438af5cd3ec16e643811e241d9491e25455978866bd7</t>
  </si>
  <si>
    <t>WTK hacker 047</t>
  </si>
  <si>
    <t>WTK hacker 048</t>
  </si>
  <si>
    <t>0x25ae46fef95105961b58e9f485cfea769549cb2e032f3922432536665fa119de</t>
  </si>
  <si>
    <t>0xdf97761c93c83590de98206199b5f2804846dda8ef31042ca52215b2efe8a66b</t>
  </si>
  <si>
    <t>0x2434a08a2ad814372ef54d67e3625d7462976904bc84237ef8c2ad19416d5d45</t>
  </si>
  <si>
    <t>0xacb23f4ff640236196400b02581f49f766b1b8576788663b1577267a4d9ecad2</t>
  </si>
  <si>
    <t>0x8e92e11659dd91c21eaa7ae778682b61549ee32fc642480e73c5aa0e1544f52c</t>
  </si>
  <si>
    <t>0x674885275a53d74d0c073693ce159313ba17110c58dd60a64c5b43e52c146969</t>
  </si>
  <si>
    <t>WTK hacker 049</t>
  </si>
  <si>
    <t>0x020383abae7ff4322892d471eda1bd31181187398a13174853e182df3af9551f</t>
  </si>
  <si>
    <t>WTK hacker 050</t>
  </si>
  <si>
    <t>0x1d466bd5b7eedbc8abaa9b01d018b581eb79174141c0180df0b73b388c385230</t>
  </si>
  <si>
    <t>0xc116802465fa2753d9df3559286289b9793559a3737e2753f28d46b5cd085357</t>
  </si>
  <si>
    <t>0x8c16b2a94e9270e938d8e751f2a5ec56b7f93a79313d87124231a0efdff37fb4</t>
  </si>
  <si>
    <t>0x7e8df14b213fcd0694ef94318db463ca978a776c05a19700fc630c839118add4</t>
  </si>
  <si>
    <t>0x4326d51b245c17265a202328b46e37d8e9a919a482ce426e778d868d412bacd2</t>
  </si>
  <si>
    <t>0x23847d5215615802d0c8323e4e2cccab193163afa37eabb2731e61a89b921980</t>
  </si>
  <si>
    <t>0x4dba1b5f16ad0bb3e59b9e98cbc8c6c93c471bd8b0f86d76940806812c537900</t>
  </si>
  <si>
    <t>0x0da88c97cc9c6e12a64734aae8b99255e4e45ea5f1da9a55e6db7dd62f26046c</t>
  </si>
  <si>
    <t>0x4c245e5956e13559a63c80d3380e8bbf5e6a90a01146a1ceeaccaef4a26fd4ab</t>
  </si>
  <si>
    <t>0xc3f8a0b16981c0774dfb030d9907b3b89dd7be436cf748663bb12ecb146817b6</t>
  </si>
  <si>
    <t>0x131735ef0fb86e2471dafbae67bcca0eefc48e5691e8886fb2f7b525f33a7739</t>
  </si>
  <si>
    <t>0xb84a51e9f281b7c8ccee9544df4956af4a3ce2424887a11a5dcefa5043c92591</t>
  </si>
  <si>
    <t>0x32ae780654d72ededd2e7e898a9ab2d83ac0b862169ecefe9b53c50ebd3e6b08</t>
  </si>
  <si>
    <t>0xc10f09e64151c4074fa8c04d8f0f29a7c7c536488759de0890b48a37123eda08</t>
  </si>
  <si>
    <t>0xacde57bfdfe0f91323fd1e1e340f56bd0916a0511be7e37908cbf1d393e095a5</t>
  </si>
  <si>
    <t xml:space="preserve">WTK hacker 023 </t>
  </si>
  <si>
    <t>0xb2c09a320b0e8de27b8c3858f7797054c31296216c550014708eaa0998889999</t>
  </si>
  <si>
    <t>0x39de75cc2cd3924975e84075e37b7767e65322d877b9062d82c94d3499928ea7</t>
  </si>
  <si>
    <t>0xbc39fac053d7852034070dfb09b4ce9605bd23f85636ba40ef0c638f5d02c694</t>
  </si>
  <si>
    <t>0x2ec8ae721dabb711a14db574f2d17493927ad4d856e5bd6245f771712e998228</t>
  </si>
  <si>
    <t>0x4c406a2b6a0ca87acb02a679a5715d0269366d07277c1d88df0ef6bbefe54410</t>
  </si>
  <si>
    <t>0x025b426030211f328413f53a91184966064761869e17e6c2c9e78e607dfac670</t>
  </si>
  <si>
    <t>WTK hacker 052</t>
  </si>
  <si>
    <t>0x204c5122c5bb2e1b0705633d88a15a9b1f90ea3c53177308f13bbf94fbaef0d3</t>
  </si>
  <si>
    <t>WTK hacker 053</t>
  </si>
  <si>
    <t>0xd0654fdc7b987a2126da15eff13b88bb63aff73b491a85db20cb1ef1b18d4d7f</t>
  </si>
  <si>
    <t>0x40315b927e1e9614bb5da66216e0c6bcba523d86548047c1dfe7ab6ac1c15c99</t>
  </si>
  <si>
    <t>0x77e9f1057d56b284448521282f6085a954a23e5e9a978d681cac7722dbc938f1</t>
  </si>
  <si>
    <t>0x244d756262aa42e59e652b1029acdb2fb7d11dab6d1f7b7dd51ff23cb3669a28</t>
  </si>
  <si>
    <t>WTK hacker 054</t>
  </si>
  <si>
    <t>0x727a46abe21350d12a3e73b894c2d78543e743b7df33b705c51f783d7e776e17</t>
  </si>
  <si>
    <t>0xab422492b336b1ad2ad9f5059a7df4236571083aa8e1a66814984f6d99226ec7</t>
  </si>
  <si>
    <t>0xe12119487a4ef697b87052357d245cbea56cd744a265ecda7a8736dd360f6110</t>
  </si>
  <si>
    <t>0x419176d37b4b4c9e064e3dddface393cfcbc0372ad121f787f77f102fdade099</t>
  </si>
  <si>
    <t>0x6a90d16a180b7db2965ce2f7f8ff5597fe6ea2be7af52afdfcf2e5fab5640a28</t>
  </si>
  <si>
    <t>0x8d5e89bbc848d3d8b30eb0c6231981d6b40beb37f0d8046f04b47450c5a62ba3</t>
  </si>
  <si>
    <t>0x790c90a384d7dfc5d4bc7105ec2cf844029204321953c607b0e7076776074e03</t>
  </si>
  <si>
    <t>0xc573300083d9d4ffaf1144f85b1039a217c39581859b4cf745e31e35cdf721bf</t>
  </si>
  <si>
    <t>0xc561d9ec9023bc64641a7acb02b8ab239f357dda4b9c2cfbf6ad433c31cf082e</t>
  </si>
  <si>
    <t>0x48c42a9f1eca6b612611efa522ba3e71a39a3eb64474ef4b4455489fc9cda01a</t>
  </si>
  <si>
    <t>0x748be4e443c74bba0e7d6457abe1108e80f3a5b3b46db95e97c7ce6716a53827</t>
  </si>
  <si>
    <t>0x9d7af2e4d4d1a1dcd4e6dd1be11b7f65e93f1d7394c4c182d1b5172ac90974db</t>
  </si>
  <si>
    <t>0xb64ae20b2be1fb746acff0923aec0d36e3aa5c4c13867b6d14d5c4a41f7cb67b</t>
  </si>
  <si>
    <t>0x748248cb7dd82a314efa2f9f9394c94f4b20bffb4404e1ae64d6ce255180c130</t>
  </si>
  <si>
    <t>0x0e3281a5244ab63e4511ae4169e164b445cfb82ee85d8c13313580d374e43566</t>
  </si>
  <si>
    <t>0x31453e2d4b88bb185f0daca871653283234c4f2f2d09e3f4a53e68dc70d98a9b</t>
  </si>
  <si>
    <t>0x0828d186ca41e28bd2a0fd92c970e429b404022e94952f2efcccd8848f2e1813</t>
  </si>
  <si>
    <t>0xb9b4142bb0f027723e8639514edcf4d1236c52c5773fd4c31933a8d561f80bd7</t>
  </si>
  <si>
    <t>0xc930036e8014ff157a06828d31b0772e85ecc53c51d1fd2dafb8de44452af6ba</t>
  </si>
  <si>
    <t>0x6726cb39a340ea06e10194ab3fda765b1c3033d56750540be26da6f78e66a6da</t>
  </si>
  <si>
    <t>0x2094f9b5e35d3012a77b1e91b33b8bac5de2445e924db91154e797f5ed3a72a1</t>
  </si>
  <si>
    <t>0x345f54d5208c831e46ecb79c13a50271a5dd6923e24d66e5112e17664bc908b5</t>
  </si>
  <si>
    <t>0x6af14e9ae8e9dfc4f4cbeea25d4c46fd238b55c29405dc8137b69b220b75a1a4</t>
  </si>
  <si>
    <t>0x99a92b9047dbe0b60958b046a61816c78d4f889b188cda0e4a6a32e7dbdd32a1</t>
  </si>
  <si>
    <t>0x27d954c9f7ca13b7d8f538947623c0a021c5dff1beee8aa928d91214158bab24</t>
  </si>
  <si>
    <t>0x7da56b9dd7ca018c83d4a7e877018ff23d5de10551656c5a57ee4724d371d090</t>
  </si>
  <si>
    <t>WTK hacker 055</t>
  </si>
  <si>
    <t>0xb251caa54a5f40bffce9035ea93817c5a83779ede63a3ee88004efbc9fec72dc</t>
  </si>
  <si>
    <t>WTK hacker 056</t>
  </si>
  <si>
    <t>0x6e65345954b3a3d0eb37089caa08a915fff88aca4988fb08a78809f9152227fe</t>
  </si>
  <si>
    <t>WTK hacker 057</t>
  </si>
  <si>
    <t>0xb3bc032d5b017f99242f19fee3c6d282f019876d4de9bb5cfcd2ad0004bf4612</t>
  </si>
  <si>
    <t>WTK hacker 058</t>
  </si>
  <si>
    <t>0xc7c805a1d5acb4079b543dac9787bac3ca820ad5734fc7b3f9b50a93c42560fe</t>
  </si>
  <si>
    <t>0xdd5b6b66b964f887d71670f0f2c491ecf44542570c6a5ddf495f90f6968850e0</t>
  </si>
  <si>
    <t>WTK hacker 060</t>
  </si>
  <si>
    <t>0xe784ef886a8ff4b2fcf0fa637b09dd103a56aa4bbb4ae647fe53408126dfe0cc</t>
  </si>
  <si>
    <t>0xf4826477cb6fb1b780ecacd13e6a7b49f3270ea136661c92f8e5df0f5adac07a</t>
  </si>
  <si>
    <t>WTK hacker 061</t>
  </si>
  <si>
    <t>WTK hacker Bitrue 03</t>
  </si>
  <si>
    <t>0x926125db5af940e7f5d416f377dab2ec4525d1027f2cf2e4977cdad8055be757</t>
  </si>
  <si>
    <t>WTK hacker 062</t>
  </si>
  <si>
    <t>0xd1ed49d152dc731e1a00ffa6a94b8cbe81610b3aa9c9145d97073385b83a8568</t>
  </si>
  <si>
    <t>WTK hacker 063</t>
  </si>
  <si>
    <t>0xfa52e70099b4ec4e78e9f7215a4ba87418c01622ccbbda172db6ed52dd53d0c4</t>
  </si>
  <si>
    <t>WTK hacker 064</t>
  </si>
  <si>
    <t>0xd2e3c2a86f8770636364cd9aad5a156344507816ad295cb48a5f56bca14986d9</t>
  </si>
  <si>
    <t>WTK hacker 065</t>
  </si>
  <si>
    <t>0xeeed38bd0297472136d532818aa3485aa2bbc83da9b6150c0997a5c0af87335b</t>
  </si>
  <si>
    <t>0xd9589f36754229dbc85b5440169258e0f87aa4705be60a394c817e5baef46d50</t>
  </si>
  <si>
    <t>0x37b14b5e775b0170a610f680db50d5b49308f555fdb53f52b37026d6966600a6</t>
  </si>
  <si>
    <t>0x524c7838f06e10d75d0cfdf3b43610c8d5c6e09960a82130a5126562bdcd73a6</t>
  </si>
  <si>
    <t>0x098e952e0f49d860ec3d55d7c94dcee5e70823e5db3fc17a96a03d0c738fa9cd</t>
  </si>
  <si>
    <t>0x396bd647db30404cbd1411ca5362744980c317ae162914d904bbde824fdaf9b9</t>
  </si>
  <si>
    <t>0x55a61b2e10528fc730e9106f37ab470d298e8caea89d3fc8e1d2051f25bd46c3</t>
  </si>
  <si>
    <t>0x24c6ff553041c7bc03ea7146a2a7fc6babcbccca35c04478c422d79d54c66dbd</t>
  </si>
  <si>
    <t>0x782b456515f719573f8804ebb9f089a7ec5b49e061f32c09c17bbab4f2f3ca7e</t>
  </si>
  <si>
    <t>0xa836808e786c101bdf4baf3652b898f4771020d16051b0b11b377735e9536e61</t>
  </si>
  <si>
    <t>0x8bc5bebb716ec077fee7bcdcf024f52213a35dc926cdd60f3d7c6b3af68cb96a</t>
  </si>
  <si>
    <t>0x6d3601345d2d6c389dcd5faf58fbe33ba08468fa6ad5782e6a8bf0d465f61a67</t>
  </si>
  <si>
    <t>0x358108a1e755c4a67a375b158030caa9d90759097cd0c6f1a2f23a167078e638</t>
  </si>
  <si>
    <t>0x77dbd82ce7b9c31221f9eb7cf6f29afa1a8979b74e0df72bd667207f09767661</t>
  </si>
  <si>
    <t>0x3560766a504b15be8b34f7b3b988356dd3847a3c3f7b8428741118d14aa198dd</t>
  </si>
  <si>
    <t>0x93a5bef58d4c122e79be142a21b10609b78056ea407a62ff93d44e7746ba6f39</t>
  </si>
  <si>
    <t>0xc74cfa5ccb5ec300853bec35ec2ee189f9f79ca846e0e77dafb4e36be8042a2d</t>
  </si>
  <si>
    <t>0x58130ff194dfbd4f118b5cf2975fe0363d41f4d7964a4412b414aa7e5c4b1519</t>
  </si>
  <si>
    <t>0x6e1444d3c449b01b20b6e0d40a2834a6b3240d7a665642ad14f784a46c57b826</t>
  </si>
  <si>
    <t>0xfc257598c15e95854023f6680c87dafa550da1fb36e92cb1781512c5e9b2468c</t>
  </si>
  <si>
    <t>WTK hacker 066</t>
  </si>
  <si>
    <t>WTK hacker Bitrue 05</t>
  </si>
  <si>
    <t>0x15a0ada4390977e820aea174647859331160db280415b268e4c65f952444c34d</t>
  </si>
  <si>
    <t>0x33a515163a94b60c4e133e8d31bb3bd02cf4fd3c56170520d23b6e2ab94edb90</t>
  </si>
  <si>
    <t>0xaf0c8852c4bb3acdbf7063990414d99a52e8acd02f630dcd925f24202f42e5c9</t>
  </si>
  <si>
    <t>0xb4eebf2a40bbc7038828d80013bf1756370b561163735470615711f37bc2b3c2</t>
  </si>
  <si>
    <t>0x2c837c69e89bbf00da824f2382f726d8106d9dc100e302865491c4d89c502990</t>
  </si>
  <si>
    <t>0x321df4fb8799ace668ec0f483d9db7c2a962464f5244c7dc89086d39754ca478</t>
  </si>
  <si>
    <t>0x9506821587d87f54f90589f98c20ba407e00a840bb2c7eb2050098623f682068</t>
  </si>
  <si>
    <t>0x2bffc745d1ac24754940667d5f4a162a497db018ce8c170b3ef0ba31ed1952ec</t>
  </si>
  <si>
    <t>0xeddaebcc482ef5e6592f5176a4b39e101ea876c09bcc470f1f4047fb63f1c7d3</t>
  </si>
  <si>
    <t>0x12902c6174f263dbd48255df1613ea9a69c20ecaad40852857a1e81e14f5d1c9</t>
  </si>
  <si>
    <t>0xef517a50f5c13c61197fcf51aa3847b44bf995da9e3370c33e743f50f85e7039</t>
  </si>
  <si>
    <t>0xe653d777967fcf7205be5e0f22c066400156763f6b624013658748949d8a1eb4</t>
  </si>
  <si>
    <t>0xf6c3e6e553184d5caccc92d51a7aac37d5ecd4c0bc6405c7448dababd3ef326f</t>
  </si>
  <si>
    <t>0x23ea6fc6b06a335b23207c685f22c157118ed70e9e2ec32aea806b186c84742c</t>
  </si>
  <si>
    <t>0x0f9cabf2df41b116f8cda218389aca7ad9cb6c83878333bfa6534ee8e566c204</t>
  </si>
  <si>
    <t>WTK hacker 069</t>
  </si>
  <si>
    <t>0x677a6b77cf9de2d61be5f68df35b08191a3b973315cec71b548113e3ccd3469e</t>
  </si>
  <si>
    <t>WTK hacker 070</t>
  </si>
  <si>
    <t>0x171a074875bdce6c5928379a994cfa3e9de5dfae0c8582c0d5976415965c0162</t>
  </si>
  <si>
    <t>0x61a5a3ed6831ae7ee7809a0b64217d316fa44a92114d3b04d66a48f93a550bcc</t>
  </si>
  <si>
    <t>0xb71ff1ffc9a841f62216557a9921bccd2d37a71bce9d9198efac56ff1c4ab7eb</t>
  </si>
  <si>
    <t>0xf0356abb239fbdb53d6785f6dcc700bde2a80c8f3611d6c47d860255f5557633</t>
  </si>
  <si>
    <t>0x1d8785195c24a0337b1a4531d7beb1ed14126d3cd78ad7a672bb5fde4b2e6169</t>
  </si>
  <si>
    <t>0x50d15148df77dbca40515fdc4dc9e84766f018fa6955c25fbc21cfa7576470da</t>
  </si>
  <si>
    <t>0x1295f87ad8d8b6facf59e1404221e2bd7c050876e3b08754a3bafb2d0c7bf5f3</t>
  </si>
  <si>
    <t>0xc4ca34771136de0b78bfc6e8c8f87ce7dfee20147cb50b653aab9a6b36babcbc</t>
  </si>
  <si>
    <t>0xf1280e63fdf9d21352c2f4b1cf0f1100b626f5ba94a9ddaff87e40eeb50aba21</t>
  </si>
  <si>
    <t>0x1426c012b11c420c322cf31bb191d5cdb2f053aa53c5cbf932dd485da057bf1d</t>
  </si>
  <si>
    <t>0x4384134b22647ab6fd5975ca25ebe306cac3f68b33d35197528fada2ce65c4a1</t>
  </si>
  <si>
    <t>0xfd2ff9728c0734c958f1bd4fce700327965f8822d559b9520ad3849d3a2d0c6f</t>
  </si>
  <si>
    <t>0x2c563757e019610fc68493162b63706f072c2b0749ef26660d3b1f421322687f</t>
  </si>
  <si>
    <t>0x5b15e4ff98b936435da0b86cd40baf6881b6143ad6f6afa0ea4a85f95f3ca47f</t>
  </si>
  <si>
    <t>0x331259148478bac66dfa0fee49284d38c3a4f6d9b1947a629a95c59cb0260d15</t>
  </si>
  <si>
    <t>0xdddf25b59d78b5385b4c52e9d8d6c05c735808748dcd250ddd9af2b80bbbcf3b</t>
  </si>
  <si>
    <t>0xfd233b16a6f3c7a938e3d902d6e15de65dabead5a627e5ac931de792e5d58e17</t>
  </si>
  <si>
    <t>0x445ae4f8646d0e4162a73b68d33a31a0daa69ce8129421990ea7a3d9e4ff67f2</t>
  </si>
  <si>
    <t>0xc53bd7982e3923a3c15a1e0a6413db43908a5536f71b008ddc1decd3dfca79ee</t>
  </si>
  <si>
    <t>0x7c3185b238698036cc059901d1841d6716bc7e02fee1ba71b9ef79bd271d3954</t>
  </si>
  <si>
    <t>0x53cc8159b47e55dabfece0b0591442a6e6c78b511c7d7c8e1a5b00922975df91</t>
  </si>
  <si>
    <t>0xc012b7551c899dc0d423f3e57092ef89d981646e9e0deb9faea67b026de7368c</t>
  </si>
  <si>
    <t>0x936e0f834df0affaa474ef58e5d2d85f8e7b6018abfadaae46e911ac3fe15f13</t>
  </si>
  <si>
    <t>0xfad5e0a8747dca9391282a92ec8f9012c17fec2f3236f708299f3343c69cd570</t>
  </si>
  <si>
    <t>0xcef810dbc290971ba03b58bae4af920fefd9143c0e0bfb494480f0ea633bd6c6</t>
  </si>
  <si>
    <t>0xdea240eedb9b471a1776173822721b36d9e2e45f40b78c7d5f13216b03a9c45d</t>
  </si>
  <si>
    <t>0x247a39e66a28d1beb382e36995c2dabd35b9cff54b4fed6541fb0e5e0dceb05d</t>
  </si>
  <si>
    <t>0xd036e9aae9ba1238692707ebaf830340197cb3244bd434e0b7347556aca7ab79</t>
  </si>
  <si>
    <t>0xe2d0e00748125a26a025c12b969f8c6d81d043a744ab69c4069f88974f9cfe9a</t>
  </si>
  <si>
    <t>0xe7a8b19eb354fa27a6d0df09c494ba65f320caf059a50dff5d6595edf829534e</t>
  </si>
  <si>
    <t>0x750ccfb10ad3b38e6397379f5e6326110239fa231fb5731196e7259e5e30b1eb</t>
  </si>
  <si>
    <t>0x866cdf30e2508763e964488eb3dc9cf3a987f2d2a3c0c1b808cf4fcb17af301a</t>
  </si>
  <si>
    <t>0x5b6ada57bdfdf0bb51c39d0e3570bcbd69bfd805068d53a8315b7f92c2b95547</t>
  </si>
  <si>
    <t>0xe279d039d434db62b56ac7a9cb5945b503fc9f676a05679836a0f27cc52f5a57</t>
  </si>
  <si>
    <t>0xbe3bdfd1af7b6798ddc0dd3cb6376926b8f6782f579d210b98ef2e2729dc8a1c</t>
  </si>
  <si>
    <t>0xf408320c3c362558d29aa2d5346522fc6b6bbd49f5211876978185f2fdeae45d</t>
  </si>
  <si>
    <t>0x260b4f7e21ae4372c02c4331bb4882365c1415557035b5ea8bca5da39c27caed</t>
  </si>
  <si>
    <t>0xf90f609fe9b758b7652706f41cd11bf2f3eab9fd7485aa2332d7cf7bedf2a1a3</t>
  </si>
  <si>
    <t>0xedf5dc1688f216f30cc5865e7040efb1d2b30d5a06f4c979b0265e0c052d1897</t>
  </si>
  <si>
    <t>0x79c5031078db83240e1b427643f954432407f5f2d003278d6a8adb383d220f1b</t>
  </si>
  <si>
    <t>0x05ffaf41a955ba02d6e88ce999ac095da9802cecad0134ae0ceabe9f2a3ec205</t>
  </si>
  <si>
    <t>0x3755927296367a44221ae975b7028e0f4945f27ff8db11f11901228177db6e28</t>
  </si>
  <si>
    <t>0xe91ac92fae067eaf2361f3b0d94559b543a03d8dc88808801b768ede8be9b33d</t>
  </si>
  <si>
    <t>0x9485c0db45c9dba4a1cf51126da7eea956880e357446e188e19a08409587993a</t>
  </si>
  <si>
    <t>0x9bb3ed7163a0e57a3c237484d31da23495817b74df49e4c744667b22b633babd</t>
  </si>
  <si>
    <t>0xe147a1893f4c358c998b9d3a66abe615004facaacc50f87698e01bb0bae17f9c</t>
  </si>
  <si>
    <t>0x8548f47b3c494c695331222105a583bd728b96aaa50d90b9c3c3cb95cd2a27d9</t>
  </si>
  <si>
    <t>0x72cba29c45592fac0494bd6c32a6e33e91ea3b1e6fa2def7b6754ea7d8f15ea8</t>
  </si>
  <si>
    <t>0x06a8a17c74f9aba45787934b28d055d0d062252c3549b05bb53c16b51f97499b</t>
  </si>
  <si>
    <t>0xb0a347b08e8ebc9eae7521e45437974e515b8a8cb7f0bd5b9ca57dd7bddf534e</t>
  </si>
  <si>
    <t>0x61bfb033e40e02829644056f5f45c92b2f78b5125f5ffbc4c0f6e5ffc129a00a</t>
  </si>
  <si>
    <t>0x9868ea3ad5c9a4a86f3f3147a866d5481f58dd98bfc8994b2cb379f732e1472d</t>
  </si>
  <si>
    <t>0x59e4b3ff5874fbecc3df3c625221171d757fa479b6ba1e66b162f801078f0531</t>
  </si>
  <si>
    <t>0x9c28eba1055cfaba02f2355dadb47687cff9567ce6b521d386f18f9a84bb7e8e</t>
  </si>
  <si>
    <t>0x4d33ddbc2424e236d37dd169395521903f521f645f8d07ca5a47efbf4d9301cb</t>
  </si>
  <si>
    <t>0xc1d452de652acc1ab2097083c68c97992f589834a1e68057ec57ae5a088c0bfb</t>
  </si>
  <si>
    <t>0x7185c4823e7573370a2876c2539640020b8ac402ba5ed5f0f644d95595a2ceaa</t>
  </si>
  <si>
    <t>0x9addff7b1437f247cf9bfbdf68e8b5f706fbb52deadb02086af7f6f74abd0de6</t>
  </si>
  <si>
    <t>0xb1a74af321dbb852ae11ce825447b0458bdd73343d4a31e9e4fab1c60c537545</t>
  </si>
  <si>
    <t>0x798dbd3473b9ea61d24243d2557aeb2e37afd3e9949ceb8f585552893159cb72</t>
  </si>
  <si>
    <t>0x83f99481ef4c319d2fa3ba723616816504a523a8e7e6a6c3e9ca8f373b311366</t>
  </si>
  <si>
    <t>0x38ca0b5f78b69929d95e25e4afaab755644cd03075b2951b2626b35efbae43e6</t>
  </si>
  <si>
    <t>0xf002515689c64c6901d1c5f391e0e2365072715536f25cb1d2759ea651d19af0</t>
  </si>
  <si>
    <t>0xc47719f554f764a091935fbfaab07fe635524f5afa9c003f5328227cc6a8c5f4</t>
  </si>
  <si>
    <t>0x565ce5725df30702a29df5c098321b0e45b154a69c7877de2b7ca45a1327f301</t>
  </si>
  <si>
    <t>0x85feacf0ed0590e57bb6cd654ccbcabb6737726dcaa5b6f816e47d8b5c1d5381</t>
  </si>
  <si>
    <t>WTK hacker 071</t>
  </si>
  <si>
    <t>0x7f5def4656be9d62bf0a4dab3121b6eb74551a2b6738b2e51ff467f191ce2e35</t>
  </si>
  <si>
    <t>WTK hacker 072</t>
  </si>
  <si>
    <t>0x456a0afc613e07912804606aadff9bedbf20617842d02fe40c354ce3f1c1f386</t>
  </si>
  <si>
    <t>WTK hacker 073</t>
  </si>
  <si>
    <t>0x0ec3422575badc0c2ff053098ff4fa8156dd8d9ea35be74795c9750445f1dc5a</t>
  </si>
  <si>
    <t>WTK hacker 074</t>
  </si>
  <si>
    <t>0x74d6702ba28cf1f63cfa78ce65917d5493cbed379ddb6d3f0b4b4555e04ec89f</t>
  </si>
  <si>
    <t>WTK hacker 075</t>
  </si>
  <si>
    <t>0x4b620c968609d124b7fe5dd82a2ae592611844cb784331ba8ad1763cd3b16569</t>
  </si>
  <si>
    <t>WTK hacker 076</t>
  </si>
  <si>
    <t>0xaa9ed85b6ed5185519c49d732a798d1cd78426e23462753f3f7a2105855a6064</t>
  </si>
  <si>
    <t>WTK hacker 077</t>
  </si>
  <si>
    <t>0x2496195acd7c27aedad1d6308d2a54fa2892f5698f8f01308f990f8d03fe9742</t>
  </si>
  <si>
    <t>0xbdf3ef509685525afd360293f1534ee999b57b77f36b8c805de5139d52626dc4</t>
  </si>
  <si>
    <t>0x3797e75937deb047ca47dc1b736445afbedf29327e1f69b7624a57ea69ba6695</t>
  </si>
  <si>
    <t>WTK hacker 078</t>
  </si>
  <si>
    <t>0xab715a8f0db0e067a985881e1bedf768654809992fd05ba75e0b39c5407d49a2</t>
  </si>
  <si>
    <t>0x49af6ea998f893515671998a380c359fd1bee687889fa002dc5493ac6c959b54</t>
  </si>
  <si>
    <t>0x20c3bef7d3b8c05fc7818e7d41135785d0d3b78a3458cd0934514e053980e49c</t>
  </si>
  <si>
    <t>0xe0ef0f9727c7cb9ac09671f7a2476602b23938ea306dc913281a5f4872e58d7c</t>
  </si>
  <si>
    <t>0x7b60954aae7498e0cfdf59b183d3e353113492cc6dd3109b7dd10bb634846dd7</t>
  </si>
  <si>
    <t>0xad38e8d70904817ae10014d6c86184c8fa3c821b2e6ca3c1ea302fadf321934b</t>
  </si>
  <si>
    <t>0x948d9039b796a45338b71a85200e767c7fd32c16b1d0818edb1ea95ea34f3d7f</t>
  </si>
  <si>
    <t>0x99be4b550c0c7d88d4912dfc9608dd658790a981afc1223290060db17500f633</t>
  </si>
  <si>
    <t>0x437334a20ad13dcc8eb247d95d40c7e0022380055c5c7807dc9b688836383a06</t>
  </si>
  <si>
    <t>0xfbd8176364d723eb489b6c4612c027b1947984f8bfd5c9a3bc6503bd7eb5b54c</t>
  </si>
  <si>
    <t>0xa812a1927669c23b91fb1063669b941f0043cd0eaace11ebd20df2348895de86</t>
  </si>
  <si>
    <t>0xfe538b687425545e07264215d852fa8dc3ec27d49c45706d34f79ce16847b022</t>
  </si>
  <si>
    <t>0x51edb0ef4bae6b52bd402776ca41375c2c6d4131435a0d9a65b6dd16653ffd42</t>
  </si>
  <si>
    <t>0x5df922eb9be3d769ed0ad35b937303a866c6392e27239ab96d59c0a24f60aa6a</t>
  </si>
  <si>
    <t>0xa3bb43f0d8f53321ccedc7d530a09eca8c4d38c28e1bde32ba448639d9304fc8</t>
  </si>
  <si>
    <t>0x8d38744ac06bbf37142de1e3eb926df447d86be27687c71c9c8d51af54a6dadf</t>
  </si>
  <si>
    <t>0xe535fa78d8655308c39fca041c31f3dfcbde27981f4a43e66413d159a59941db</t>
  </si>
  <si>
    <t>0xa252a40549cb088be11b6b48bddf144e97442ce400f8623b39b5938a178653cc</t>
  </si>
  <si>
    <t>0x4558dc2e543206abc8eaea679e0cfc966752e966ec611a0c161979240228abba</t>
  </si>
  <si>
    <t>0x01243e7cf72e2c6a109bcb20212c8cf9613f7c9350991c2a05c8b812057b52c1</t>
  </si>
  <si>
    <t>0xe31cd711bf33dec7c2a5bf55e4ca8759ea1fdb2e6cfc6e045885fd6696717144</t>
  </si>
  <si>
    <t>0x5f2d532e4698be97973a06a62f2caa3331a874e3e6852d285ac0af54987362a0</t>
  </si>
  <si>
    <t>0x9993d1e6289952916fa3883644a5e6e775a9c759595fe8121c2ef28b2e558ce9</t>
  </si>
  <si>
    <t>0x5640b6eed70e4c356956af0b1d4e08f09d1f7f54225943546afe8bc063e8c1fc</t>
  </si>
  <si>
    <t>0x2dcdfdaea1ce6b6233f44f54ec7e43ccc8e335b9bb19b67250e0dea7bd37357b</t>
  </si>
  <si>
    <t>0xb57b8481a6920c26884c1c234c902ef11311eae919e071789fff0859a3370433</t>
  </si>
  <si>
    <t>0x3fdd253d428efb79e3188ea90eddb49f9d7a037feaa1d6ebf261d7c9587b38b3</t>
  </si>
  <si>
    <t>0x8a9697d46c4f1ecb9f49bbcabe74c163a2e31f3ecb32af2ff8bef9aa1df1a248</t>
  </si>
  <si>
    <t>0xe7a2c2cbf4683910814beee847823c7adcc52263e348cdae3c85d20591e83357</t>
  </si>
  <si>
    <t>0x168943415e96d2a7ed45b7e0c2693b33fa43e300fcfb702953d8df1bf5ecb246</t>
  </si>
  <si>
    <t>0x162fef913484fa4e5f9e80cc3911d9887f242ebdadbb0e92d68d4d177c0ff5f3</t>
  </si>
  <si>
    <t>0x5de51dd66019e45407013bc6b855e3c91fcd8de98c13941678ac696f3e517fc9</t>
  </si>
  <si>
    <t>0x2770e248dd91a81aaead46b8fe5111e93adc5e56d835423500696c886639dcf5</t>
  </si>
  <si>
    <t>0x4915443bcbf86c99f87dd42bc88cf3092514086d59edc42f5aefdb68de5cfbfe</t>
  </si>
  <si>
    <t>0xaad0c3ed39ccbbe166147b76350c394584539dfee53872f016998e68f6a19878</t>
  </si>
  <si>
    <t>0x6216916b4a7dd0505af431eccd60acbd889e84f672c8f0a32a0669468fe85d09</t>
  </si>
  <si>
    <t>0x7d01233b046cc6a05cfe8b6db4be5f2c35b5c9b199ad0ce49c7a5f7774c35ab9</t>
  </si>
  <si>
    <t>0x69b226b8b437b5b8ca7beff6c3458a2d57d3fa0d603dd98a664fbd0dbc0e54fc</t>
  </si>
  <si>
    <t>0x89f5b13949f7e90fe8635d02ebf65b725e013b810fa5fb9e1a98eddeb1cd75c7</t>
  </si>
  <si>
    <t>0x53191bc10f79eec308b00143790cadf12474c7e03d6073be1b445ef637f5cad7</t>
  </si>
  <si>
    <t>0xeaa7ed53c53b900f31f36705d284928886a1d51ab7811a777d5fee1a221404a2</t>
  </si>
  <si>
    <t>0x9c0a11e3288c3cda0a5121ff580df1f2f0e27cfc82c7d73e5fe044f0bd07b249</t>
  </si>
  <si>
    <t>WTK hacker 079</t>
  </si>
  <si>
    <t>0xe5287dbb829eebebce53c6a877cba87e1eb8615acc57d366fe19f9e1d9b9cb2b</t>
  </si>
  <si>
    <t>0x83d8b2f941fc83e06c87c11629a607f74a89b73848107c9a7e77ca80d9b610ef</t>
  </si>
  <si>
    <t>0x4cb20ecd5401d3384f22076e81a2b685166b16b006e34e2ec4625b7e20cf0803</t>
  </si>
  <si>
    <t>0x79b06dab4ba7feef1131d482bc224841a28ad4ac7c57002e4c8a36abb1439100</t>
  </si>
  <si>
    <t>0x21ca8a2b1d62a98eb32e237346cf71c7e2d67d80bb5f9c1dc1eaa6694ec91c9d</t>
  </si>
  <si>
    <t>0xcaeabad1d494610a66083c0556e04e6bbaf6f6e9c0dfca048b47aa1bccdbc51e</t>
  </si>
  <si>
    <t>0x3efa3b74ce206d9ade0994b07e86043dbf63b1cc2e597f1a8bf309002bf96dc1</t>
  </si>
  <si>
    <t>0x053dd74d0e05b9a51ec46efae6c17b4960a0e50435eecb5e8c0080f836f36107</t>
  </si>
  <si>
    <t>0x34f219bc72235d96a11e0d045659aca6677c5004490cf36f3419f8fa11a03563</t>
  </si>
  <si>
    <t>0x289fb50e9e4046009b4156e18fd89dcdf86e7049974e95a78dd321a7c0d2d189</t>
  </si>
  <si>
    <t>0x2598c5b45898485e61cf91199764cc93c5d14bdf3797a13ea07d98b6f1a8626f</t>
  </si>
  <si>
    <t>0x3103ca96fee40ac6fbaa9dc27f8e476ab954cf165bd6d90869f11522cc817c6f</t>
  </si>
  <si>
    <t>0x224cb262c500733b93d19573e6041b11c5f3c74bebe4f15dc5f9c64257ae11c4</t>
  </si>
  <si>
    <t>0xd0d2f6de41669b76a1537b9436eea4affb087e89c514ea607b85ff271e520643</t>
  </si>
  <si>
    <t>0x33b1119f6fc671e6dcae7b9895b7685da52759393eb37b5f6b7f1bb8b3d5bc9c</t>
  </si>
  <si>
    <t>0x01413bee94ff1faad1c4370856f06a53b32bcb921494c94422e4312c5f1ccff9</t>
  </si>
  <si>
    <t>0x4da3d1b0a76bd84b2f9d5972934ea4fe457b97250ceabeff022fcef0025b77ad</t>
  </si>
  <si>
    <t>0xfae9ced23175824e02851e7c83af6a5c32aab4510b50577000ed73a25d6019a6</t>
  </si>
  <si>
    <t>0xf616826462f219caeb1203e9aeb0c76266ad91ee7a51eb513ecdfca719039c1f</t>
  </si>
  <si>
    <t>0x933b53fcc0ae2273d4851c8909147c21b2345f6ca92684b4af2ef0c9032f64cb</t>
  </si>
  <si>
    <t>0xb6b24c6281150fbf6c17bc896ad1ba46c12616ae5cad270bb71900b810554a0d</t>
  </si>
  <si>
    <t>0xab4d5860404b5e9ee2c4c74b67cc0c07bae3b766f256e7b34c1ca9703a9ab773</t>
  </si>
  <si>
    <t>0x943894a2df7912fda3e59bae436ceb78a759a5a24ad1fd9f4e33bf2e2706a537</t>
  </si>
  <si>
    <t>0x7f06cd77f49569e82a9cf7a80fe4b20937a16a21b6eafeaa5cec7ec6088e11af</t>
  </si>
  <si>
    <t>0x1fd4264b9191c34dcf3c4238ff3fca4f98fd80ef14988b74a9ab636afe8d6393</t>
  </si>
  <si>
    <t>0x5065501169126b25ded6fa85c997116ca03d9835340107c0ff54601522c420dd</t>
  </si>
  <si>
    <t>0x9e72a3bda84c4d2d0d49a8c32a8eb3c4330cb4748aae483e743e7872c59d770f</t>
  </si>
  <si>
    <t>0xb25066f9d952e673eb770ab9930339ff1d3ce9d7c0c9f91995e85d43f7a4b380</t>
  </si>
  <si>
    <t>0xe0b561b1666e4f194aeda8d86af971ebded19e7b94f391b470b4dd791175698d</t>
  </si>
  <si>
    <t>0xfda733f9df2a49591425f0fde5e48018b719398f9758fdfd228074752aecaed3</t>
  </si>
  <si>
    <t>0xf80ea128680e1166bc95966ba4bc0525f97e340363010bcd8357c3b55cb31fb7</t>
  </si>
  <si>
    <t>0x8e8a6180a1b005fbd55fa29545123e809ca00e2b4fd7961a869d98f7e3bcc7e8</t>
  </si>
  <si>
    <t>0xc8c79e341580372410fa1e44a00bc91b1d99248480b47d2ceb04d03a1a62aff5</t>
  </si>
  <si>
    <t>0xab57bab7b7cbf7dd4f2364be617f3951da53588543aca4d670f57936b4e79d1c</t>
  </si>
  <si>
    <t>0x44abf9f4f8480b89777b62df583a75e069936f295e566113b24af07c408ef6dc</t>
  </si>
  <si>
    <t>0xe7e2a83a19c217ca35de6a5abe8091d6621169ad63aa88759ff2205bd7a3ae87</t>
  </si>
  <si>
    <t>0x28af89ace2b68fad34ca5393c94f393aea44cba079aadd346368eada116fb951</t>
  </si>
  <si>
    <t>0x8c360c9109c9864423c6efa3bb6946351a526f783d2910d5b3528b4399d4a1b9</t>
  </si>
  <si>
    <t>0xf7effb8955a0f00603a5fd2ba4309ade35f36e2d955f4c12b2020193c2dfbb48</t>
  </si>
  <si>
    <t>0x12b5cfc50808110917dad5abbbd8740211f3d90d34eae99e873f6597d1cbed3e</t>
  </si>
  <si>
    <t>0x7e73c5402fc181aa623134404b6191813b00ec9f159c63c2ace353b4a803d121</t>
  </si>
  <si>
    <t>0x171756330358efc79eaf4ae0c0e58254ab0065cfa9c238adbaf12114007558e5</t>
  </si>
  <si>
    <t>0x21beb2eb7df5afdb4864c7c4b2d5f24afe9fa477539215fe3e3879f80ae1e297</t>
  </si>
  <si>
    <t>0x595695085a0dd007759673a6d977caff5108dddbf9998a215c095db5a62d4e65</t>
  </si>
  <si>
    <t>0xd4831690d76076ddf8e50b9ce8c374eea1ba102ca0923038c05079e0a9975a8a</t>
  </si>
  <si>
    <t>0x32b946ee937f20f18f3abcc7453335ca98f3e64362adb045e97f4e63d0a14c2d</t>
  </si>
  <si>
    <t>0xb3b580a5ab486f6b0e6e82fd5fe7bdd8ebcdccc1521afeee2fb2439e88223468</t>
  </si>
  <si>
    <t>0xf5992a25317939eb5662ce5fccf8aac632f0c9c992441e52edbf9583b93c3bc7</t>
  </si>
  <si>
    <t>0xa89d4b2a460454c5e3f6fcf2dedf8248f09310aba7c6fb047d13045231ec237c</t>
  </si>
  <si>
    <t>0xb12eac02c91ce97c500d47ea86110ce4a434bc17d1d653ac9603b3465c600497</t>
  </si>
  <si>
    <t>0x2c61b1cb8de95504b58e0a786436fc887210817c7adefe022e2cb5c4595303a7</t>
  </si>
  <si>
    <t>0x6ba38d2ca1aa2a0290f5ece078f59076bb2448a4f0d1371c67eff26bb2ab22c4</t>
  </si>
  <si>
    <t>0xf16598bd18c5ef87abe42c5a46f915f2c177956738a6ceb03f08cedc69b3ccb5</t>
  </si>
  <si>
    <t>0x102eb2306ee3c93c4af02cf18496e61d81a97fcda386ae8dc51f231d06a331c2</t>
  </si>
  <si>
    <t>0xdde8aab153f0219e6dabd3a729ec294d7b41dcd0d8b9585205c4e99a7463c1b8</t>
  </si>
  <si>
    <t>0xcb34b395a4d4b505656c7bf1f1c2b4ad57f7e868944d0b32657010afc2eb1862</t>
  </si>
  <si>
    <t>0x191930da90f5d1cc37dde21c9447d326632bd915c2653192a5a413d4f803fb06</t>
  </si>
  <si>
    <t>0x332887b10ab7f1879dd443bcbb8514df34148e2a3b6d25b004eea47065806724</t>
  </si>
  <si>
    <t>0x225901b18cb7c8e99d98b156d3d08937dd6a4a5bd3232e2b6d7ed92ea6aee346</t>
  </si>
  <si>
    <t>0xb4362a25eb8e1e03b233d57f00172a764b60677e76a99f009efdb8d5d49ac4a1</t>
  </si>
  <si>
    <t>0x9db88b5845f647b8f4d97338f1043aa5c3e11d663895e24b912a5b3560faf9fe</t>
  </si>
  <si>
    <t>0xecb186dbaf14103244f0b4971e8690d087bda68c63c509d62fd19d7ce8ee100f</t>
  </si>
  <si>
    <t>0x4b49e21fcdb26bb6d8953816d2d2be6db98326202e75db3cca98d811da66e7b5</t>
  </si>
  <si>
    <t>0xc134eb668bbfa060dd05bcfa6f87c4a67c2eb40562473996851624e433c94f11</t>
  </si>
  <si>
    <t>0x403d95be6f8ff4c11f8b8f3ae4d4c5b09552bd89f2ddb407368913441d151772</t>
  </si>
  <si>
    <t>0xde63a6a1567c86fffa1e93127218c00970dff8595b29d6952c919654bdf83a73</t>
  </si>
  <si>
    <t>0xf7e0bc4ade0e59e083aa5cd0f9a44a68ad89045a6f7fd3ca7dbe8854e60c095c</t>
  </si>
  <si>
    <t>0xe55b009990809ecb19956134fc8807549e0425ff3c1fd6872af80fb735859470</t>
  </si>
  <si>
    <t>0x3152c510f284f729e2cf72241625031d49576a2843647d07eeb027993019adc8</t>
  </si>
  <si>
    <t>0x3c024282062ac7680c6358ce9dc850113a9b4ed8396d918c38424cb4fdbd9698</t>
  </si>
  <si>
    <t>0xd2c026cdd85adb0b5bfdfc13c638a3479d1ca5066a23f65061b0c892ef3fd934</t>
  </si>
  <si>
    <t>0x8b815bc42d8e05acae9677872650dfbf287ace381d9e0993545ef696dd3324bc</t>
  </si>
  <si>
    <t>0x14f470f077b14198a8ccf0acaa22b2260cd40645a8f18399a52f509a975169fa</t>
  </si>
  <si>
    <t>0xeb88a4300571b868ea41641bed271e1daf992b46dbf055a376bde6c2754a6566</t>
  </si>
  <si>
    <t>0x40e1844a6e4ea6c41706ecf67d86217448a83e52383e75134524e39f3efb66ec</t>
  </si>
  <si>
    <t>0x51d2995410d01435e73ef71c3628205a24f6e46361c0fe676b18018703c2d90e</t>
  </si>
  <si>
    <t>0xfa4b578bdbca4a6d653dc69721821510d6442b7ce190482007074a8e667f6ed9</t>
  </si>
  <si>
    <t>0xfa28277bba2597c32e1e461d8fc2b4b9d6282961858dedc4067fb487ac2e49c3</t>
  </si>
  <si>
    <t>0x03e98bd1472c7250c66f0558c7ca8c11038c717398148341970a027d7e2bc497</t>
  </si>
  <si>
    <t>0xc08cc4ce2aa253b5cebedd71d29ca4a1581d7b205ec882b30b6e79ffc53846af</t>
  </si>
  <si>
    <t>0x801d05f6fcc2975bef1aa0cd499c48721a006c85e9f4acc18fdb3a31fb95145b</t>
  </si>
  <si>
    <t>0xf2ed5f636be43bd2c7cdef7807ec8a6e71ae58fed3fb984b3d84cef260365087</t>
  </si>
  <si>
    <t>0xe6b46180940766b95d944a966aa6cff805c0d213fb82e31973fcabd00e798645</t>
  </si>
  <si>
    <t>0xcc76aa37deee59624f6fc1057a81b44141faae71ff4559537f27ffee0215c471</t>
  </si>
  <si>
    <t>0xddc2e87ad9879562e9f5f1234a89022511ad943a8f237f0ea053f89f652172b6</t>
  </si>
  <si>
    <t>0x9db024cb46148b0840781163ec0a4afefcf18a97b3ae455c9116b1c5b9bf7d31</t>
  </si>
  <si>
    <t>0x5564f4341e3a045ca88c12ec566cef23f660b3287914a2c9dd3124a7f247c4db</t>
  </si>
  <si>
    <t>0x75c24edde4d1007936a85eef84766cf179cd43c89291b43e6f7514cc475a7f6d</t>
  </si>
  <si>
    <t>0x5745c022844f8f773ac657927f91a19852c2cd144a9af29840aec5247041901a</t>
  </si>
  <si>
    <t>0xec91656a508d0cbab6ad1f3473c62ed47ba593ca8b113f491e2f120aa6dbd507</t>
  </si>
  <si>
    <t>0x4b05a2c217b2e6abc904eacd74691dfc4f6190a552c0d90c6c0a4dcc7ff0d957</t>
  </si>
  <si>
    <t>0x72979bb7504f92881739090e2b99347b064952de1076d68a18ecb8316a9c31ee</t>
  </si>
  <si>
    <t>0xe8bc7ec3728225654762eb7ca0f1959092c3b3c1720a8df34bb2d669501ab154</t>
  </si>
  <si>
    <t>0x318b0e00fc62e39b95880ff9db380b8cd79f87cf04a21455e85f46b0039acfbd</t>
  </si>
  <si>
    <t>0x82901a52193a9e2dd077a161c64c9252895654a3854ca9eb0ea7e02423b550c0</t>
  </si>
  <si>
    <t>0x2fe7bce54868d3a77599f0037b542672c2804f3d107faabc402bc96646c5d6c2</t>
  </si>
  <si>
    <t>0x05b4f6fe69cfcffd818e2d053a8a68747def17c43326c58bbeea2343e9a2e350</t>
  </si>
  <si>
    <t>Unknown Bitrue 01</t>
  </si>
  <si>
    <t>0x4eaef123cb00bc8b684d66aff65699fc893ed204e1b7e0e41384104652a8f1dd</t>
  </si>
  <si>
    <t>0x79deb881d02f7ee96831864f85b26aecf9108820e5380f2e45225ee06083b34d</t>
  </si>
  <si>
    <t>0x57545e1c947c9e7e29a743aad0ebcfdaccac999a68af868b5eed317f2680023f</t>
  </si>
  <si>
    <t>0x99aaa59b122026312b6f45fcb60c251b1350d2fd14c7d7aaf95839d84ee38e42</t>
  </si>
  <si>
    <t>0x30c5dfd0f9be47802660af4eb9fe4ef72115708b031284fff635256b95393a4f</t>
  </si>
  <si>
    <t>0x55e3010efd7bf1762e27de201efa39ec1adbeae771771b9f2d3f87b7ebfc6ece</t>
  </si>
  <si>
    <t>0x32bb0ef6cda8219e21e03778489349017e5cf58626205e7c3bdded378a3c276f</t>
  </si>
  <si>
    <t>0xea8908bb1173e8758d7de07825b069049094794ac2de309f82415ee3463365ba</t>
  </si>
  <si>
    <t>0x49ab5d9d863e8276b8bb8d638b544c7611295e20d1bc78b214d39e1175312427</t>
  </si>
  <si>
    <t>0xf914d862a7d016aac05df69ec663478e25460f7b27cde93ae418fa54649e5229</t>
  </si>
  <si>
    <t>0x7482bfeef5c0128233bdf2174615761ea2915e69e8a5a298774d32ff3cac39e1</t>
  </si>
  <si>
    <t>0xb3dda0d653dee206b96a7d7439544ad7ca3784cdb99159d539747642ec6e0b49</t>
  </si>
  <si>
    <t>0x60d1019d5f035effc8a56960c2cf2d4dc422fed798ecd72bff7c5cc15a2a68d9</t>
  </si>
  <si>
    <t>0x9da532a1490f2dd06bea32095a61f333e49c22a4b2f1c49ee1c4d93ca1f3eb79</t>
  </si>
  <si>
    <t>0xb1d3d27ee8533fd3b393b1cf671c51556b7db6cf36d340978f2cc942d21198c9</t>
  </si>
  <si>
    <t>0x4ad4f7bdb59c3f4bf25d8d5db5a084ec3fd1d8beb96cb4f81fa86f14fcd25f30</t>
  </si>
  <si>
    <t>0x1c546794e472eb2284b86856744934b1f3378dfbc485e7d2ac7def3ed165696b</t>
  </si>
  <si>
    <t>0x6d6db48402809d6401591fad58880bb23f37dc01611c6f7c891ee344601e01c2</t>
  </si>
  <si>
    <t>0xc550bd9edfe0eaa867f429b7ce8478d4a09a2c0464a8500d920dd54fa4bd0be0</t>
  </si>
  <si>
    <t>0x6f978079fddf83329ae0a375f46d7e0a4818913211cf7bb6bd381ad2683e1781</t>
  </si>
  <si>
    <t>0x569e9ec658579e7afd50bbe3baf14f81c152894f3b2174b8c80c631c16810967</t>
  </si>
  <si>
    <t>0xdba783e8eb1005987917d0ccca59e3e2b9ca02f87e9b3b046c7787aaf77b1692</t>
  </si>
  <si>
    <t>0xf2b7df413800fd2379b2cd6a53c4c14cf2181c28f793eb5d5a311eedcc9c3547</t>
  </si>
  <si>
    <t>0xbbc4816e6a2eed1007b51665c2bf5c9e0b944f168a6193f2a1caf1f5b5da460b</t>
  </si>
  <si>
    <t>0xca1b4898c32dc106f1420f251167df198bbcf6ff24a9a108717c03d77da538fb</t>
  </si>
  <si>
    <t>0x653342655a3bafd42873a9356aa67b40cc5aec1b2a91b876b1fe9b63fad87b91</t>
  </si>
  <si>
    <t>0x2da1cd5b5912edc3970789098dc9b4a005dd541bc8f999b6de5220ae5864871c</t>
  </si>
  <si>
    <t>0xf4c8842b2ef62fd33fd4f2c3bded40542ee0e5019894fae0306d207857fdf7a7</t>
  </si>
  <si>
    <t>0x66a0381c2201e2ea8d9801666b6642ca36ebb8d3bd41be70b87b1b6104d92ebb</t>
  </si>
  <si>
    <t>0xcd34b17909323fa367a1da9739f7fb4103df4c71efb8f984f6c8717d5d9b1da1</t>
  </si>
  <si>
    <t>0x5cd4654590bc0587963985a63d525bf751776c7b6a15d4b43956e3808074e459</t>
  </si>
  <si>
    <t>0xbac12a2583309f4c1c12ede50fa064272c323fb9d9934018c9512de0dffd8d2b</t>
  </si>
  <si>
    <t>0xba1c9c3eb48f2bda26b53108823ff72c9fc5d4df08b57c71300d602dc4c42c05</t>
  </si>
  <si>
    <t>0x8651da1116cdf64e9d9dfd4333664990dd456a803b7841471fefc668e58aeb56</t>
  </si>
  <si>
    <t>0xaff556fa48a6c1ce435ff0a3446a32aae3a13aecb0ef8628d59e105c32e4bd1c</t>
  </si>
  <si>
    <t>0x27883503fa6c7dd607edb6125debf398e7897d6ce8cc9658395b9ddd48e313fd</t>
  </si>
  <si>
    <t>0x1082d5c7b2caacbe411516c2279327b615d9f8e0767854380712e8667d99f033</t>
  </si>
  <si>
    <t>0x97647ca66ac03be90ed27a1d8f7c07623b7e1bb9e5e5d8d6704eb98a9df53f71</t>
  </si>
  <si>
    <t>0x6bd81ae0ce7693c84784f0d3fcd1078ab4d63b3cce3bc352dc12fea7a6fd0fbc</t>
  </si>
  <si>
    <t>0x25f34695ff0825c9578682642673dfe713123834ef130cafbf0931824e6e5f2c</t>
  </si>
  <si>
    <t>0x7d73054e7eae4cdb9d39c1b1dcebf4bcddba6ba5d3bd724e58dc854dec3753f6</t>
  </si>
  <si>
    <t>0x6e0fcd46e76658769c549b43af5273835c29b177ecbb19bfdb98d5dd554b6329</t>
  </si>
  <si>
    <t>0x96088ffec59e21b2ba9cdef2a785e9780c3b8c60c78d7cf2a512b3225892e2e1</t>
  </si>
  <si>
    <t>0x16700a135a94434786d2218fd817d05144e658749090e1c50a66d424ab5d8b41</t>
  </si>
  <si>
    <t>0x827a583116cc456ce2d5df76699d420e7b8f21e57550878dd4905653249cd611</t>
  </si>
  <si>
    <t>0x4cb7077ef31ebfd030e5506d3266de635724a0ec3f0b5b2147b7d0e95a62591a</t>
  </si>
  <si>
    <t>0x6cdce655f8ecf938806bf5c942c5371034449db984090f15301a0351119b8230</t>
  </si>
  <si>
    <t>0xf017a5467c5d0bdce5e55decbadf8c7784049124fc548f05514d29efb145b58f</t>
  </si>
  <si>
    <t>0x91500ec53fe4a86d64b5a6e951824052b74e7300231ada988752a6d400fd1e3d</t>
  </si>
  <si>
    <t>0x33c673b603a10fec0051623c48e47e5c6b3c454b3c13965278c92b9d72e68665</t>
  </si>
  <si>
    <t>0xcb91ec0aa0c5bc33a9e6be9faf37418b89ce7974b5aaa683d3fe7730da7af5ee</t>
  </si>
  <si>
    <t>0xf8e01f41322a198c42b9a9a15e7c848a16734be1cbb65824b7518350537e86ef</t>
  </si>
  <si>
    <t>0x56d29c1ed7b3bb1e697cc99c3f2b31cee21d4e4454175e1335ffb6dab5cb64da</t>
  </si>
  <si>
    <t>0xd3de510311cd2f622e52623dcede100b46b2345e192c7d43802c21f73d8a6af9</t>
  </si>
  <si>
    <t>0xc3493c2b192c3a8b635e3090bc8dad17ca60640f8488dbd9d132a4f9c7c3d7ce</t>
  </si>
  <si>
    <t>0x61148228149238ab20bef74500ce33c81c4e3bdd8fc93ca8f2c85faf3071c2af</t>
  </si>
  <si>
    <t>0xeecf9f396b43e8286c9f297d1f1b4f9c91cf22262c4b1ba5b2bd67b0354dfd98</t>
  </si>
  <si>
    <t>0x61ed40bde61d1c7be17e76046e3c55c60d06b7a20350d0b68c9a566ebd69494a</t>
  </si>
  <si>
    <t>0x7ca35567daba9bed9fd0d557f6acd925bd7c05ea67de63279228f1227c10f7ac</t>
  </si>
  <si>
    <t>0x67eaa3ed3dfabd95acbe5ee9ca9e8fcaf8770f5888ca314a8fc58627eb076520</t>
  </si>
  <si>
    <t>0xeb0393b21c9da414366ff8dd9425ba820bf854debf12a4073cb8e9cca3545e56</t>
  </si>
  <si>
    <t>0x542db3bb744eb14f78ca952d5c031be62362aa38c9effca42c5d58a83879218d</t>
  </si>
  <si>
    <t>0x4ba8d4915aafec5fb6f2028a239378a07ee5a8c05577f2422e616ab6aaa90c94</t>
  </si>
  <si>
    <t>0x5ecf1c808391dccaa0f78c5f32ca2644e33281a21a74ae12dbef3fab1a37d2e2</t>
  </si>
  <si>
    <t>0x839998e6b65b56b5a0b4f37c65684ff56ed5775c16292a7b05018f08e2d69a2c</t>
  </si>
  <si>
    <t>0x67f8c286374fd73c4cae48c2c4bafbcabfd61cf1df66bd89810ea3b1026b7fbe</t>
  </si>
  <si>
    <t>0x40c1f2bfc93bc931186ed3242661aaefb31a0173dbda8dbd40ae9ef931c5bfca</t>
  </si>
  <si>
    <t>0xf7f09358e76bcd6c18338a7e3b77ec509692ebf97492d021f8e845667764ca79</t>
  </si>
  <si>
    <t>0xc744d091d13a767afb147a7a89ed097c070f8b1841beccfc9cea806aa0ce0a1e</t>
  </si>
  <si>
    <t>0x43c06061a3b58a999a92d38e7c61af50da71e3cf8e28a1d7a0540a00c7933283</t>
  </si>
  <si>
    <t>0x2a261aeefdd8908186fbce9f9c192fef84fbb7a1e44e171e085d62109c926f3d</t>
  </si>
  <si>
    <t>0xb780a8e7f204cd5b79a11ec06e1643f50047ff155d95463402f31018e5ec7435</t>
  </si>
  <si>
    <t>0x42741b5b740b6a3acf4e63a597a5471d1ece9539dcbc1e7dbcee5b1c348583f8</t>
  </si>
  <si>
    <t>0x5987b95afa3ce665945d4d092c2893d505bf2d546fab70816954354ff9813f21</t>
  </si>
  <si>
    <t>0xd979d91ab08babe9d6b5f52ad79a50e4062c60814c00a62572f9f74452f4898c</t>
  </si>
  <si>
    <t>0x65ea5fba20702b19fe3a18cdf5d08add35660f35a7657628fc5c6c2a1d6df339</t>
  </si>
  <si>
    <t>0x61cc1c519cfe61b976c4c9ebadedd6596467e4264129c61babce3f654cb81473</t>
  </si>
  <si>
    <t>0x5efad42d351bc5ae64a1aa93fe490456b0d11934cd37ffd59d9803bd7847468c</t>
  </si>
  <si>
    <t>N/A (direct deposit)</t>
  </si>
  <si>
    <t>0x145a2086b8db5dc2bb82a27741a08f9cb524aae55427772f583eb4a8b1b5707c</t>
  </si>
  <si>
    <t>0xed6e97a4b8c0bb4651a3a4a88748e5dbdfe002601fb642ad43fdd9565edc0710</t>
  </si>
  <si>
    <t>0xce3d711a34dde2c0798a511c38b4012dd08f23773f5704ee8b75ab3245f1efba</t>
  </si>
  <si>
    <t>0x28adb3772ea741f57f01487b00fc945d7af8abaafb1312c6450a2b46f08bc60e</t>
  </si>
  <si>
    <t>0xdb9b20a366862e7f494647bc837824c201bdbed55a0729c3b760a98c77e93ec2</t>
  </si>
  <si>
    <t>0x3e7f286854911cd2de8a992a898bb08c070dc09eab0a083e3a03ffea88b598e2</t>
  </si>
  <si>
    <t>0x11afd3ea2a5b5ef8d4158561c0bf11c9adc017d5ba400b70f84f68e5931ebe3c</t>
  </si>
  <si>
    <t>0xf8172d0e6456ae98cc6a780ec54a1514f9acf809ed6a426d66ff03596b2f94d2</t>
  </si>
  <si>
    <t>WTK hacker 080</t>
  </si>
  <si>
    <t>Bridged to ETH &gt;&gt;&gt;</t>
  </si>
  <si>
    <t>0xcae25d1213a7064f613fea6fef61df0533ea433790667180edf7f17c4e0e1163</t>
  </si>
  <si>
    <t>0x2a3211b9a9c0586da46d09fa9bafad897712f65d676b54f302af4c1f2cd1f575</t>
  </si>
  <si>
    <t>0x85986576ef86e21c0cde089025ee4e16c6d290c7297ae72b0265a5118805bc12</t>
  </si>
  <si>
    <t>0x82063d7afdab305d9d5d0c74774643627595343d17952aff601f3a17fde04f25</t>
  </si>
  <si>
    <t>0x4dbec709fa7a451c3196d52378e7359167960519a847147718312caff3584caa</t>
  </si>
  <si>
    <t>0xa86c398d70f7fe81e76c3309bb9087036ea99363ae4b5a009b7d3670f004a6ce</t>
  </si>
  <si>
    <t>0xaac03afaa49ded4e9795006f92259b1ead945bd36e05b33bd86f65b95d952619</t>
  </si>
  <si>
    <t>0xa8151cff2804f669e3441dd7cfaa7c627d153996e5f4dcc864c6b7531687b745</t>
  </si>
  <si>
    <t>0x589beb5c8f3545da8974568968ac6fee6cae2142761dd544ece98434ac77374b</t>
  </si>
  <si>
    <t>0x2df9e0d76a559c3443a8f80fc865d74a33364451df18680e16a5bd33f811755f</t>
  </si>
  <si>
    <t>0x5ebf082ce8b2cec42a458eec51a14ca4bb2d7ded5be7cd32e82e3acd385f09e1</t>
  </si>
  <si>
    <t>0x8cde24492a551cbfcbc6417e42b2656629dba37ea6d538a97c95bc0bc133a9cd</t>
  </si>
  <si>
    <t>0x5f976e8efd477bbb606aa8f60e380e4ff8e5568060bef5311770fb4e105e382a</t>
  </si>
  <si>
    <t>0x621c137a1bacec2960cea3d0671bc2ffcabdf0ec1edaafd687682c9f33edae3f</t>
  </si>
  <si>
    <t>0xcd9bac11b2bb67fbf508c0a619335546f063c977b32b590481608e66cf63e976</t>
  </si>
  <si>
    <t>0x0f815b23680184155a5d07b1c34cdb952af0b23ea49927996cd5c33142cc3f1e</t>
  </si>
  <si>
    <t>0x52f4c3d4f08c975de54fce014645199c754d5d84e8cb7e0e4ec21602f76e87c5</t>
  </si>
  <si>
    <t>0x0539ecac6672f8ddab09ebfedff507ccf7dc9fc83c3d730439e832f82586f630</t>
  </si>
  <si>
    <t>0xe3209e5349d39c82aea31c3ad45c8f94a01f0dc91f8751d24f4c06f56f8b11ff</t>
  </si>
  <si>
    <t>0x23f850161052fee8685fb1f38ed35d3a39434583a07cd013b7d9c0182bd3ea57</t>
  </si>
  <si>
    <t>0xa956bb7ac115e87e3bfc66e626449856505ebf6990af21cbb978472d7a49048b</t>
  </si>
  <si>
    <t>0xcb0f78296ba09f484068c1182549711ac6e14b9b422287bff257db5aa88e9171</t>
  </si>
  <si>
    <t>0x4f235d1e68e3c384c5534f93aaa52ab1f833ed3f3f1ca19a6f011680c38f11db</t>
  </si>
  <si>
    <t>0x9e0925379fa75d5e8418da1f1c4f6cdf2cbf03debe847cbaff9ba1733d9fbb3d</t>
  </si>
  <si>
    <t>WTK team 09</t>
  </si>
  <si>
    <t>0x781d341558f8742ffa2addc7cc50c42390f31a2775b7b975645275e08c28e4b3</t>
  </si>
  <si>
    <t>0xa05e2c30c88028c8ab2eec659db9440b10a1015c6175facb15aafb6d4e097a54</t>
  </si>
  <si>
    <t>0x3bc0c36fb34df7920b9fb7fa6374f109a6e47aae25167461e790de340f4c6468</t>
  </si>
  <si>
    <t>0xb8c376d8a55ca2ceb267bbdaac61063e9e03f646b96625c6bedf6925b1c3b659</t>
  </si>
  <si>
    <t>0x41eff5279d4759968776c236a1fc3ea0e6410d41a929526c0f6a9b3464a7dc27</t>
  </si>
  <si>
    <t>0x2360a0d623f24f9b4c5fe31d29786305ceb83d214d7c21190e9399220a2443db</t>
  </si>
  <si>
    <t>0x072fbac96d87f5a8ffb84745ca9df0e029719e436d370d312adbdfb7904f1523</t>
  </si>
  <si>
    <t>0xa4dacf2d806ddc9c42f5edc498c05db7a7d0fddda602792119c85b4c664704ff</t>
  </si>
  <si>
    <t>0x6a6ae07e83e32214e7a2cefe60435545de271ab5838b4a6f713b6d7109c65a8a</t>
  </si>
  <si>
    <t>WTK hacker 081</t>
  </si>
  <si>
    <t>0x58ea1fcd279ed4c551a8c307a29fdd79445200e469ca12260354fb56b865fdb8</t>
  </si>
  <si>
    <t>0x51b3cd01b8ca3f41f48cf644ee1609b0ce6d9e512e24e29645f9a8dfa944ed3c</t>
  </si>
  <si>
    <t>0xe40bcb22d9fc9a742c1b2f3e97cd0eef56557b86adadebba2610fd151fef46a4</t>
  </si>
  <si>
    <t>0xafc6d589caf115f7b16eb4fffd63c2d944a1d6dfaf615ed5f4e150e12ae73a87</t>
  </si>
  <si>
    <t>0xaa738c8a7daf822c81b01f3512920902fd28cdc618f3994eda96353d55a741e7</t>
  </si>
  <si>
    <t>0x625ecee1307c97e46cebea8ab917b968708b23fdc864ebf0b35a7f0738773bfe</t>
  </si>
  <si>
    <t>0x3f100ac85c02fdb955519310a6428464f5c74834c11e283fb41929991fa18f57</t>
  </si>
  <si>
    <t>0x7681d56a02c3c3e8116ec3db468b98f6410189568cb4b74e3561121c9673530e</t>
  </si>
  <si>
    <t>0x2c385d25fe3efe07fee64430307469b67abba8f11934bd7ebedf2f5ae0a5b3c6</t>
  </si>
  <si>
    <t>0xd35138776bd0a027b0b985640ff05b5e1b3c7875f7fb1bff75a8ed31fd9b2f9d</t>
  </si>
  <si>
    <t>0xaa7cae6387a259035b8569f1304a2f148b9a4731a4c525e5239c46bbcfe8472d</t>
  </si>
  <si>
    <t>0x63f01aae36b40accf4e2bfbd9531d555a699fd4a61b1bada26cf534d7e892964</t>
  </si>
  <si>
    <t>0x86b0d2e935e3e23c151dabdcec87b63c17a78fc8fc6084b055a72a8df78d9b1f</t>
  </si>
  <si>
    <t>0x3fb4d04e519dfe2a27f4f460766cefffe5dce0bc97ba045000ce6a009b88c293</t>
  </si>
  <si>
    <t>0xfc84fecdeb04fbaf078dd6edfa23e2f69a25f0fcdd5ef72c7d4a40a6df49c5f4</t>
  </si>
  <si>
    <t>0xf6017935732f8d680c31022083aa89101d4446ff9e5eb09a219a8e325080b39e</t>
  </si>
  <si>
    <t>0xcc79593b261de992cce13848c1eff1b2141b4305c2e9511f7c99d5bf4535affb</t>
  </si>
  <si>
    <t>0xf383d2fbcdf8760e04bc9684fe146a04e3dc9cf0baca75639b66a735a8929703</t>
  </si>
  <si>
    <t>0x1d5ee60820db174a6c32911fbcf34e8822e68195af94d6b10a85673e1e9636e2</t>
  </si>
  <si>
    <t>0x41913df7e1794559ab082b5a401b0ce9f03aae9f4fe6af88a0f966a8bb876bd9</t>
  </si>
  <si>
    <t>0xfd7c8fee5802e37288e33c1ed1797f93f42b796f65cf647c9723e706d0bb568f</t>
  </si>
  <si>
    <t>0x172243b1f2f6c5345a38e88d14518aafa6d871f789cc18992d70d90611288610</t>
  </si>
  <si>
    <t>0xbb7d003febdf2f0be24716b130c3428296c6d74c0ff32cdd6c9a4fbf168faf44</t>
  </si>
  <si>
    <t>0x7984534e5539d93d26bfd483350255937a8e3bbdd65f5326302f8b98544aa34e</t>
  </si>
  <si>
    <t>0x22ab40692f34dea6e1de1308c61251efdb485c0970481bed5dfcb3d65ab6065d</t>
  </si>
  <si>
    <t>0x416d64c8823f71f99ea62d037dc3476752cf4662c779885c5e0be42db97085a2</t>
  </si>
  <si>
    <t>0x1736efa6ec72645cdf8a57ac7b44afc08b7aa5d4b7e7aa6df001ebc0ed9eeb4f</t>
  </si>
  <si>
    <t>0xb90f177594cf588f10c18f2911e3523204fec84b989209aae5a7f5730740c686</t>
  </si>
  <si>
    <t>0xd0acbb9dea5f69bedb1730577e9a155c0ba2ace781deb40b09d1dc97e3ba9c99</t>
  </si>
  <si>
    <t>0x33e577ad4d33bc9eb751cd79f4a0549676bbbe7bd842dfc8566ae9f63a7378cb</t>
  </si>
  <si>
    <t>0x9f643a7edbb3ebeeef3754879898448710c036ecdf00a9fe63250b78a87f632c</t>
  </si>
  <si>
    <t>0xb2519fa2c8721db4443cf8760d876346f9377a0bd73d83783231336e90209310</t>
  </si>
  <si>
    <t>0xf4ec6abba00acef4e1477e9f871cf26ce1d04a3f407b463f23d454e16251bcc5</t>
  </si>
  <si>
    <t>0xfcabe579f5ab5860c47ab5438e51ca0674963c25d2805eacf608072f3d14b5bb</t>
  </si>
  <si>
    <t>0xbde74e9f80a4e2115df7be17c9ababbb7bf9ca1d7d12d79262662c13c415cf66</t>
  </si>
  <si>
    <t>0x1c1562e688de1463aea513935164f782d8541352452361b73a663e5db2a3c7b5</t>
  </si>
  <si>
    <t>0x20700df5e240c66ed107296fe1f676dd13ad70f25aa41592723e96ef722a6ace</t>
  </si>
  <si>
    <t>0xd4b68e4d5bd4cc76e5c146ad2fefa00fd2892a950ee78bd7b26355953ebc6220</t>
  </si>
  <si>
    <t>0x60da152d23e4da12ad4217b6b40b9c7fb3f378fa889fb95c3159f3337aad6962</t>
  </si>
  <si>
    <t>0x2e1f87fffb229355a822fa2db65b0818076a6c3bd36dfd46994a0a8182141eaf</t>
  </si>
  <si>
    <t>0x4c9356b966958aced53aa44fac0ecf153b76d9e64b7624ebb4d9584d80328c76</t>
  </si>
  <si>
    <t>0xa39968ca793ddb8c1372a3f758f4540f137a76403dd31ea2a121fc1bcf4c59de</t>
  </si>
  <si>
    <t>0x0f6969721f4e0a49a743872c6f161fe5fea70bc34d1a0005218131f288ee38ac</t>
  </si>
  <si>
    <t>0x4602f2d61db219ec790c5c9cdf22091c99fac0fa041a2d151c3255a1c7278ff2</t>
  </si>
  <si>
    <t>0x27c8ef77863295e9ee1e2ba853e483fa9392c12b0a180ffe317924898396e012</t>
  </si>
  <si>
    <t>0x798440b4717e4bbcd095ccbdcbab5eb77ce66dd277555faa6b20990fe0fe6d3b</t>
  </si>
  <si>
    <t>0x3ea0af9d9dc117839699473b292524c3f8b616a33f33240dd78cf1442a177353</t>
  </si>
  <si>
    <t>0xcfc0d5185467a8ce99d550e6eea155c043e77e8d4251d4fcbbbef1fe9cfe4213</t>
  </si>
  <si>
    <t>0x5682d66dd761d1f6f1dbf6bc2e56cc50f0a36d02598a12c24d930fd24aad5f3c</t>
  </si>
  <si>
    <t>0xdba4855d46d0e493453f39361cdc1020a752b80b693d2c5c9dcd0cf07a9e44d2</t>
  </si>
  <si>
    <t>0xb7554379667e4085cbfd4e4f0ac46291175c2dd2a4cb503df6f62e797a65b772</t>
  </si>
  <si>
    <t>0xbdff842b6b4210d56dc03672a39d8a06a2a6f3d247ca5e5c2b4d04b83b65626f</t>
  </si>
  <si>
    <t>0x354afaaf14fdec5558c5abc8ea0b33089ca827a2e691e9f0c981e7fe8aff2412</t>
  </si>
  <si>
    <t>0x38660d23ed03005a3cc326eb29f540ade2bcca06b2f820aab8fba26891b6a295</t>
  </si>
  <si>
    <t>0xa6c22d756cb08436ae8142f90a9e5ae5e560c9f853e4c13e4990952eaecf8191</t>
  </si>
  <si>
    <t>0x0a27a9cc31b4e44f85c02eba597ed9035b638c2880923a1bdacf4c3898f51512</t>
  </si>
  <si>
    <t>0x9850e14f80bf3bc3f587c8d49783aeb4a63c11d6a4b5b9887ded7551f2528b33</t>
  </si>
  <si>
    <t>0x57bb5fc8cd6c4f79d8c3e955b7fd9699ab786f4466dfaaa982fe3dea5cc97414</t>
  </si>
  <si>
    <t>0x52a4c983426b58c78af3b7a65aa62b02392cc30922d06b9e66cb1c3903a8aa88</t>
  </si>
  <si>
    <t>0xcafbd4fb14706ae67cb1c6b04fc9ac72752c8d464d21207f7c43201cd7c3aed6</t>
  </si>
  <si>
    <t>0x3983bdcc612f300006fae16b5b84b0b7b4d1f370082496c1f408d70f1ad0a55d</t>
  </si>
  <si>
    <t>0x623b3d2de83ea561b5a9368c085e96d9d511570356a556922e7ee20d3ae7258e</t>
  </si>
  <si>
    <t>0x708322a3bc50abbe367951f46e584de400cd475518561a89629feba438014c6a</t>
  </si>
  <si>
    <t>0xecff29c7ac0e98b6a8b2583b76e38f6eff777663f540fbaf09208ad887437ca4</t>
  </si>
  <si>
    <t>0x8d873d3d39507148b195dcf8f8f63defc7b5e0180958d47d9312f701ea08ff85</t>
  </si>
  <si>
    <t>0x2fe2c99278b9e44cc5bd5201398c19e48fcaa4a4d5cf3b91ee6f5ff4e290bc2f</t>
  </si>
  <si>
    <t>0xab7e85b179d64decdde3646fa61ac5707d61db068d65a73e77bbd43b215efedd</t>
  </si>
  <si>
    <t>0xf228da58df5d0ae8b8ee47da77f8a2a92800fc88f3011329310e9fc38026e423</t>
  </si>
  <si>
    <t>0x31b48f849e709ea54b7315b4bf127cdb918e4cb0ad560aa6d4f02db055fc777b</t>
  </si>
  <si>
    <t>0x55ac343f1fe671d64d4e8175a462fce5f57befd862fd1d06a6f16b30d91665dc</t>
  </si>
  <si>
    <t>0x57c662a9e0182648c0c79964740a81f2a2a6b8a0c263f3bdfd6d607173be7707</t>
  </si>
  <si>
    <t>0xd49528b05abe20a28a8882514b22b5659642bc02b9ecc020f67a210a134b98ab</t>
  </si>
  <si>
    <t>0x3fcb6f79c9311526d5fa3ce3040afc0b28dd8066eedcc8da39383cede88e2f65</t>
  </si>
  <si>
    <t>0xff0dbd2eb5137198bfdfaa5803b5c0feaca6670d9d3aa4149b04d78c434d82cb</t>
  </si>
  <si>
    <t>0x06b7a219b1c38be3562861f24c2d18e2abaafa5e9e79892b3facc5ca174febdc</t>
  </si>
  <si>
    <t>0x815cdd0f79e29ac3ed5b034a7a4f020274b8ef4cbee67374b60e6ee4ee737630</t>
  </si>
  <si>
    <t>0x35685edeec6f00ae57b7299bc54cf74d0093296fcb306baec2d668ad68a542d5</t>
  </si>
  <si>
    <t>0xb84161b56ae1a5b9b0b0b2dd09011a6217e3d0dd30d9b2edef3b7f81940f4963</t>
  </si>
  <si>
    <t>0x92fba39e128d1f1a081075d368191216f6bd52eb9da5d961b75f5ef3b49d00d2</t>
  </si>
  <si>
    <t>0x2c052fcfd983046d91eeb880d05cfc36c18832b0987ba81750794345f824762a</t>
  </si>
  <si>
    <t>0xd47619718fcffcd857daa58cc44a01fc53926590b37034b3aa9169b6687d9e9b</t>
  </si>
  <si>
    <t>0x47f49917423482425d96b2436a14d3dcdb502d328ad65c11b7c759e46b11a27d</t>
  </si>
  <si>
    <t>WTK hacker 082</t>
  </si>
  <si>
    <t>0x634aaa94493d2ed259d00c520b4c6a6a1cc589c54213eb3e595291728be45baf</t>
  </si>
  <si>
    <t>0xd2566209a86bf56b3e5bd753a4ed8f6dd9fc55a7831bb0233eac69c751ff5099</t>
  </si>
  <si>
    <t>0xa15b6b2fbd0aa18c1ce7419e8c90a251d2203e60942ab9acda2a22be794d2d29</t>
  </si>
  <si>
    <t>0x29f108f6084235249eb7933ccf22af3d869e81610487377f779728aed10a2d2b</t>
  </si>
  <si>
    <t>0x17cfcd1371162dedfa42db7230441f12af56e227f04bb1a9c20564a66099de9e</t>
  </si>
  <si>
    <t>0xcd60b60880a0b2d71823f96781118b4173cfe00f517e88f3320197095beefa4b</t>
  </si>
  <si>
    <t>0xdd6875a656fc0fffad6af43b32e044248d3b39b7d3741e069325cb3dd1b51b73</t>
  </si>
  <si>
    <t>0xf5ac4f846e5296dd79cfc42117fa6b544bde13e8ad6e5825c1d2d53c53776bde</t>
  </si>
  <si>
    <t>0xcf9021f5fb57726c7cd6bb08dc7a8359ee1779e8712450f00ef73e38838612d8</t>
  </si>
  <si>
    <t>0x8c19367cefeb938f106688174dee5ff44134411730a6f0640c7de2326ff4016f</t>
  </si>
  <si>
    <t>0xf6395e88f0152f402fd03a98e168aeb74cafc10e6f6b89a3c01b85864a1bce34</t>
  </si>
  <si>
    <t>0x37b48bb6df8c48a74a956d3167ec658ae5c94a16619fcccf6355da6c3c4f8d92</t>
  </si>
  <si>
    <t>0x3bac8578c3d3bf0d6b30580a09280edccfdfb83781e0a9173b0e91dde0709e3e</t>
  </si>
  <si>
    <t>0xce1f21609e87945f1976661e881750d0f4e500b619ab7dff78119d8edeab9c5b</t>
  </si>
  <si>
    <t>0xaaca50a144724f0da0ceb7207e4bc49c4a8dd57ed19b228719aae9483184550f</t>
  </si>
  <si>
    <t>0x54fc04c075aad2645db795208368d9db754608a9124f906b3cf37bd5f7374018</t>
  </si>
  <si>
    <t>0x4c2e59b830d6e53e328b6696108aefabc9ef2e5c5a3bfe5df121317985c7d941</t>
  </si>
  <si>
    <t>WTK hacker 083</t>
  </si>
  <si>
    <t>0x6c67f4da8c8ccbecfbf4b564f7c0ef4c84e644828d573f484c61358d84a6c808</t>
  </si>
  <si>
    <t>0x6fa737c4665a56b7de20c4db5d84e5c0018f1a8d6df99741a51b104e713450d7</t>
  </si>
  <si>
    <t>0xcf284d92275d5160bba4e2b994ac4856c5012822ba439d02bbb226c9f37c3ea7</t>
  </si>
  <si>
    <t>0xec7eead5c5484b9f8cd6ecaa24128078a18f495a243bbc3b6edd9ce720c6ce93</t>
  </si>
  <si>
    <t>0x7e4a3e0772035fcb75f7bd9f6ab3c0753a0a7fcb803e7b750bb8ea7ac8a2a44b</t>
  </si>
  <si>
    <t>0x7cd84cb0a4b6b97f22745a6d68075460118110a5e276bfa6dd94358ed0ad4ecb</t>
  </si>
  <si>
    <t>0x82c80bc5f343d7625505ded2e38bc3a3e31498cd66c59941bf3a33fb32413b73</t>
  </si>
  <si>
    <t>0xe4bc4e17a2f1ea83dd5d82ecb16c02ad01e005a18649ca26305aeab68f389a76</t>
  </si>
  <si>
    <t>0xec916a437e0ca13a0dac31c55d5d7ca4f6124c49fe52c8e1e882af4e4278899e</t>
  </si>
  <si>
    <t>0x91e885fdc0da9db87a035f7f20dff974d8d373a30daec71b7927ef7d47e932b6</t>
  </si>
  <si>
    <t>0xbda7f71f30fd6d0a3dcedd6e650377ded03ef8a4ece6a3380c0bcbf61798806e</t>
  </si>
  <si>
    <t>0x8c275cc67292cf69d8ce600fa1adfc781fbbd78eb776a950c7754b232d650cc4</t>
  </si>
  <si>
    <t>0xfed7ccc15ebeddedeeb42cab208ef240643063487c9678675dac4cd15cfbf44f</t>
  </si>
  <si>
    <t>0x0c0b1961b6561b20ecada4c93ecb751ae4c5955763547a67637f14261d9d3511</t>
  </si>
  <si>
    <t>0xb2eab6970ff9e16318c0988354cd97618dbc40bc204e5d7b71afd5f07bc658a4</t>
  </si>
  <si>
    <t>0x6974121ec05056e56423763b33f97557633ef40d88600ccc0194b90afa20fed5</t>
  </si>
  <si>
    <t>0xe3b392dec6dcbff76e2e5b79bf4989f3e0aa913fb7d7d8d834af87333ae00652</t>
  </si>
  <si>
    <t>0x1797fac616d818f2277d77ca552c89e55f55bf0d4222c86c359d2a568fcaf56f</t>
  </si>
  <si>
    <t>0xdc7e6c59fe852ae676bac00e956bc53affaae705a6c34187594aa9d9987e6258</t>
  </si>
  <si>
    <t>0xef0c92ddb9f020c4553f7d9b2d00166600a33db3acfe58d0dbf3e5bd123a856c</t>
  </si>
  <si>
    <t>0xc1c9d873980681b69b7eb2b75ee652c64af27779204ee34768d9d2226058eeb9</t>
  </si>
  <si>
    <t>0xd4e900ee8b54694cbb00ff1bee4b75621d6dd3c06f99ea2c42354bcb068365e7</t>
  </si>
  <si>
    <t>0x9c62a730ddbe8822f0af968121a34c4faa0c9b012f2ffa007015416de0cb4b42</t>
  </si>
  <si>
    <t>0x008443a517424eed2c0bff18896adc63b0d833cc5876220d24e0d263d8165719</t>
  </si>
  <si>
    <t>0x1b5dfc4fee3a41b47399a51dbc0b91abe7b14d753aee7a79d27a5f5b20d5c9eb</t>
  </si>
  <si>
    <t>0xc262c268173553a326ac449ef03663a1a406009ff93270c2dbc4eeb0495d7d06</t>
  </si>
  <si>
    <t>0x1dd284270311b29d597d1437991388938d3bcd9ce8a45959a6394e6bc15a0522</t>
  </si>
  <si>
    <t>0x64894ac269598c3ee69dd9f812386d24be28b9af728cbe2cbc63de56836c8c4c</t>
  </si>
  <si>
    <t>0x8144b87a606df56a791a57a1b104274e32445eba39792cee5c207fb977e1b356</t>
  </si>
  <si>
    <t>0xa173e7210b932d71b9f497e533db80ded906a10570ab281f1156858a942e8922</t>
  </si>
  <si>
    <t>0x82cf5af8af74ce313c34cfdb1cbbd6ebac0d01589089aa081a8db936bf08e3b1</t>
  </si>
  <si>
    <t>0xbf92b8d19e51d283c720f2e61c51ed142f42da84425a2768b326d81efa5c597c</t>
  </si>
  <si>
    <t>0xd14a107f5ff049d99ca35024288231373afcb07c4c37c1d14300b4054412ae8f</t>
  </si>
  <si>
    <t>0x05f96c89313aceda13f5782c737f89e885c380586cf6e7cc24cc0d92ae0777a8</t>
  </si>
  <si>
    <t>0x65d904a566a491f21320ecfe3f54f3442489fdf81e61a0e843da74863d715ed0</t>
  </si>
  <si>
    <t>0x0ae63d1b723ea70f494d720fb35500f8ccb540fc4847bcb0697bb6eefe75a305</t>
  </si>
  <si>
    <t>0x8ee5841b25ee87188d0992b476576a6af65ca60e3934782a6b399bc7a6e97f8c</t>
  </si>
  <si>
    <t>0x8aac8ef7071bd94d1108c535493648dffab79b984ef0d449bb51973d9d26395b</t>
  </si>
  <si>
    <t>0x20719e7682adbe96bdb0f233f9f7d175f9d7e4c53e507692a9bbbbb905dbb3d1</t>
  </si>
  <si>
    <t>0x15cf0cd351e9e2bccc8b6b2565be0484df3a4246a258c3011bb814b3100fffed</t>
  </si>
  <si>
    <t>0x94924aec7eb6246fd2e6ff489e8c0d081e22ac1d01e8982b6aa349dbf3a0374a</t>
  </si>
  <si>
    <t>0x09e10b72bc17a3cd8be13a9ef7b0669af00a4ccad2b349930f735768391a3e73</t>
  </si>
  <si>
    <t>0xae57cf727d57029116d042c035f9a2e75a6e16606925a0d2e7ab206d1cdc9089</t>
  </si>
  <si>
    <t>0x60cae87a14229601fbc3996ad334ea222668bf9dfe36d582ac5f4290b2d083fd</t>
  </si>
  <si>
    <t>0x2ccb95428e68c6544772f8d6563a37dcd2e3ded1266b73c8d344806ae2a4fee2</t>
  </si>
  <si>
    <t>0x870b08287badae2dc583a4047098eca61df39dee7ac111eedfe3dde6fc3169ab</t>
  </si>
  <si>
    <t>0xf0eec75eda153392bc5cd772078da950da684e984fb4f5668265b1d5c983fcb0</t>
  </si>
  <si>
    <t>0x15245d14d154bfa2c23f896144c5f9dc268c8c120264bf4acbd858211bbf1bb7</t>
  </si>
  <si>
    <t>0xdc7f22064a24412d3e8668542f6c41b6398a1916e36b1b47f0c5b6389b6657c2</t>
  </si>
  <si>
    <t>0x80699739ffdb361000e9e08a8a34a59480cfe6508b5f7bb153b2ff9c80e9b9a8</t>
  </si>
  <si>
    <t>0xc7a11893b20dd3a688fe812c3ca493fb38233c13bb452e4f711958fe59701a71</t>
  </si>
  <si>
    <t>0xa7fdffc0cd5d16f1c87597bda28df69bfe9cb5d95b2ef008e3135e35f1d18851</t>
  </si>
  <si>
    <t>0x8add90b64d1e5eed1aeb27cfd7400747b1748c147af43e7a3ba163120ef21139</t>
  </si>
  <si>
    <t>0xf2654ae6826eafc37a0150bd7895d4f5f7f5669155f08c48785332a82669d112</t>
  </si>
  <si>
    <t>0xc9473ad25b2f06ebfab97f055b9fadeb277dd976f433b2b0430867d506c22d64</t>
  </si>
  <si>
    <t>0xf0276e4e7c0ad7e08224517ea3cb551b26977290b473ea24f7584535921dfd9a</t>
  </si>
  <si>
    <t>0xbff584d5b4640e23d6fd7fad2555620a3239a43a88cc059170e2769a4263aa7a</t>
  </si>
  <si>
    <t>0x58ff7b75555b5b792293863ff026e147a5e107726f31bac1634b75fa9a0c4a84</t>
  </si>
  <si>
    <t>0x70ef64a68bd1290380e1bf2465d6e0548ea6ac784c6f99394a88e01f855b266e</t>
  </si>
  <si>
    <t>0x5c4736cc7c934673f752840415365048b9cd87d41a0249bdc39cf2c4ce0710a9</t>
  </si>
  <si>
    <t>0x97d2183f824d7104b552b7171ea0d4b97d45d84438d97997286db4ef462268ff</t>
  </si>
  <si>
    <t>0xd910d946686cf92bf1a5d500fadde69e73d701a601c0302a4b898c633ce36c60</t>
  </si>
  <si>
    <t>0x340150fc06a2e086de95098ccaae416f967e22412a423f7e4ec9b25eebcdbd2c</t>
  </si>
  <si>
    <t>0x4cf7cdf2e54eb54b48efedd58bb6b3802f64928972c5997ecf781c1426fc079f</t>
  </si>
  <si>
    <t>0xd707fc60f38b041f6a1b2afde0aedd026093bb6615d6783da0c70dcbd4060831</t>
  </si>
  <si>
    <t>0x80cbc5bc64e6de016780aff5969ee96cb21665d16cf4b55098e674faa269d8a6</t>
  </si>
  <si>
    <t>0x921408507006d34f93614eaf2254e07e19e78aff616f528f45ad1373e0886ec3</t>
  </si>
  <si>
    <t>0x364bcbf866b5998f932e1155ebe5942256028e4f0530b348e327da6742263b1b</t>
  </si>
  <si>
    <t>0xbcca77b4f95837d78af09f35601edd12ff4491e00218b6c8628e5576722d549c</t>
  </si>
  <si>
    <t>0x2874fea1ae3e6fd798e893b36551c3d1e732c5a769fcb45f9abc6441689b1a71</t>
  </si>
  <si>
    <t>0x6dd3279c5859bdead265dc2205bf613bda9b4e756ce6e176ec0206455c37531c</t>
  </si>
  <si>
    <t>0x1117255b37e408408ee7b6a058071c80f50f5bdb2b6e170405a6f8799ca095bf</t>
  </si>
  <si>
    <t>0xa79880d2ab6e3c64829bdafc0599784d747696f83b8bb5ab60fcf8b2c2f514f1</t>
  </si>
  <si>
    <t>0x99b01fd93065b75ebb4f95c64fd72d97de057fe4834e781a4fbab1f69b69c452</t>
  </si>
  <si>
    <t>0x026ecd5d5af7817e689895be7c6c04d7b8946bcd5512522b6f1b765655533003</t>
  </si>
  <si>
    <t>0x8de98a875a4ca56556fea58f410d10987e9cdc2b3d4081c09ad8f2f29875d2c9</t>
  </si>
  <si>
    <t>0xb9df8dda208208c7a4959808910507426bec4293c80f447a5b9e09a6cdf54157</t>
  </si>
  <si>
    <t>0xbecaecac341776f8e62e76fbc671814e27100f5c59b97dc2c59e1d34ab43dfe3</t>
  </si>
  <si>
    <t>0xaa81bf8e8182aca820092be1add8b46ce3e4607c07a09ac2d4aea6ab650290eb</t>
  </si>
  <si>
    <t>0xc92b1d81358a1da132c823c6c83224c80d304704ef2fa08f526b4d52832ea6fd</t>
  </si>
  <si>
    <t>0x3dcb1eaedd4ee7ab55988d92892d7b5f6b3a353371622b25d2230370ff34eee2</t>
  </si>
  <si>
    <t>0xf8e873bd88e9cd28e3078e8b7c63f26d514539e2bbe84aed33f070b22fe88530</t>
  </si>
  <si>
    <t>0x662532d1bdf9c8f1dac6466a55fbc3a8db8b49313952334b7d2ccbf1b342a494</t>
  </si>
  <si>
    <t>0xaf4a5dfaf9abeadcfd9fa21688ef034fd5cf43d0cff6cc92286b0595b70e5eeb</t>
  </si>
  <si>
    <t>0x9745435076f363741bd435d9d12e5d2d53f62d3e42adb1446070fff6a6c8c564</t>
  </si>
  <si>
    <t>0x1fbb441a044aa5f77ccb0cb535d7e13a5dbf8157282e39b113ac5fb8d55c5d71</t>
  </si>
  <si>
    <t>0x37bb0bb1cdf3f3d042c8f1fb2752d930fcb49ca6ab9ac64b5d1d2ffcc3cb234e</t>
  </si>
  <si>
    <t>0xeb4f64a0bdbd4ab81bc4bb99cfaaf51efa222b836eefd1219afe2d88536a5a7d</t>
  </si>
  <si>
    <t>0x3887103abd9e6b5df867c105e17f8b2c3e6a0e0a9be919d9807944ee4a764c42</t>
  </si>
  <si>
    <t>0x19111d87d4da3b45d674b5e551a6adc8d270e299358115e80c6ff496d0c37e95</t>
  </si>
  <si>
    <t>0x8cb672936374dc65d4b7abf69574852a2ebb9e472cc59fb81785dfb1bba0cbbe</t>
  </si>
  <si>
    <t>0x51578b2dd90c50387d8280274ba2ec663d5b609c89dd0780364fc7f34120ebdd</t>
  </si>
  <si>
    <t>0xe732672a2a6fa67839b3eca07ac0b3ddedc08f94d3dfc67fad6d84b91be71a24</t>
  </si>
  <si>
    <t>0x99486eb36a679125a543ccc3a8a193b1e73fb2b6071c796b39f1ec41ba9a83c6</t>
  </si>
  <si>
    <t>0xbb5b62cf0e36d93b98219e2b91806a3d5dda8c9598ba670da3af685a8de07f90</t>
  </si>
  <si>
    <t>0x61ae4abdf040167b51fe1fe1234fec4119286d86aba3ce50b43546ddc3cfa27e</t>
  </si>
  <si>
    <t>0x33163c176a2524d03a7e65389c8e8d3aab236206aba0ffb9ae5ad92ae00446cd</t>
  </si>
  <si>
    <t>0xab585a55608f8764e1fb70353ea38b066ee8c36a12399ab00c4b2280aab41d12</t>
  </si>
  <si>
    <t>0x8cc2e57e6c7079d6fe4dd6c7de452adc424a45c647f0ad177b8855c28b7d606d</t>
  </si>
  <si>
    <t>0x3d361dc7d6d87aba271e5cd33c9b95e851ebd43f193e30cf8670df9a6fc7c4bf</t>
  </si>
  <si>
    <t>0x7b25089e7545e131a22ea5caa98a4cdc258d5990ff31402ca34402e47ca63df9</t>
  </si>
  <si>
    <t>0x1b609c08fe3a34d1eda1ca42e7678d42a067d234ff04814b256823ca9d665e87</t>
  </si>
  <si>
    <t>0xadac92084f3138ee302100cadb3f63a27f7277895fd18b5ec0e43a59d470e3dc</t>
  </si>
  <si>
    <t>0x92b52d9ba67615b08a583a375a5c3b82e6601a0531ed15a1b10aed2665d719fd</t>
  </si>
  <si>
    <r>
      <rPr>
        <rFont val="Arial"/>
        <color rgb="FFFF0000"/>
        <u/>
      </rPr>
      <t>Bridged to ETH</t>
    </r>
    <r>
      <rPr>
        <rFont val="Arial"/>
        <color rgb="FF000000"/>
      </rPr>
      <t xml:space="preserve"> &gt;&gt;&gt;</t>
    </r>
  </si>
  <si>
    <t>0x500b551a116b0f5605f0fc23283d8368f302108da14321fdcbff5d1391a1ad7f</t>
  </si>
  <si>
    <t>0x82ae047694e4e2e2a2359a538e195ffbce5716a1d6e1ee3d37f615ca031b9f33</t>
  </si>
  <si>
    <t>0xa197120845bd6736457e06f6bc5e413db8cd98eab1c621d239082b1ecb391177</t>
  </si>
  <si>
    <t>0xfb503b70914c7935c4a05295f31bcadb5f2d32f41237a0bd332ff4b141622ca9</t>
  </si>
  <si>
    <t>0xfeabc448ad2ef71c28c8c332ad4924a81b06dcb38eac98e538b739001335344b</t>
  </si>
  <si>
    <t>0x40939154b2348b2789f648f5224cce67b773c7ce50d9de5196c6ff1a8461d259</t>
  </si>
  <si>
    <t>0x288196dd23460c253fa40a7e305f5f5a004c99a6f3c388132674a6b8932d1a6c</t>
  </si>
  <si>
    <t>0x0cfe0192f560378e84b7e59aafddfc0014e9a5a399228b6ff15eec2a9a443968</t>
  </si>
  <si>
    <t>0x25611a733d3349b27f37b3a32114e0b480094ec84ca321a0e0c23fc8054a4127</t>
  </si>
  <si>
    <t>0x0e282c48031f431b1e1a68750418c2c095ac3a3aa68ea51c98a1c089d9e0afab</t>
  </si>
  <si>
    <t>0xc294094a64aa2c11e50c4fd6d454cb293506217491158228cd82b72ee7ed1168</t>
  </si>
  <si>
    <t>0x160e86a1ff95b5207f9a8b6dc3362dc62841b74ac63f0ee0566cb53bed48b63a</t>
  </si>
  <si>
    <t>0x1448af0741cd002390fba6e6dbcd24888b603cc0c4b3aa516399f061296a19b8</t>
  </si>
  <si>
    <t>0x781e85df10142e7eafa79c2b46c65258ca76eb829a16f0c1ded3a5cddf8fd1c8</t>
  </si>
  <si>
    <t>Uniswap LP increase</t>
  </si>
  <si>
    <t>0xd2f327538ef5a8ee60e873a43786cf966c6cb4d26bd716da253164c93093285c</t>
  </si>
  <si>
    <t>0x939f0a6c6225c19cd24aeec1c2cc27b82b33a85ae72551b711220ffb11882b70</t>
  </si>
  <si>
    <t>0xd0b982f8b0647b552e66d50d4e549af01a6d89796e1fc3239d90575b9d260732</t>
  </si>
  <si>
    <t>0xfc39b57a7ab5ab28dd913a0ba5f9b789f7867f51d42db182686fd89741875ae0</t>
  </si>
  <si>
    <t>0x14fd2e72be08781081d7e6b3fb8f6c2288950c875bdd2d6a6a236c1b0c613665</t>
  </si>
  <si>
    <t>0xc34900b0d112d65ecc097f49556a7d556ab99c1a22e50fbaf8aa9ba7e5fb5d2c</t>
  </si>
  <si>
    <t>0x13c992674b75290257e300cfae36f8dcae24c0f35ee0e436aab74ee02d96849a</t>
  </si>
  <si>
    <t>0x3d225f2beef39224b27ed6b67e80123753abc88f2194d439c5404602c101cafb</t>
  </si>
  <si>
    <t>0x2089c9bffbfbe391737dacf0d7ff07bf7cb91ff4312da648936f2f5d58fa6ef8</t>
  </si>
  <si>
    <t>0x10a8897b2cdd92b615c10333b88afb5d3f9fb0b780d261ab3decfdafed8a56b1</t>
  </si>
  <si>
    <t>0x7af0eac24297ecbaa0ef9ad6142f29c75446240846ca0165e1f3e2257de05a8a</t>
  </si>
  <si>
    <t>0x154fd26eeacfc7f804c5bec1d83ec00acbea30f85732dd4891f4c633c10ecc04</t>
  </si>
  <si>
    <t>0xdfadbb09aeb7d031d895d701a91f6fcd0da794c113c6842c02f8b9dac0a7c9ac</t>
  </si>
  <si>
    <t>0x891c0de8088a1bb3f510c98b36a191a3888dc845cbc5cde10afc84db66412062</t>
  </si>
  <si>
    <t>0x1861af48e46b633542a5bb6f512bb9b5434952e8f6b930b2bc4b1edb635efbd7</t>
  </si>
  <si>
    <t>0xc342537400905040c387c607039b3f99225f6445c98acd00f4be7f0ce8183750</t>
  </si>
  <si>
    <t>0x2bfa06016b90de5ed9b86d13786e012a1c8bb8d5fc05f48616ad9e29170940d2</t>
  </si>
  <si>
    <t>0x26a2c09d24fb5f46176f3a0a003a483c8bfec3417d3030838362d1bb71dfb677</t>
  </si>
  <si>
    <t>0x9b6ef2d070199990483c5d9b4864698ad7f82ca83a458765b733221772650707</t>
  </si>
  <si>
    <t>0x95f9e955fe89c5cac6edb28e7f0e03664a111b6e3bac9f39fede2832ee1db596</t>
  </si>
  <si>
    <t>0x7579dfc2787ff596db39d7fbf68e749811b689ddc09c0b14ed38b3c82425985a</t>
  </si>
  <si>
    <t>0x8853677154b255aae41928e38ef1a28678464952e07051b420dcbceaf239d53d</t>
  </si>
  <si>
    <t>0x95e411d1879c0b04ed8f0a51fbae75c662143bd878faa0f32b0fe8c475874e7e</t>
  </si>
  <si>
    <t>0x6403e1da90e5e557afc118059f4eb045243ca15f4a455e5da4d2e764a018a9aa</t>
  </si>
  <si>
    <t>0xcbdff0b0799eb4841c776400c719a763be09056aab1f0e7e3a5df85982df00e6</t>
  </si>
  <si>
    <t>0x1f55eb8febde132a8cf486029f353723f1b0d18d00c11d3185bafe75c323c23b</t>
  </si>
  <si>
    <t>0x028b07d22605c04df545495f063803febdd9aed1cff92972621e4b61647cdc82</t>
  </si>
  <si>
    <t>0xecdf0786b895c5094559c71c3214cef136a722c3b6d193d2bf2a2f3a9d4b475d</t>
  </si>
  <si>
    <t>0x17435e650135436bee0d4dc961769a448504539efeec9ff9b30c2d8a9e30b0ae</t>
  </si>
  <si>
    <t>0xeb9bf0e5ade29faee067f4d101654e7c73372da9966a62cbdf78a6beb7f3998d</t>
  </si>
  <si>
    <t>0x18e934b25003f0e6309ff73bd11d1b01b21e2542b1322e6e0096fd2b63f4a184</t>
  </si>
  <si>
    <t>0xa89afb27235508e14f93de04a4ce0a55a5a9b9fe8c7c4bbbce291a23e2561aee</t>
  </si>
  <si>
    <t>0xf7e8dd366e4c00c71005bd0b96bcad3ae9e46678fbb1a748dc600c3b5f0120cd</t>
  </si>
  <si>
    <t>0xe7cd5184de23dd3e420ad7dce52cc51c188c1d2504db502f337925509018aaac</t>
  </si>
  <si>
    <t>0x4ee379616dbd61f65d82dda05b9c2007469be47edaa49d7dbe152ca38321b013</t>
  </si>
  <si>
    <t>0x90b4642944e237b574835cdfbd13daa29e3f087c1a4aa754a78a046f7e7d0919</t>
  </si>
  <si>
    <t>0x2da948b036235231e83daabbc81460abbc8982a799b662ec78f954f34b9837c7</t>
  </si>
  <si>
    <t>0xb95ab964eeea9820d2706e802871c1e3a891ebce5911072d9c86839e76248d54</t>
  </si>
  <si>
    <t>0x5e1fbc3414d454cd48d2742845643a52e6a8a029f1e1a70cb8642911372b8f76</t>
  </si>
  <si>
    <t>0xddf4f86cfd7ec657a08fbabcf7acab07b7c036c8fd1fcbae1355eb95a3050975</t>
  </si>
  <si>
    <t>0x66879ec40e931c2da1bb8cd644d70a22c0c74ae4eea1bff3809541a6a44dd707</t>
  </si>
  <si>
    <t>0xd39df4045cbe8cda3b112dc64d827ab936c2243137f4478ed1214664db3eb6ef</t>
  </si>
  <si>
    <t>0xab675bac708198c0d02008a2e60ef212b1e9ba20d0588502efbc3d7123af77ac</t>
  </si>
  <si>
    <t>0xd6ba2f8617b7cbda5b307cceb34f90ec605d30b3f95a0c0cee15f4c91e10581a</t>
  </si>
  <si>
    <t>0x99083530e5625767f14bb2e3a149fedca114672adde0807c4003ee24c00004b7</t>
  </si>
  <si>
    <t>0x53164c5d54d62b2efb2ef84135bef69ea28e2808ea95d26dc8894af7b2f2ecb2</t>
  </si>
  <si>
    <t>0x728891d032e0526eadb6bd7caf81c536af3683f0da0f5f41e1ae10272f4f3a37</t>
  </si>
  <si>
    <t>0x0dfb19c843218c328522bf462ac95a286b140ed7561e94831cba1d96c898e68d</t>
  </si>
  <si>
    <t>0x0d146436a69abf154c394673494f2ada246589df8b48e6924c2e7014c2044293</t>
  </si>
  <si>
    <t>0x2f2d74c52f824ef611635826546269a0884c8e87ee9d4ff4dab11f2447ee00c5</t>
  </si>
  <si>
    <t>0x23794fe608edfc9ec2a79a9ed98e2bdeeeb427d8239e2e1e879f83791b4683ac</t>
  </si>
  <si>
    <t>0x359277d6a000060e1b4fd0eb2613b1ab43c503c2c7150e5e2ba0913f0193bd92</t>
  </si>
  <si>
    <t>0xc174476f974fb6b3256a7d871e9fca3138548832959716fa9359216c32c7b397</t>
  </si>
  <si>
    <t>0xc819df4e53bbcd8730ca3fe0c6f454e3b62683fdd64033bf4d6b177721b1589f</t>
  </si>
  <si>
    <t>0xc8beb613e926f2d31d70fef1f3c44a82c8beabfba2443e2aa8582cb00ed4641b</t>
  </si>
  <si>
    <t>0xb54dd07686abfc0389ae22b23a3eb8134d9e9df00ea4de8cbf43be000bcb1d3f</t>
  </si>
  <si>
    <t>0x885268c8f0e77f98a68d3ae76b792553fc46be0d9fe15030ff9cb8a44088aff0</t>
  </si>
  <si>
    <t>0x6b5d334e243c46147f660372629d1ff080216dc8dd0d7d5f44373c6936bf5718</t>
  </si>
  <si>
    <t>0x1ea793bdb8a35a17f9e0d1bd8921d2bd7a6629026407fdad628047f584da1f5e</t>
  </si>
  <si>
    <t>0xdb69d3dbecaa9e19d8ca24dd9ecc56765ec58bf31048f8b24dd6b657f2a6b0b3</t>
  </si>
  <si>
    <t>0xb7c0740ca55ae003cfa65556b4aba474432bd4f5c65c5d249a7f8ab9422f81f8</t>
  </si>
  <si>
    <t>0x2b88c4d4915cb74181ca453d3a7fe1b6cc79ecdf4841f90b1f2b800dca7b091b</t>
  </si>
  <si>
    <t>0xe688cdb8b51f21569b55e78483216179041dbf47dd8747f85d34f805c72445a5</t>
  </si>
  <si>
    <t>0xe334c54f6246bb84e44667182cc582a7747fd9c680cc1f15c41924b480b26004</t>
  </si>
  <si>
    <t>0x72998ea2e94667b21638a44fbef4290fe327ca9a945f3d5f473a9767b0c3d9b0</t>
  </si>
  <si>
    <t>0xedcbf4865ca931836e0f2acaf7cc64d75354fc8b42cb927b7b6bb19d0cee042c</t>
  </si>
  <si>
    <t>0x80bdf05ac1008aa5ff5696903310bb848198b734ed6956bb02b2b3a4e5439c5a</t>
  </si>
  <si>
    <t>0xd18c3e219d2ce342deeb9119450451616f80428b1ec96a555926d51ea2f28c07</t>
  </si>
  <si>
    <t>0x96b4e1aab5141e6aceecca940b27de1626a182b1c4fa1b44c3d79ace154be915</t>
  </si>
  <si>
    <t>0xde61ed1c20c52d44c19f95a89655f5d91e42599daecfa1ad67d2fa11fd7784a1</t>
  </si>
  <si>
    <t>0x47e116bb7c38765098da4c3c0ae45b278beffaa456a82c51a0671bda39e211da</t>
  </si>
  <si>
    <t>0xaf91443d8fdf53b879c888045f337c114012f7cd92079a2d6e82dd5a3f6b8a14</t>
  </si>
  <si>
    <t>0xc1d564a9c7e8e4c3622d4d4e3b3205214a5f69c2b61250e1e2182d756f2a55a4</t>
  </si>
  <si>
    <t>0x4956572dea616803e18fe4a4746b1ac943ffe0b14fe9c7e28a07a590c54091cc</t>
  </si>
  <si>
    <t>0xa06487bd477127154933f360d343255de29bd9e09678c283594fd8a241c017ad</t>
  </si>
  <si>
    <t>0x3626e4e5f7867956576366790c50180ba359a070d5816b96a575cc9851db18b4</t>
  </si>
  <si>
    <t>0xe40392c8b9128139c1ccb04e061c97a3957a977b67dd8594e2e369fa5d678694</t>
  </si>
  <si>
    <t>0x06938b00d672b7025310e264314013a79708004b268a40c027ad08ad7a9e7ba4</t>
  </si>
  <si>
    <t>0xfc08b3b61bd5d8f675196ee093b1c90cef7e024710ae1948e1c6027ef98942da</t>
  </si>
  <si>
    <t>0x15dd828e580d4b4292e3a7f3f2a25c1eff1a162bbd8e074d554ebc14ce63cae0</t>
  </si>
  <si>
    <t>0x614a529457ca3f1b2a6473222093404aded78e1cc0cda52bba6a78dd37fe0d63</t>
  </si>
  <si>
    <t>0x436baa6c9d5661ffe69fea57e315c233f2350b69d7b0bf28ef4579936a7770c6</t>
  </si>
  <si>
    <t>0x1433f4ffe02e1b916f7d05de30d15d7780500ca576317d8cf544ae492aed3942</t>
  </si>
  <si>
    <t>0xaeccc6740b68087646a54d259886d1454ce28fe1f84f03881188af75781cc080</t>
  </si>
  <si>
    <t>0x0ebcb62c3aad827a94d00150082e2d3726b0ea727b244664483a4be6f83bb53a</t>
  </si>
  <si>
    <t>0xa6c20f76b4dbdb060305d36cea40a78a77862a1796856d0aa008a2df51ba502f</t>
  </si>
  <si>
    <t>0xbfccc7de3cd5b1d457f134a951933379dd9643a26eb9e7028ca73204b0dea806</t>
  </si>
  <si>
    <t>0x0e1a71519fddba7ecb8d2e5e202db02350ff53d55153b3b9b4595dbfe1d07b64</t>
  </si>
  <si>
    <t>0x387cb6a7000693a47a39d3057c2ee2426004c3aa85bf6c31daa944f6363cf050</t>
  </si>
  <si>
    <t>0xc53fecb0d7733788bcf98ac6dbac8462cbe90e91d87ae01503c27b0567092e80</t>
  </si>
  <si>
    <t>0x139b72e0fa091918c4bde7403b96996b8e20edd18515919c474b5e191162adfd</t>
  </si>
  <si>
    <t>0xbbce6542e303b10f13f5b94197a5772895a789679639b93478bd824fc001e467</t>
  </si>
  <si>
    <t>Unknown MEXC 01</t>
  </si>
  <si>
    <t>Unknown MEXC 02</t>
  </si>
  <si>
    <t>0xb15fd9d412733696d8d4c280d8ce25bc15484e03b2f33111d32a90a4efe4a77e</t>
  </si>
  <si>
    <t>0x5361e42a2e8e43c1b665c8fa85338ec0ea7697bfd89c72c04ed1c49b7d564bd3</t>
  </si>
  <si>
    <t>0xe403d56493fd298c827e2fdc60e6b74f6ee8b04ecf311251cba28b8aab5427d2</t>
  </si>
  <si>
    <t>0x425a80a0c471d1b4cb6bfd548f73bdfa73ab914ac3cc5eac5b862e928b134895</t>
  </si>
  <si>
    <t>0xb8d9724e332504976fca97466e5a7271bf2d185af8c6956defa53beee2e6ff75</t>
  </si>
  <si>
    <t>0x19fb3c3807cf976e3887d986f5223ba19cc9fc39611da2f4a0be4e7ec6c72313</t>
  </si>
  <si>
    <t>0x4dc34a55b64670789591b898164d17933c288c42b4e31f18d7d6b04e249908ac</t>
  </si>
  <si>
    <t>0x9894f14f5741dffd565ecdc6381404c00fd78b580e3f3f9bd4e5cfae4f098528</t>
  </si>
  <si>
    <t>0xfb8dd70e87ffd0cce71a6dde9d5ba8e04297f82a858ee4b414f4ec0fffc8672d</t>
  </si>
  <si>
    <t>0x6867bcfaf53f9ad03a0617e1c64388fb4ae3d0c8b6e2e255948a9ac96bc9af12</t>
  </si>
  <si>
    <t>0x78ab1f73c838363d90de4506240448e360d706e7d895c0e9379bd657e1ed3f97</t>
  </si>
  <si>
    <t>0x31da197149e0f1eb8048c7c9785bad3244182478346d799063242f09a5616df1</t>
  </si>
  <si>
    <t>0x36edced842ba9be6568dc6973c26a5e694127453779245bfce204370fb06b556</t>
  </si>
  <si>
    <t>0xb3c18b7d6e99fd2e153f845bde80c2453cf45c90669de24cfc159dabf27b7f6c</t>
  </si>
  <si>
    <t>0xec6e77d07b5990a10b44894d4df5f56efd687bdbc842cdef4b26e7f9cb627708</t>
  </si>
  <si>
    <t>0x26eedd34c21785654d3ba11f98c32a625e0559d76593b57ff2eb2dc0ec849b5f</t>
  </si>
  <si>
    <t>0xdc71f8353a04775e30ba38ae22c6918cd5ebc758ace0ba0562a8e90478f2d707</t>
  </si>
  <si>
    <t>0xcdea23769b7c284c28d1058c709f2fc530b0a58eb59efcd72d0d54ece337ceac</t>
  </si>
  <si>
    <t>0x7adf20aec94b2a59c6e7112e39d97ea316f1b91252cc7222f9ca26730316db4a</t>
  </si>
  <si>
    <t>0x838c7607061f279712eaa5a8fb4719548cd5f3e1ad92f005bb2e023221278454</t>
  </si>
  <si>
    <t>0xa838c45346f6c185344ddc68f445570cb27bd86238a10dc2a6ee48bdc808081d</t>
  </si>
  <si>
    <t>0x684792fcda2c06815d7cac7a69036d6231caa61af190a7941d8e49f95dc0f3cf</t>
  </si>
  <si>
    <t>0x16ff6e036596263d1224da626eee231019a8ea6ee6791da1710020ca8d04123e</t>
  </si>
  <si>
    <t>0x78fb6ff68765bb23c56987d88e8f5130bb048f064757de379cc098305d9d2029</t>
  </si>
  <si>
    <t>0x0c50b6384111f097ce3232cf5380ba3de7cf42cc522656bd2e54ada5d0099c88</t>
  </si>
  <si>
    <t>0xeec3188de0711150b16b38ae3d520875d63a35e787784bced694c192cb323633</t>
  </si>
  <si>
    <t>0x8cbbfa70778e19a46f18f94e2c5dd7ad39261ac2d68344b8452d0e10d4394b2f</t>
  </si>
  <si>
    <t>0xd6155d8aad27b5e09cb7654dcbf53fd829d018ce0e73a3164532deaec9c49a26</t>
  </si>
  <si>
    <t>0x4b71349f719f5344a614f4a219d53703f385630c08019fe5365f8c7e9f4e396f</t>
  </si>
  <si>
    <t>0xd9efd38c4b34b99d80c083c6e929f7ff4a9edc2116c2e31eef3ebc49908700a0</t>
  </si>
  <si>
    <t>0xbe1738c3d1070be715f7a22dcbc33daadc5b83feb1aac1e80cc1975ef52b1afd</t>
  </si>
  <si>
    <t>0xea327db9c54a34cc4825c572f420bc306093e19cbd314e3bde10a0176a72d4ec</t>
  </si>
  <si>
    <t>0x6f678bde321378ead3d92c782329aa4a5c2c25c61d08d6ac004810b005c784d1</t>
  </si>
  <si>
    <t>0xba0b2d4492ec78c5d04fbf7f95658896bb2acd37dc2dde00b5148665bc3c156a</t>
  </si>
  <si>
    <t>0xd72c37c28b3e1e1a8412bf95d6443dd11b087e146f2560dc182e83e7dedc2f5b</t>
  </si>
  <si>
    <t>0x6804a90a9575e3494edd7ffc9b702a8f4b62aae3086a60b32489e282d29cf1d7</t>
  </si>
  <si>
    <t>0x7c3c22b4d4124857ab168aa96e5bab0a679e689f57eb4a16b5195f76d5c48c19</t>
  </si>
  <si>
    <t>0xc0f2f0218221efd90721fcfe40426ed2469c5b95a82306599f1abc4517819254</t>
  </si>
  <si>
    <t>0xe3facd4af4d297e7571d69980634287df3dc8ea6b2161608021ff1be8587834b</t>
  </si>
  <si>
    <t>0x5016630d346066e6ed97739beb071375c9d3ba4598796e603c576e9eeb47041a</t>
  </si>
  <si>
    <t>0x79409cbe924d6362bef0166ebb0a82b1d5a3956843e3be3b9d5c2a4f394d8ce6</t>
  </si>
  <si>
    <t>0x8df4b2641918eabf6f24de2ad956a0299ac089742853d4668e397d33939ad4fc</t>
  </si>
  <si>
    <t>0x834c468cd3ce30035ca5550a014549eeb5a6da872bfe7f2fc9a3420eb3f1b192</t>
  </si>
  <si>
    <t>0x4fa5e1359a5c09cd677da134476f74b9029479ffd326efc9e1f62f10ffa66f38</t>
  </si>
  <si>
    <t>0x28cfa49596f7ad8c879df333254b9671578595c007ea169f9439c989dc49a432</t>
  </si>
  <si>
    <t>0xc2ff0cbd642eba610db5f3008c03407e1256b318483f92750614398df23c8395</t>
  </si>
  <si>
    <t>0xc8df7149813df845168cc9917054ef643f0f7741abaeed1166504763748e4518</t>
  </si>
  <si>
    <t>0x901239bf9f7128ea8feb518ed727e68dc47e40525f98667c79a7b4abe1c06fc1</t>
  </si>
  <si>
    <t>0xc2ce0b613db1581c060e44bf70bce8345fd5ff4c37e31e6e6504fc6dcb87033d</t>
  </si>
  <si>
    <t>0x74ef51081ee70cf319dd8f7891dc0803667db656f2e67c9956e7c8e1c88dff3e</t>
  </si>
  <si>
    <t>0x3391eb522519d8b8ea668b2197c9152d546d10efb895055fe0f9bc995c5c87c9</t>
  </si>
  <si>
    <t>0x21147246fc32f45c1adbf879ca4c20c1f923c05e15f3848cf81c560ddce6751f</t>
  </si>
  <si>
    <t>0xc421c3579bf19825de8805966e0d5f54fa1969f3884e05f6c49818aa2d828596</t>
  </si>
  <si>
    <t>0x5a08fb7eabec159d0b93ee94ad441d628912ad49077f2293e6849056b04e825d</t>
  </si>
  <si>
    <t>WTK hacker 086</t>
  </si>
  <si>
    <t>0x7d05beeae075b8f9af4bad5d817c974007d354db55d3e84e79ce0d95f6b820ba</t>
  </si>
  <si>
    <t>WTK hacker 087</t>
  </si>
  <si>
    <t>0x7f4908dc099644c81fee0529d972f41bae3b2a9bba084b486243a7ada8d163fb</t>
  </si>
  <si>
    <t>WTK hacker 088</t>
  </si>
  <si>
    <t>0x0c371d47a75da4a6cd8acab87f4c82e1d452ca6a33829edfe34a6c66a885aaa8</t>
  </si>
  <si>
    <t>0x8e2c15e9489b0447a0ea47aa5684dab47347b0277173911bb2bb11f8f92a0dc8</t>
  </si>
  <si>
    <t>0x9d2489ba15e648495a3348c127c3353fcd617e19dde99d0c5ed15f4c4c9747c9</t>
  </si>
  <si>
    <t>0x6cdb63fdf85e8cfa386cca1d32ae37ca44a71a6d896361e5e7b1f349070220a5</t>
  </si>
  <si>
    <t>0xd3ec15b0a094b509ca51532da3ccfdc7f31c9cbff360c040457ac43193c1c911</t>
  </si>
  <si>
    <t>0xa90d7b15eed35d233fe28edf597b61738c9e22a92eaf248bda5539bc980e22cb</t>
  </si>
  <si>
    <t>0x32ad97d3da061f4cc9e0abbc9829a52d2efa79611e0f1821b0df50c03d767572</t>
  </si>
  <si>
    <t>0x77f56f32f3f5b49cbdb8dc37823e97aa48386ea7a72f4314823e49f5babb3782</t>
  </si>
  <si>
    <t>0x5613a70a403e8147cb28301203c7c9174bc101f835e80538a6806b40d3cc86ae</t>
  </si>
  <si>
    <t>0xba645a5d8cc0aa9ffe5f810f6ee4e1f44a604086649c9d3f7a8547d72875b4e1</t>
  </si>
  <si>
    <t>0xb3660df1bc937d263ed139cda5e7195d790a65c680f8559183857c4a82de714b</t>
  </si>
  <si>
    <t>0xcf0804cf91fa988dc79f6a841b5f0de78eb3fc724984935e90efa7ea2f8faa49</t>
  </si>
  <si>
    <t>0xf9df778ffd8142b9650fee3c9de00e07260368017f602a387129b0fff83960d0</t>
  </si>
  <si>
    <t>0x3c90282b09e2512b9a9e0a283087eeb3f0e686378caee930609d61b5cd7df4c5</t>
  </si>
  <si>
    <t>0x8d942f99f084a76a5d8a1fcf53c6442b9eba0a6d295cb95e19ca505f90cc5ffa</t>
  </si>
  <si>
    <t>0xbadc2ac11592e5ccf26e48c1b10e12886630cbdbe95927499e837cc59aae87e8</t>
  </si>
  <si>
    <t>0xcdaf41476306116c8d4e76dc4457b1ab85ca53ec7edabc5d349c88a918c5a800</t>
  </si>
  <si>
    <t>0x2f1d65f481a511d56d796b713f9f93323e192f8d66fa69da931caa171f8de2c3</t>
  </si>
  <si>
    <t>0x245e191080b794bebd21c576122917421085b1c00a3dd8ac2674942041eac89d</t>
  </si>
  <si>
    <t>0x13a50ed56f69118a4be5db27cd0db357eea84742a630e2f17fa76bda21bf00c0</t>
  </si>
  <si>
    <t>0x8ad02c866c7468c0ffe60b5c7ed0ebed249b4bcb927039c3c67ee980e620843b</t>
  </si>
  <si>
    <t>0xa049d89178eddf98d22d7a3fefa3e3239ac0e1a05524410928917e7a9116923c</t>
  </si>
  <si>
    <t>0x016a016b43cac709e331973becd868dc209b5d7f21401cb1aa39eccb3cdbf161</t>
  </si>
  <si>
    <t>0xabb9ab55fc8cd0927abd9d3095942ece4d1c222ec8091ad1550d6ba878f53d93</t>
  </si>
  <si>
    <t>0xc0f3509ea12843c3b8cfbe5dfca56c559753128bc0b4456be05c2350168c98b0</t>
  </si>
  <si>
    <t>0xe3d8e89c54f00b12b5ce734a5a11fd0255bd4a8246302190bc071f7994300992</t>
  </si>
  <si>
    <t>0x13579f00170c4693525204f0c6cf5f03f3bea59edccc9a363f056a55e0d91286</t>
  </si>
  <si>
    <t>0x732e4879136297837edacf4c924377876adb835850a5b8a8261068856caec807</t>
  </si>
  <si>
    <t>0x909d331d6a9e1cb54511f959634b6547bd03d4a849588ba7200959316db2081f</t>
  </si>
  <si>
    <t>0x7ab3084d729e56ebb63d8c647ac3b485a57c2f5420b68b5eeee8a25e20ec48a6</t>
  </si>
  <si>
    <t>0xa1104adcd28a28e7c598e0647e4f6fe6a16b5d6236187605ef27b68a2b673344</t>
  </si>
  <si>
    <t>0x15ffe20e2d1f9bda83e0542ba19cc939c36ef4a7f686447be5f328de6af7aeaf</t>
  </si>
  <si>
    <t>0x5a6169f406b9561eaea2d886ac940043a7408aac43e4d30d2e653daca8ab0b9a</t>
  </si>
  <si>
    <t>WTK hacker 089</t>
  </si>
  <si>
    <t>0x988e5ceddcf572306562466fda254d8873c6e6b5388607f2ac3089d37a30af4d</t>
  </si>
  <si>
    <t>0xe7edeff3e4c83457de9514e13b0c41679327e25ef306dfce95cfdf897c86d6a9</t>
  </si>
  <si>
    <t>0x2fbe3e24468a2b8c95585f68b29731eb1631604496daa3a9a7f93a8757028ce2</t>
  </si>
  <si>
    <t>0x471da0922846ec31cd63064570d2e189002894779600c88be08d28516d1c3ed2</t>
  </si>
  <si>
    <t>0x376b68d314978bfe3819adc373b7bf0a8f2b6c94f0fa9d26afb77903b88cdd6f</t>
  </si>
  <si>
    <t>WTK hacker 090</t>
  </si>
  <si>
    <t>0xcb169d3dcd47059f9ddd4c3fb2a182ecd772ac55ca3778f239de3619714b8f17</t>
  </si>
  <si>
    <t>WTK hacker 091</t>
  </si>
  <si>
    <t>0x71b03c7402e2c08f36eb5526960519f31bea568307b87ddde8a801871ab086ce</t>
  </si>
  <si>
    <t>0x663fbc495fe56d62cd8d87d8dd17c2b5b7698ed3a733df4988a4c98144ceba05</t>
  </si>
  <si>
    <t>WTK hacker 092</t>
  </si>
  <si>
    <t>0xa36d7072d69ce4b715fd8700463b15c89099334ae520bc693acd80ad941d6b33</t>
  </si>
  <si>
    <t>0x13e22ef247ceae349a6bb431b742b413de272daf09d019f6684d8d0bde313be3</t>
  </si>
  <si>
    <t>0xedd7d92939cdb44b39270832082e273cfb8780a4a07247061221a76f76fcf29c</t>
  </si>
  <si>
    <t>0x1ecf8748bbb77180a4dc036acd8aeb4c7f11e2dd05b47242d345b4e41e95268e</t>
  </si>
  <si>
    <t>0x8c365c2eafc5f91aca4ed0419560f60607edd61c1f852925c1e92e29d2d47046</t>
  </si>
  <si>
    <t>0xa0dc2a270d77d383aa506e03ba402a4a6a23aac5263ccb074f8396947099698d</t>
  </si>
  <si>
    <t>0x7d976ae20d0872d300022e4e4fe261ae72cc662efce3d8ff97196592a0c97ead</t>
  </si>
  <si>
    <t>0xab6c82f846390f73748fcd40149efecf99fde383e7df44d2164ad43b5e05798d</t>
  </si>
  <si>
    <t>WTK hacker 093</t>
  </si>
  <si>
    <t>0x5182bf784086fcdcf5573a0a9a4f60ce0e39ae5c7289e244e9b430a6e3858d8b</t>
  </si>
  <si>
    <t>0x09407a6b029cc808a89c9ac37319113afa788269ac62855649ae3c8fd27bbdaa</t>
  </si>
  <si>
    <t>0xdfc524f4b7e22b0227da32b279bc7c43f9768209de12223ffac6198c3a28d413</t>
  </si>
  <si>
    <t>0xe760513ac85258992b8dcbab99d5a62d38627ecb9c6a440f2c8bf320eece1d94</t>
  </si>
  <si>
    <t>0xb38d3f34cb15063a09e257ab1e471e871a56cb4bcf205ccdae16a1dfa2540ddc</t>
  </si>
  <si>
    <t>0xdaa2093c5386ac7498aee007d3966a9624159160cd20a3596b0b8b8ea4ca4518</t>
  </si>
  <si>
    <t>0xc08b5bc25ff6de516d932f16f1c0fb1c7b700c945fdfa326118a92dc474c8a66</t>
  </si>
  <si>
    <t>0x4876f71fd474fb4a569f8fc952dd8051372d43362a51801aa1fa26d0797e4184</t>
  </si>
  <si>
    <t>0x10154146ab324896e1f002058cf8f285e0564a7a7c9133a384b54cff5e3e3555</t>
  </si>
  <si>
    <t>0x2af8fa8096e747375c8722775aef9d2bd089840dd328c38105940e80a539ac25</t>
  </si>
  <si>
    <t>0xc53a0a0aec533ac87c8b495ddb1e8c5c8157aafc8a60c47045c5df426ab8eaa0</t>
  </si>
  <si>
    <t>0x75bafab858a87e6b959267e2e1d4cfbf51285208f815bc9ba519dc588dbc7599</t>
  </si>
  <si>
    <t>WTK hacker 094</t>
  </si>
  <si>
    <t>0x5f93ed23babbeeb197106edc7568449b9c86e9170a20e31219975f022b711765</t>
  </si>
  <si>
    <t>0xa34b900a00032ce668a85bbed643034e51bcf088afad3f2865f21caf7c618074</t>
  </si>
  <si>
    <t>0x18604b65218dec9f6fd48dbbb9f1ce184214671cfc6cec13bc7bb6f78feee519</t>
  </si>
  <si>
    <t>0x47a17bd3e7219adabb199927b127a9389912481117c106bea34b3ea7c313e1c5</t>
  </si>
  <si>
    <t>0x675d42246582a91ccd51b131e86f6c7eca32e241f55f1cad1016a5ef95e51f0e</t>
  </si>
  <si>
    <t>0x5833b1dc93eefa23b86d9c2aa4c2a75de70914705321af4cf3f5ad2fec8a7360</t>
  </si>
  <si>
    <t>0x3a2db77bed705c351e99431594eb7e32fc482e61b190777f84908db7ca6b65a5</t>
  </si>
  <si>
    <t>0x85236ea54a5b369fb200d7bedb53700cd8dd9814a4c0d65ee059a23672a1384d</t>
  </si>
  <si>
    <t>0x00220826d5926c00ce8beeaacae73254ae7f971cb5c8e2e3582708cd28d15f91</t>
  </si>
  <si>
    <t>0x4caf7ae28bc818dc5f5533ab03c1377d6f36b5c3a180aa0c8dedf71577852e5a</t>
  </si>
  <si>
    <t>0x4e69bccc8da195eb4028ad4672e9a201bd7cdaf337600537049dd4826d329f88</t>
  </si>
  <si>
    <t>0x2d006e9c60e410c38c92512794133dd1e263f04c29924665c2aecbd615fffa0a</t>
  </si>
  <si>
    <t>0x85b6f767609df064b6ab35ee03f815c5948c91ebf538cc09e09f6f86c78650cb</t>
  </si>
  <si>
    <t>0x9a0733474b1bc7ed6ac3bca1c4d5246d5ffe619958d46da614ee5b2b489259c0</t>
  </si>
  <si>
    <t>0xe47b11b649f33816cf7b7a7ac83495a218a6d03dea251dd18e546f200f75172c</t>
  </si>
  <si>
    <t>0x37720b69efb26ef1b2df0bf76cd6951cd870946ce5913453a99b719394ebfd5f</t>
  </si>
  <si>
    <t>0x32be389797e3ff1860b7cf02964754715e78ccfb66dc1e7d74a049702284e316</t>
  </si>
  <si>
    <t>0x01f587e89cfe794b0eb5a480a4eb77f820213548eb789d9a5f4c51d24c382a23</t>
  </si>
  <si>
    <t>0x2d07837d946f9af7f80fc4c2935926029ff5886d885d1c6dcb19b51912def5c0</t>
  </si>
  <si>
    <t>0x9ce667baa0ab5f933c1d14d74add1f512f91d7b45d99891ee1d4a4dc88163df9</t>
  </si>
  <si>
    <t>0xeaee6cd27ac6eb038cc1d73b02a0989fdb92cfae6a0025dd29c665a24249dcbd</t>
  </si>
  <si>
    <t>0x6444a6a4da411647a86f51b8b821dfb53cb0e17db84db0d1afbe6daae5034107</t>
  </si>
  <si>
    <t>0xf48d1600c9c51c5fd84e464e929b580d9e80dfa4259e4a433281f40ab6260cda</t>
  </si>
  <si>
    <t>0xb1397c5d3b7b26ec3f5488d4ca8976ad8093141f60ebffd8fc578864d44ab072</t>
  </si>
  <si>
    <t>0x9aaf356362a40393e621fcac8542dbb8844e586f95a95f667e1468b126482a4e</t>
  </si>
  <si>
    <t>0x199f2cfbe80fb5c943bb9a57e400bc46e7a4d5733ecafd1a197bfc507d46a5ae</t>
  </si>
  <si>
    <t>0x69e7e0971c82ed8dce3dd069c3e635b04e124024ce929c7372547d31932cb071</t>
  </si>
  <si>
    <t>0x17767c30771a101f8791ebcd9937edd575803a9351527228d6fa4ddc0ea9d746</t>
  </si>
  <si>
    <t>0x29665abbd1abe22492f6812202dfdd6b63abcbfff0f50b556c792789adf77f63</t>
  </si>
  <si>
    <t>0xa83c297b15a7b146f46a10aaedb13b6a59e12b58ebd194fd91106c85e529b475</t>
  </si>
  <si>
    <t>0x2e6c10de24fca6470dba05082317c27c55911bcb347eaba000c50e164f49f4e2</t>
  </si>
  <si>
    <t>0x465dfe9a01dfae85ecf90afd60b9266d74a1cd46076dce2ffd31f5b071af51a7</t>
  </si>
  <si>
    <t>0xdda3e4e159143d1abc8e506b63c9694b2b1a4294daffc6b7a7af399376284759</t>
  </si>
  <si>
    <t>0xa7fdd9d697bf1ffc13c9467d427e3215a5120fed7e22e63757df1b105c7f507f</t>
  </si>
  <si>
    <t>0x24ef497d1bd31cf63aab9ac35fc7a1d86cfd4162f1ac89e2362ba84724a49063</t>
  </si>
  <si>
    <t>0x009b303179ddffb58cd10aab42d1d79c2c79d46ea55e09599a089a3f59607e83</t>
  </si>
  <si>
    <t>0xa507187181f8e5cd68415c5bc1d3c77af0e3a7e30f7287b6c2eac50c9b44c981</t>
  </si>
  <si>
    <t>0xd6a3234e12b40bad56a1d03e1fb3580f93099227da00be245dda071e8a8eb04a</t>
  </si>
  <si>
    <t>0x6b3abf52167c5c72b159d7200e2709d79ac081fbb6048f2dc80373ecfaddf11f</t>
  </si>
  <si>
    <t>0xf363ed236c41f0918d44e4d17381c9cf90cd0ee395462e3f1b34fbc5da19a56f</t>
  </si>
  <si>
    <t>0x22284c77b6f9dd0b70e5e3c424a17b47ab3fbac3d1e0f5502b279bd60ef5ddbb</t>
  </si>
  <si>
    <t>0xb18b730ff6046be6d79eb554929ccdcb64e7d64c375c3c250c03d7c205d12877</t>
  </si>
  <si>
    <t>0xe3c26f31766ad2d7a1885eaf20ee9770beb67ee2d77d37d5380302cd6af2ba0d</t>
  </si>
  <si>
    <t>0x53d5ee57c677f9e2bc62127522bc75d398190c39de0de61240a2aa5536ffaf34</t>
  </si>
  <si>
    <t>0xe229829161527cef549cacd03c3cdd10acfaf4c09b56da8e064ea0626d14b7dc</t>
  </si>
  <si>
    <t>0xc1e13bab3326e50c9c6b233edbc637bd2427d009a9581e4e7f9fd15b43ae31ab</t>
  </si>
  <si>
    <t>0xc905f8a720a69b9d79ea0986aeefbe77599cbfe9387c6e6704b372d76c95be24</t>
  </si>
  <si>
    <t>0x87968e92c898ba959f9dd0c51ad2a62a3b0c85f0ab3c1d92c6368c4e87b08ed6</t>
  </si>
  <si>
    <t>0x6c859eee9217a5473b7992bd817c24ed6724fd4e96709a5cd6259348e3c33816</t>
  </si>
  <si>
    <t>0x1008fa0a1c46673e692f9540633592b7d4e850904f69c698a581777303ab4683</t>
  </si>
  <si>
    <t>0x9aa918cc202dc1ea0d70f72199f37ddbc39b12305f75c69eb0da51c662971e47</t>
  </si>
  <si>
    <t>0x82cda96fc3cca6d95b998c57e5ee96d6d7b366a6d2ffbfc6876d1bc45e139bae</t>
  </si>
  <si>
    <t>0x80730a194320ee8747b184aefd8e225a4b7818e9f4135f70c649b1d87bdc6f5a</t>
  </si>
  <si>
    <t>0x2c298d9b2d2d090ab48bfeef579dc818e36478e5b18cd0be5c7bf681b8ee95f1</t>
  </si>
  <si>
    <t>0x7cde6d532e21581e5b0b5d61d46ea68863b78f146b0fed5e065f97e318bc0d9e</t>
  </si>
  <si>
    <t>0x55a6bdffa79aa0b854c2256b4e498dddd68f44de8cd4d0f2b7a144cb8a315d72</t>
  </si>
  <si>
    <t>0xdab1b8fc94d6699eaee25bc8f0da0ac4061a727a5df8b488b88079b5917efe80</t>
  </si>
  <si>
    <t>0x494700f1623fbe8147e8726b8cd0f564bf3c69136480b739c2f4e38c03f72ba7</t>
  </si>
  <si>
    <t>0x2d29af610662ef16766d21b7390ef70135f2cd797a5be973bdd8eb4992221f49</t>
  </si>
  <si>
    <t>0xba6a43131516447ee0498e1a9bdc7817fba295725be1bba649af6eaba5d3f746</t>
  </si>
  <si>
    <t>0xb0adc8268d30df11ffdc073bc146f4612c4d3b5dc667e508fe3661e65fc0912e</t>
  </si>
  <si>
    <t>0x6a38aa34cbd48ce58fda1dfddf247ace35587ec528865976f76974676c2003a4</t>
  </si>
  <si>
    <t>0x408789643691a8a0247fc7a8317c341c7f7e0bc8ef41607f3d9e221618e3796c</t>
  </si>
  <si>
    <t>0xf437b2abe9d6ac642167426c26a8e679ee58558bcfc18931fc897a95ea42b0e1</t>
  </si>
  <si>
    <t>0xaebcf73824f3947701ff11c9f1836e1d0fb557105bb04f8bcaf0ebba47f6e684</t>
  </si>
  <si>
    <t>0xb8a198b92b193251004fb7ca447ae702637656f49099782ba27ed71dbc192ab9</t>
  </si>
  <si>
    <t>0x709b0c5cb99f9f6b1fb0038609a051433cef9108b15285143e6a251fc3dc1dcd</t>
  </si>
  <si>
    <t>0x7fbb08e97fb11ba3152d18b2bcc749b2062813487ffcee8c8803920b08b59b9c</t>
  </si>
  <si>
    <t>0xec267c06d684b3eb16b89dceb7a6f1c218803645d6cb6971ec291fcb92b03cd3</t>
  </si>
  <si>
    <t>0xfb403b7aef861e95064b73bdd1fc502369230cfa5fe653c81bcf0eedad42515e</t>
  </si>
  <si>
    <t>0x6faa72519f53ee4abde2513bc7a1806e0dfc0836eaa5411eb18884e0f61c7eaf</t>
  </si>
  <si>
    <t>0x53ff62c9500083669d4f49e1e95c9327698bb4bc34b1c92db4ae8fda26691228</t>
  </si>
  <si>
    <t>0xfd036e641d973d160fe975763432f13da5b63752f239e55d8bf19495ee8f66ce</t>
  </si>
  <si>
    <t>0x3bc56095306485d8e4acb2a305c16a6eab0b5834b0271c16418d25c68463bc60</t>
  </si>
  <si>
    <t>0x7da2f01d1fc3b0757bb2173d36b8a362b61c4fadf931e45e1a04467771bb10dd</t>
  </si>
  <si>
    <t>0x80fb7735f8b424fb6165a5236ffeb2d5674476b3b5cecd0e0083eaf5eb4be3a7</t>
  </si>
  <si>
    <t>0xf5ed979cfe84a3329d5a96e7107cfe3b01747f742e9de01d56710ce9dc4807f1</t>
  </si>
  <si>
    <t>0x46fdf61b7ac16a503c38a970c1eaaf1d86360447fbe2a0c7fa83602a93d403ba</t>
  </si>
  <si>
    <t>0xfa39af0c76ec751a2314340e119570fb3888c3ccf06683464124e3fd433574f7</t>
  </si>
  <si>
    <t>0xf43cc7a81bd6ceafcc1bbf95810867b306ba098a0d548f6b5f32dfd8bcffc0e3</t>
  </si>
  <si>
    <t>0xb24ee9856c3c6aa2c65172c8c20370ebf3e56c1135fb21ed6d656e1e54c72838</t>
  </si>
  <si>
    <t>WTK hacker 095</t>
  </si>
  <si>
    <t>0x3080bf88acb37cdda84425e4f80183a500b49d672e46f02667cc26699dea38c3</t>
  </si>
  <si>
    <t>WTK hacker 096</t>
  </si>
  <si>
    <t>0x397fb2178f5941b6d95e9794a1f1361c82241e418c658919ba3aefd08dd9842f</t>
  </si>
  <si>
    <t>WTK hacker 097</t>
  </si>
  <si>
    <t>0x450ae7ca79bb34a9f171473547704b43a607804f136d34d1d2f43159456f3445</t>
  </si>
  <si>
    <t>WTK hacker 098</t>
  </si>
  <si>
    <t>0xd83fee7b675059b715bdb4a33f9c90a549770abfef80c4c0470ef05dea9cff63</t>
  </si>
  <si>
    <t>WTK hacker 099</t>
  </si>
  <si>
    <t>0x8cbb5e5f554bf775b876734b95c85248999df84c4d14b00104136fee69d811f5</t>
  </si>
  <si>
    <t>0xb7fb69e9d0e4c5eade1d28c88f436e0adff5f6606f3cb66187272e3f89f4c0ce</t>
  </si>
  <si>
    <t>0x5461bce19feb0e04504929fec488d66bb18afaa93617eb0b413c2af6da27a07b</t>
  </si>
  <si>
    <t>0xd0e75099f0233e064a2c1f1a2e703e86dcc2cf9727d885c05df26bbc19eded90</t>
  </si>
  <si>
    <t>WTK hacker 101</t>
  </si>
  <si>
    <t>0x2f1d918a92ab54354a71ce376d4f260839ec5fd02bc28e2a68d0ede4ea725397</t>
  </si>
  <si>
    <t>WTK hacker 102</t>
  </si>
  <si>
    <t>0x03dc615d919d758ccf90c06257c3d4f7ee8318a5f2b441560251227ca8486840</t>
  </si>
  <si>
    <t>0xc2ed052ab507fff592cd7d1b6739c4027f1f01bd56f8e48960ac61afceaf31f3</t>
  </si>
  <si>
    <t>WTK hacker 103</t>
  </si>
  <si>
    <t>0xfe06b58b54ac0613fb6517bb3f2cf44026a5761194b346d1d28eebde269df3c7</t>
  </si>
  <si>
    <t>WTK hacker 104</t>
  </si>
  <si>
    <t>0x6c815bbd90ad821d86f85eb14b8a5f196c0c91a11ded61a3b27421b176a24148</t>
  </si>
  <si>
    <t>0x10f1ce5239abafdb02caf210de387acf546ad14dced8d2589314d7783dcadf3e</t>
  </si>
  <si>
    <t>0x22500576c688a67f2aee65b86b8e73e7d4d3ca48cee87eff2d3d4387ab44bb9f</t>
  </si>
  <si>
    <t>0x21d3aefa0f0ff64837b3b75b6e3b63a90723d52566a68668482ed54f9a3c596d</t>
  </si>
  <si>
    <t>0x88c888a32aa2401f0cd9358a4ed69ca7638c22ee114420efd8078caffe22e427</t>
  </si>
  <si>
    <t>0xf288c12485e80b75c98f1b950a811bf0c0d03a61f153b109e56fb289aab6246c</t>
  </si>
  <si>
    <t>0xcc4b91a097b7618f6b007775c5f39bbd8b2205e709800f7c36152d4cb47f6246</t>
  </si>
  <si>
    <t>0xa367853e1eda83059fd6eb46345c71a3beffa9b5feda4e31c4df8daecad03f11</t>
  </si>
  <si>
    <t>0xd33a4d42a4f51c7df945ab30ba40c51e3fb9c0df262e01d0e32e51609599f8e5</t>
  </si>
  <si>
    <t>0x60a390bb1744ed48014baa5eddaea6e5170a702c8c7d555cd7b2875e1b20f255</t>
  </si>
  <si>
    <t>0x4a16ebc5ec079104e9dd533f8b6c78b821c41338096a05f7f4be9270ac09033c</t>
  </si>
  <si>
    <t>0xcf0f10399e770d2f9e48e371c0c3ff2f9a3c6e22888484da8021e37c560ebe5d</t>
  </si>
  <si>
    <t>0xa455fb3df3ae1d9a0019178f65d101ff2f7b9a8ff3a52ad9940b5c0f060ad270</t>
  </si>
  <si>
    <t>0x5bdfb523dab259f3ebd41fc1830fb5a11982e1609a8a08f20d1b372f55fdd870</t>
  </si>
  <si>
    <t>0xd9c41bb102abc87787a92bd76ea329e85807c2e1ca9186c55b8c0be272561c0f</t>
  </si>
  <si>
    <t>0x07478304cd09853ada1cd23327a6428a653783d2408f16e7734c1a86c60ff058</t>
  </si>
  <si>
    <t>0x6203cfe2ed87647843fec7bddd78bd4dc127abbb2cf374fc30e17afa764a7308</t>
  </si>
  <si>
    <t>WTK hacker 106</t>
  </si>
  <si>
    <t>0x82f5f300df02fbe4732663917a3564be8464a7101908c259369c27226c9acbe4</t>
  </si>
  <si>
    <t>WTK hacker 107</t>
  </si>
  <si>
    <t>0xf49d1858cbd74b516e3a454b1629125f5b9d53981564cc14d386edeceeb428b0</t>
  </si>
  <si>
    <t>0xde40bcd00706efcf59c293d3a9ed4ff12b8583372cf02c927c584912cc0df57b</t>
  </si>
  <si>
    <t>0x63790831a65484dc48997c7acb1f8584f4c3722bb8e24a3374da0a2cc96175cb</t>
  </si>
  <si>
    <t>0x9bd4321371f119473d4e6fa42b22513bf912b40f82e419fab59e4444cd600f1d</t>
  </si>
  <si>
    <t>0xd597ef381a9f94f79b4bebef1995c2c2410595f19cc92108f43902ffc7030468</t>
  </si>
  <si>
    <t>0x855752d72f646a45d2ea3e0e116eac50189369874fa5c836f026e92d4f57e4f8</t>
  </si>
  <si>
    <t>WTK hacker 109</t>
  </si>
  <si>
    <t>0x6f89a15de31f68756181ab8d79e0fbdc73885688b325d14fb9dd045f5ac10102</t>
  </si>
  <si>
    <t>WTK hacker 110</t>
  </si>
  <si>
    <t>0x697cb1df53368e4c20d942ca94fdcae3742f0bb29b3dbee7ede24b3d862e5454</t>
  </si>
  <si>
    <t>0xb00a6c1e442c6be1e16183d8d4fb66210077b8d8fac339f670175d51d458f40b</t>
  </si>
  <si>
    <t>0xbdd63bc188ce96d309d3216acf26cf0bac9df7727c6dbe2322b3e1ae9832d5d0</t>
  </si>
  <si>
    <t>0x0fcfb274910759e4dc5adcff0e66d76ab2d7f6ca8bb68d67a5fe476ee3ca4a05</t>
  </si>
  <si>
    <t>0x9877d7e5943b8ffd40ed42b315d6882123648171834a87c5bc58f728d89bf8e3</t>
  </si>
  <si>
    <t>0x8d55b529b36ccb452f33f945b52d68dfbbb852da877ad6e14cb9bb30d6207932</t>
  </si>
  <si>
    <t>0x75125f42ed8713c708c35602618df13144f09cb268f44482621a275124e64485</t>
  </si>
  <si>
    <t>0xfb27a5f5528a4f8dfa101fe8f27b1b1d25d76233bf173f5b2b0ce409a761db2f</t>
  </si>
  <si>
    <t>0x3d7119ae1d39379a87d6b10d5b32a0882396755afbb564ed551439082910a154</t>
  </si>
  <si>
    <t>0x95ed9718055bebe565fa29dc05a5b6c6a56042890a92e078022f581c04b7d75a</t>
  </si>
  <si>
    <t>0xa253ecfc5b9198299211ac2ca055d20cc7ae74dc1af8af9bcf6ed8048dd6aa7b</t>
  </si>
  <si>
    <t>0x04d54a4c691339f49406192bfc462780c0aafd5edf1e06a2c10dfaa59bcd95ee</t>
  </si>
  <si>
    <t>0x824d4907e512679f06c9abc4372b9f92376b714a33d796e52cc9ed796c5c50c8</t>
  </si>
  <si>
    <t>0xdd06024e153fb78fef66497318b64fa122e45f8d0d8d496b028e864c4a95d0b9</t>
  </si>
  <si>
    <t>0xc4bcb58eafb4f40ff8f269f89b9d949f3eb23eca5e5a15a0f3d541283e382599</t>
  </si>
  <si>
    <t>0xf22ec9d594242f34f4c6a26df93105f5dd9180687b8e18fe9c089c4d4b36cbaa</t>
  </si>
  <si>
    <t>0x1e390161e34c1a8eab354f1d97525fc6b33d3e3f551771afbb87a2eaca41bcb6</t>
  </si>
  <si>
    <t>0x09847e64d044cc28062c1e32803c15b55ca5754e998c43c670af5618940d6d7f</t>
  </si>
  <si>
    <t>0x5f86c573ef32ff102b2ce0fbd6fd24608750913bf152a3ccac3350274cbbda3c</t>
  </si>
  <si>
    <t>0xfaeb98ca9c213ad621bf163190878a1ea02b7848c52e3d2d832f71eb3abef47d</t>
  </si>
  <si>
    <t>0xf274f195ace26c84b4302b44ba14c8feb4df6c0b98a88d094c223a083ce74b8f</t>
  </si>
  <si>
    <t>0xaaeb956ffa3341c6c3b6bb12018c9f0e8acf948fde1f395409675f4698e056d6</t>
  </si>
  <si>
    <t>0x0a6f931d38cd3e9bd37de4200f3f6577946be3dae82f63e956bbc811e7475aa8</t>
  </si>
  <si>
    <t>0x220ebece1d67b925fdf5e782d51c8f4e72db796ffe326427d1196725e38fcc06</t>
  </si>
  <si>
    <t>0x9ef8f66f66a3e576d948f6bfaf41cc025c66d09a8776bd7bbcd3b51aa9cdb884</t>
  </si>
  <si>
    <t>0xdc9dc497e6772ee1c2476bf37908d13fd14ee38a55c6a6cc3968eb8e20e770a4</t>
  </si>
  <si>
    <t>0x7aa9d143eca235b5eb03ad10dd35c262bb9104d5282ecbbf444da3b4e1edce26</t>
  </si>
  <si>
    <t>0x718e88498a6baafad1713271e304d1da7774982250a232b5b1bf9424c1e83b19</t>
  </si>
  <si>
    <t>0xa67131669faa48ef3dcb45bac898256d1f777fd7f25deacd0bebe7699b5ea43a</t>
  </si>
  <si>
    <t>0x8b3a819ffb218b020ec9a7a21071a63541d573551efeb4b3935ddd53a55e01b9</t>
  </si>
  <si>
    <t>0xb5ab4fd9b3faeaed5a7456ec58a249200e42e952be642cb7eed7e22375bd7c29</t>
  </si>
  <si>
    <t>0xd517a9fc43f4724beb753e83285df633704a25d07852dbe89e6dc7fa5871f7f1</t>
  </si>
  <si>
    <t>0x975cdc6500d0cf834a0cffb1feb8665b78e2e48238a4d0e2af6d181f5ad06124</t>
  </si>
  <si>
    <t>0xaadc19b040b029182519e7972eee62ff76b3729e1f51c1e5143aafd7cd519a6d</t>
  </si>
  <si>
    <t>0x9c70ede7a90d3b9a64484f7915bf439a3bac53c1657be9f603638b6f63f13156</t>
  </si>
  <si>
    <t>0x6295fe00002e00daf9f24492af7507f1e383500aacbe28755930ec4177482af9</t>
  </si>
  <si>
    <t>0x337ed822758d2fb2d04325b718cd7cef9e3eba261cbac2b04af4dd0eef0dcc42</t>
  </si>
  <si>
    <t>0x4f5ceab2782dcf98bc07a033eff7b5b984bf3af52c70b9778da23d2b4924012b</t>
  </si>
  <si>
    <t>0xd04eafe54444beb44897b1021af471f9d4897ad1c6f5d614b3d2a3ff78f1e205</t>
  </si>
  <si>
    <t>0x84210d48ba9738b7119b79a2bda71ca1142a64883fd837295392f0acf4bbcb86</t>
  </si>
  <si>
    <t>0xfc145b58b2daba7ac34c34080d03f9d921751f604fab5a1097f49231c05d85f1</t>
  </si>
  <si>
    <t>0xe6241dd6cbabe683fe7d84c8e3e9e6ac5e42167da2e5577c9362fa897bd0efd5</t>
  </si>
  <si>
    <t>0x557d90797c28c46cfecfb4dd2c5ac6ac02ddce99e02e6f7643d005fec4c6b3db</t>
  </si>
  <si>
    <t>0x78d3a62f95a4f5b8446e49853fb31baa3665b5880b40387f15121b216b0d8f7d</t>
  </si>
  <si>
    <t>0x4233ca5979716c5214553eced7863a45354a139fe7d46e83dcaf0a2b4764034b</t>
  </si>
  <si>
    <t>0xe415d4c6e2b4527b90796d3f5125356e9840a3f7de4017f2a6ce72cdf3b8721f</t>
  </si>
  <si>
    <t>0x6550f64fe8ede9958ecd8920bd44a15def0509dbe1e9fe64ed3e201e061a6172</t>
  </si>
  <si>
    <t>0x06d7565638effc2a43a8b86e0d3072a21f4d0d0a913ceb107f8a263072f59f6b</t>
  </si>
  <si>
    <t>0x797d1e07161d7f0bffd2502a78b2dbb7c7ed47f1a13fbf69601935be0920bfc7</t>
  </si>
  <si>
    <t>0x28c649732cd3c00efcab383c3121f3d37e9724e4bf8b3683c0f4d5b00c743e57</t>
  </si>
  <si>
    <t>0x44edb555d995856e17643bbaefd0d8ee309d1217ea6def7c5713a84ffeb9ff78</t>
  </si>
  <si>
    <t>0x3768fb20b4e4abc3e3f67c77a20cb47a47de2d86e2c8abb90c06fe1effc04e28</t>
  </si>
  <si>
    <t>0x51f90ff3fa52aeb0d9947c29cebef7270ac9dccac2786c1ec441488871ebd6cc</t>
  </si>
  <si>
    <t>0x33a6ae7c84450f961037d0820bfa62998ab9ed199d24d565e191b0a4f5c17486</t>
  </si>
  <si>
    <t>0x47fb5200d51e5f284072990054aeb957833c3c3090096254d73f91058ee1b674</t>
  </si>
  <si>
    <t>0xedea78bd74354c91fd2d3a1b55f2ef7ad2c4dbdc9cd19f0d6cc1f4447c4affd0</t>
  </si>
  <si>
    <t>0xc65e30abc9d992caa1d8920a92f17557751342bcb2f94554be2ebac0269d054f</t>
  </si>
  <si>
    <t>0x78bf1f527bd6a16d6596a231f6ed51b2abcc8019bace7609ad95ed0a798f5d7b</t>
  </si>
  <si>
    <t>0x588000e519df9b8abdb3c124644fc9dcfdac60e5f458f2ade2d8d8b5abbf1398</t>
  </si>
  <si>
    <t>0x0af4f8a3277656cc2b13c8d86b304e9dd33b47e32cc15e417c82b3ef10c089ee</t>
  </si>
  <si>
    <t>0x5ff2e6471dccc9e0f3bb38f113c808485e3b3f076a15997945ff02c47f87cb70</t>
  </si>
  <si>
    <t>0x0b0ec7bc4ddd094d60e09f5635ef965b422478cd9f23799775349af85c2259e0</t>
  </si>
  <si>
    <t>0x2bf091554888ed8dbfb246a7a5ecae6bd6d2faafe3fad9ffecc169b786bdc3d3</t>
  </si>
  <si>
    <t>0x4ba72c00848db92259f1891912e9d19f3b9fee15a55026378e41d69346e62f56</t>
  </si>
  <si>
    <t>0x89d0b572eb48cb2332c2f5dbf31bc9427f1e8e273dc5dfaa36e30863e68c5d25</t>
  </si>
  <si>
    <t>0x63c865de9caaa80e694d9b5a9f273dcbf782bf1b08677e549ce843c290d509a1</t>
  </si>
  <si>
    <t>0x31dfa27d66fe30df1d8024dd935d5aa32af61b9613f59e0a81c09159e21a4b5a</t>
  </si>
  <si>
    <t>0xc279628c3734d13be82e2ebacc1ad9c674c200a6b371e92d8b09c69108b9d6b5</t>
  </si>
  <si>
    <t>0x1beb82a8228686a663e76f262c39096ffe7315747d8b05b8303a1db5fd2d551a</t>
  </si>
  <si>
    <t>0x49fac4ddc33527b1392b0d20efb5b91549fdfaf99ae3c7e231c6dd21219775a2</t>
  </si>
  <si>
    <t>0x3bf5f22df59fd53f4f35ed2625f8c3df42359400536d6245d5a960f3777bb4d0</t>
  </si>
  <si>
    <t>0x5bedb98795a55eeccb5a53f6a19e4d4b40ae5e2af2e76d318b4f9d212906c8c0</t>
  </si>
  <si>
    <t>0xb591f3fda3e2538a3db302290b344cddd6c3b22f4d4c67217777feae9e9e5acc</t>
  </si>
  <si>
    <t>0xb4311ff326fba43503290cd1f7fb98346bc061327346e4c5abd54c2370305b4a</t>
  </si>
  <si>
    <t>0x21752afaffdd5cc6b153c2194d109b264fcec85896cf9cd723410d7cf20d43a9</t>
  </si>
  <si>
    <t>0x9bcf14eef2818b775e3be149380825614528fba25dab9dd2d6c68937db1d1fed</t>
  </si>
  <si>
    <t>0xb6f6e7887dc1e9d457c09fd1af81d492b6912117513a33163e78de149db55b16</t>
  </si>
  <si>
    <t>0x645575783a8cd4d9e8fb2eb3ded535df42cc93ad50a411cbe366ce3a75b3100e</t>
  </si>
  <si>
    <t>0xd8dc423e004ce96b072455e9bd604f5b71db3d991d29c71f258d4b14f6f27051</t>
  </si>
  <si>
    <t>0xa69523c0fe59f8f634e8b6bc89c47fe4d13ada32e2e212029eef1a693ac18acc</t>
  </si>
  <si>
    <t>0x59eaadbb475b2d1ae8fa40ac6517fc9d066be6310a64b78c754bf87bcc0ce04f</t>
  </si>
  <si>
    <t>0x763d1487bdbb151c6630033f13a1861004bb5ab142eea400020035d17042a2fd</t>
  </si>
  <si>
    <t>0x94dfe17fba5c6ce475b8d84b90702a0a6a6b5b229cd1b41856015a5b6771732a</t>
  </si>
  <si>
    <t>0xd465ce98e0551edd165ae58a17d2c06126f24db717c3dc532f8a84be3ddb8ce7</t>
  </si>
  <si>
    <t>0xb61ca4834756727a2034ac22b8ec28c2d9732b5231dd2dccb850ba17e03e7485</t>
  </si>
  <si>
    <t>0x6a0098dc05f59fca0b50bd4ee9e1212521d51bfc9aade49c83411efa21ce1579</t>
  </si>
  <si>
    <t>0xc63eabec7e35bdd54e5a13aa393f88eecb848e2d1c84a466945c56e9e623058e</t>
  </si>
  <si>
    <t>0x2074f18edc1c80fdd3354ad206257762847fa550b15068ba35a5e3ecee60777d</t>
  </si>
  <si>
    <t>0x14ad2629532fc6af44f5e2b56c6d0c4b4490f3b4afed348efc217ac66751cbfe</t>
  </si>
  <si>
    <t>0x0aa8876e6fee6a79625d952dfedca1b16dfa25791e88c6ab8dace3191ffa9adb</t>
  </si>
  <si>
    <t>0xc922ac2bbc263d535552edc9521f8c41e36d372299d9b83b05e2767578033043</t>
  </si>
  <si>
    <t>0x0cfce9b8eb0875a96e0279b83b5d4e1ba54f6cb36cb9e9f5cd1491e055dc0719</t>
  </si>
  <si>
    <t>0xbe136a5d6f15b5d3addcaa180745a7c295e136ab4ae7757004b4344bb85938eb</t>
  </si>
  <si>
    <t>0xb221741061b95eac9530a8a3aa26e43a597493a01a78e1c8f33edc6bd5a74c13</t>
  </si>
  <si>
    <t>0x77336c33bcf632f1c05a24f85a8ee7b9134756ec9aa5ddc085faf835cdbaed07</t>
  </si>
  <si>
    <t>0x7b4afa919cd0d307c6c903b0c1e6717d6069e44eff9ff2c244053fe3572a7e25</t>
  </si>
  <si>
    <t>0xf42350dba94afeab5615f72c7938ac073405a6ea545072e6663f82c8fe001a05</t>
  </si>
  <si>
    <t>0x9846748b4890c7faee3100ef902c03aed171cb6deeb3595f5ccb6e41d84ecccf</t>
  </si>
  <si>
    <t>0x3921e9f55107e9cbf696e81dc2b4b032ffa82d16fd3098a7e7351715a1eb88f8</t>
  </si>
  <si>
    <t>0xd1f585545bbadd26a9803db726069905ffd3add1145be6783946b5877466aa5d</t>
  </si>
  <si>
    <t>0x014f2f269975e13ac88ebcdb3e029dd689d550d869b4bc4e9ccc5d9e6e125249</t>
  </si>
  <si>
    <t>0x26d04a3972ac453247531c87bf0be097adfae254a0709413a5a14ba50b028797</t>
  </si>
  <si>
    <t>0xaa701a96e7c2186009a1a7ae801a0eefff82a1cf6f1f1bf75801b2ec22a1bec5</t>
  </si>
  <si>
    <t>0x78cffa9a3a22ba452b5fad10552beadd584e5feafe829cd0c4aca256dbddb985</t>
  </si>
  <si>
    <t>0xf962fc76e9dcb0361bd328537a2e62dc72b68b8b7ef8731b7006ee23ac7ba2d8</t>
  </si>
  <si>
    <t>0x6ba6866ecfb53bb8bb67e9e3490d5c5ca069740a819a5ab188db853a97ff6ca9</t>
  </si>
  <si>
    <t>0x191c44e98264e5050e98b156fe0af0b39015350ea1d1c229ef4159e53da85434</t>
  </si>
  <si>
    <t>0x64bec0f029b2353d1b6ce7155a15ef7573319dc43b665f869785bff7ce4756a4</t>
  </si>
  <si>
    <t>0xb1dc89bdcde7a1dff4e010663591e85e9151c9e58f39c9bc9208ae601cb2f9d3</t>
  </si>
  <si>
    <t>0xe3502160ef973e5b28406d5d23f99009164288f35a237c325102abab55969604</t>
  </si>
  <si>
    <t>0xdd2c46f3997c45f8fc49d5507a0b173d9a85f1a2aa429d827f43d3f8556cf883</t>
  </si>
  <si>
    <t>0x960a904a365448c6f98b4b5f267f7051c0cc52c90932f6470d8278cce298e4f7</t>
  </si>
  <si>
    <t>0x4a91693cf525a86e297c73265842e852c498ce4b32ab2e5950558c8019a6ea77</t>
  </si>
  <si>
    <t>0xccbf9c6e81aa06765eac1e9043b5493376aa9b83565cbb8be22e27d6da344fac</t>
  </si>
  <si>
    <t>0xfb3ebb87fb4577665e70de20d800e976bf4d6746c5a3daee0d882f3db9b33b60</t>
  </si>
  <si>
    <t>0x01fb196224ab75ded6bb4238b6711d53b993e4797ebe6f1be699322820012ebb</t>
  </si>
  <si>
    <t>0x1514d17105970c742604997ba3b4156ab76e097a3682e5612aba8b423b0287d7</t>
  </si>
  <si>
    <t>0x12722b038d7f64a2a8c65c4f44c11c588ccde733984ae196d112a1b547b85829</t>
  </si>
  <si>
    <t>0x7cbaac5a7d45b882f037e39ced9973c4bff5f71aa5e3d6d7011a12f608fb6811</t>
  </si>
  <si>
    <t>0xe6f4bc2e2b344c7ecff7af462b41807be7c05d5a12b3ce02e886f4f7c7dcb81e</t>
  </si>
  <si>
    <t>0xeb645e47c8e9e98dc5960c22eb2cdb7f51b5e1db12bd9d9fd6abb21c4dea6a12</t>
  </si>
  <si>
    <t>0xac4e1d6697d4b281588de039aa62bdd39ce35f5e5a1c531b5142144baf65a5ef</t>
  </si>
  <si>
    <t>0xabd7924235e867d7d241c5a9ca7a0ff1b1de78028b68d095b6ad7b48c178782f</t>
  </si>
  <si>
    <t>0x1c72c15caf471878151178b758fa0eba32714660cef879e9c75a801a638875f0</t>
  </si>
  <si>
    <t>0x19fa696b9852b2ff76965c65ee037f3904f0b54e6ed1ad3147b145a7eb5c492e</t>
  </si>
  <si>
    <t>0xb7421f7c17f5bf517a66614ec4d7f23ef4dca9ff6f86142134284ff3695d4b39</t>
  </si>
  <si>
    <t>0xdeee0bbd9a27228095e286e6f5bff5bdba9cb095a4d26a5f1af31cd9f5e76f09</t>
  </si>
  <si>
    <t>0x0f00d7d0151e5d2c9093739616d7cdfa3c1143e5e3f5058edeaeef3bc26a335a</t>
  </si>
  <si>
    <t>0xdf6eef27ccd3ac170b26ca322edd31158ec8024b2e2efdff4fb02dcb3cb7997d</t>
  </si>
  <si>
    <t>0x734bed3b3ba586218323e85b84f72e82a2116cf6653b5e592e70cbebe29627aa</t>
  </si>
  <si>
    <t>0x8d1a0800029133746e313ebdd7322ac1a76d597394ef6d134dd8972192ee0294</t>
  </si>
  <si>
    <t>0xebca7971d61511c26012c0b7461723afbf31c865d77f4d7f451d26cb66efda22</t>
  </si>
  <si>
    <t>0x86b0ebcda31abdded0fc083234d14073fdb2cb4ec3beb3d47d9626a59839e837</t>
  </si>
  <si>
    <t>0xcea694d7320a8d91d693609c6c1ec50785fa61ec995a60a72e96462dcc075edf</t>
  </si>
  <si>
    <t>0x3f67c77de09d3b7fc2621d591d3c4852382c061ffe7d831b736486791690cf9d</t>
  </si>
  <si>
    <t>WTK hacker Bitrue 04</t>
  </si>
  <si>
    <t>0xb367b2b374a83318aa4513528c4db4c6374097750eb166fc0facd583853b4e0a</t>
  </si>
  <si>
    <t>0x15274bbe9a662ad894c773932d6cf3443e305c99c42a9cdeb110c569d7c06b3d</t>
  </si>
  <si>
    <t>0xa20d905a7435f34767e77589d16937aa7f24b881251b4d881f7cacaab8395a9f</t>
  </si>
  <si>
    <t>0xe9e022e84e5fd420c45e1cd8fcfee5edc4b8c36af3e4063ee89eb9640564516e</t>
  </si>
  <si>
    <t>0x01d15f3dc6b5f037c3a4165c993caf342906543510c7bfc20b9ee2a37178b08f</t>
  </si>
  <si>
    <t>0x8b34d06934d6661be3e59c20636ce2ed96765d9c91dd063d2c6a06865a58688a</t>
  </si>
  <si>
    <t>0x60a0090e634af75f4205bcfa670bfc636f549bee76f578546bd067b390ad69c8</t>
  </si>
  <si>
    <t>0xae7c8b9c23a6d8001d0419d71dfbc8ae463ea7563ae2f204d741e602cbbc0bb0</t>
  </si>
  <si>
    <t>0x938da8093a54407add4aba88e83d215ddfc7aa781946e5c87ad71384b6050017</t>
  </si>
  <si>
    <t>0x1d9ee958f508f28cee40165ffcb540a2e2748676087befb6db6f174a5c5758f0</t>
  </si>
  <si>
    <t>0xb5a5055b36cdbc77959d649113ccd5ca882e0e49207e3ba001bf2ebd037dcb2c</t>
  </si>
  <si>
    <t>0x225a5fdfba5df300012223e663c0667352e80d1356cc874eb110374276b15f4e</t>
  </si>
  <si>
    <t>0x2983725796814aa128c9f95152805856457c07a7b7942e3e362c40617a157af6</t>
  </si>
  <si>
    <t>0x251b32a1ad2162fb9d19b3528abfce1d0fa424b870c51f62e1636f1db3b82a2a</t>
  </si>
  <si>
    <t>0x262be75cb545e4fe5b651dc51b06c88eb64994a31e59fbfc5a9504bda971be79</t>
  </si>
  <si>
    <t>0x8f78933fb8c0257cf2dff1aab2fd8eed09822795b72c773e37d32c2e49761261</t>
  </si>
  <si>
    <t>0x08b22ed24343f4d4bc7ac60055042ade135877aa4555d33ea55cfb22e5cc8587</t>
  </si>
  <si>
    <t>0xadb4e2fcd64dd55d1e82670b91557ee22d1fc6107151c4c8351ade11eff7fd40</t>
  </si>
  <si>
    <t>0x234496d4c43b3f558f2c7123bc2661823f55bb624a4f0583e415fbb6ddf65cfb</t>
  </si>
  <si>
    <t>0xcdb16ed97c2d0bc8664068e48c9a1be2eb6e9e486e7b229c9b81f590a5611a56</t>
  </si>
  <si>
    <t>0x2f2976a3ec24a3454ff7fd60eec034014d669613d7a87664ddecc2fb289e00e5</t>
  </si>
  <si>
    <t>0x942bdbfd8e00de1ba6d0e9338dea40f3335dfcec30bf000f8ecff900586cae7f</t>
  </si>
  <si>
    <t>0x94f7ec971a60ef662cc27c9fe1e2cefbb2ef897557782934fa2d1336944a1f74</t>
  </si>
  <si>
    <t>0x59f9d9758b9b71a33a1e20469d953a98b43c70518c4357e4feaedd4deb9ee44b</t>
  </si>
  <si>
    <t>0x31f876b50ee97dca7b794ea7b32cb5a70a2dcc9fd09abc51de123da6b3884351</t>
  </si>
  <si>
    <t>0xd57f48ab69ef85f5bd677cab202cbc455002a9b8dc2f6283c0076e6e692cbbb3</t>
  </si>
  <si>
    <t>0xdb629422b80c2623e429d590c9ad15e09b01ffb8aa7cbe37413cce47e3075dbb</t>
  </si>
  <si>
    <t>0xdd12a8ad32f6ffa9eedd77ae250b83707128f14fabda8a8545392500c44a025b</t>
  </si>
  <si>
    <t>0xa2925c158d588bc0bc3bbb3619ca69a14c98fcf07df20cc0d9ca40a4b87e6867</t>
  </si>
  <si>
    <t>0xeddffbaeeade1dbfe9bf83c23be5729b867b8ad4541c9e07c3ea7dd7a8ca7f59</t>
  </si>
  <si>
    <t>0x35023a09ac9c407181fe2006297c7b591f1823e8b89d934222815a493aaee7d2</t>
  </si>
  <si>
    <t>0x607924a32a836fae8e9c136f909424ac2e11796925e5ce5e47429106e9f8554c</t>
  </si>
  <si>
    <t>0x760c6ed7a6088098b75b5af78453ec127ee5d3af198520f1950243da7410398c</t>
  </si>
  <si>
    <t>0x97158f7507d027c2b2cc8ab3c8dbb04ad2f739cdc19a0f2d6aa98bde315ae7da</t>
  </si>
  <si>
    <t>0xad5ecff726a10d322f3cf6a619734cea0c6e7eedea4778725aabde062ea28c79</t>
  </si>
  <si>
    <t>0xf157087f1c4bbda7fe33bcd53a09fd5eec0d267f1bbe3266314e0d5caa4b5082</t>
  </si>
  <si>
    <t>0x72e5a31290f7528d8b034ff0f096fddcce1f9b8bec66a5b734381cef2f8f57bb</t>
  </si>
  <si>
    <t>0xda61723e4e69cb148f8c6b529338fce47c9901697c68da73b4a744b157a00cac</t>
  </si>
  <si>
    <t>0x9db5bcef577fb05f65ad9b8152fbbe11e02db8139fabf78ba9a8347a76361c87</t>
  </si>
  <si>
    <t>0xce8cc86e2152be8866b658ecb30eb1afe386edcd9ec77e74b4ccd4d1b0bc0341</t>
  </si>
  <si>
    <t>0xb2d9612590aa4718c804df626d4ba1c67d6f386674fd039132c7a796db6d5732</t>
  </si>
  <si>
    <t>0x86b0c49eeb634596577e18a4049490f170c4bbcf0488165235c8c56c4c457698</t>
  </si>
  <si>
    <t>0x37fa3db32f0b0e10db2d0674bcf171a19c1c0c37e21d7f11bf6c158699f631b7</t>
  </si>
  <si>
    <t>0x272df0adac4180f628c011c6d5ce5a94dc55867ae7568236d803b5f1df440282</t>
  </si>
  <si>
    <t>0xf4815f3502b1ef0022dc44d42616162f6ef686aabfbd7ea026d9755df39c1785</t>
  </si>
  <si>
    <t>0x7bc0c94a1bf9022758fa0fbf846ef4a33e4d293a33918a92a92939dee820ca4a</t>
  </si>
  <si>
    <t>0x34d965c883f4d9355d357f432b6098dbb41ad4c6dc849054f2ec284c82d21e19</t>
  </si>
  <si>
    <t>0x943f0934f9029837d46c0ec12049163352db671911cd681d6f43774e60e47c63</t>
  </si>
  <si>
    <t>0xe0c01e7a3348a6e254101b20d41108ece34c3b2e0590badd25fa4aee1fee411f</t>
  </si>
  <si>
    <t>0x5e999a97538402b6bec03b0b2fdedb615e98453796d647a4c09e85c190838961</t>
  </si>
  <si>
    <t>0xa39680ed1574dde0d383cf7ce72e3d8bc0517dd67a0395bf7d840f418e7467df</t>
  </si>
  <si>
    <t>0xb1f710f5a894021924dbf13fc58d59b869995d623cd1862532928cef3c2e4444</t>
  </si>
  <si>
    <t>0x77313b9c660caa13b50b867ed62b2210176a8f6726a5addc619a29363b6dd2ae</t>
  </si>
  <si>
    <t>0x5fac8cb9a11deea06d0d35d484eed04f106dfe134ff88c97c180ad90fabbb3b2</t>
  </si>
  <si>
    <t>0x30bd91403bacf98e31b4331ebef59237d4d231f8bbe12a7ffa7df72c0a0d5284</t>
  </si>
  <si>
    <t>0x6a6c42a6e27b0363905c23a542d19461dc56c2796b99aefca600ad5d8df71bad</t>
  </si>
  <si>
    <t>0xc934630d3d301cd7686b8d63c2fc93efd5d8e934f8b4deaaac464fb43a6b5f53</t>
  </si>
  <si>
    <t>0x4334f73286fc524b79ab83f8f65768b0b9ac4d41a2d4adfc74dfbf755dafb89c</t>
  </si>
  <si>
    <t>0xa12ef4a30d32eb6690abd6a3adbef0744fe42cc9aa02ecff2a89ca6c20154dc7</t>
  </si>
  <si>
    <t>0x259302da80fdb98968a29264a72cf080cd8333376221c9b81147e55ca6843cc0</t>
  </si>
  <si>
    <t>0x8a0650cffd5f00d018fa2aca0d5b3c9e6371967a312dfee9c4564e19f8afe18b</t>
  </si>
  <si>
    <t>0x6cfa09d22c6ad7aeb0962ba8908dac64c34feb9da024805741f45335f8f8d267</t>
  </si>
  <si>
    <t>0xcec9a701deae81fc9ca0fda6934f7b42cb7e0fac7e3e9277ca4d7c9625b7e150</t>
  </si>
  <si>
    <t>WTK team 04</t>
  </si>
  <si>
    <t>0x207ed9bf2b0b671bdcebaf83289299dd0396824b5c70301b6da4bc30698854b3</t>
  </si>
  <si>
    <t>0xe8d7157b62659ed0f8ac0d6eb304066a39a21609890150ab68ec05c440de89ea</t>
  </si>
  <si>
    <t>0xe96a746d21e14c8c473fb50c5f8002ab52716a70b5e33b155176d7f0772f25d7</t>
  </si>
  <si>
    <t>0x552930774b06ea4296d7458acafa1a30c60745cf40ecd2e3a6ff99f2ab57fa69</t>
  </si>
  <si>
    <t>0x60f2d14d4e9bd7c42a5f6fa3ddf75e15763cc37da9b46b1e752ff488e3aeb93f</t>
  </si>
  <si>
    <t>0x7f236a0793154984bebe72685dd8ad29f9fdce77e828eeba2fc79446a7207c12</t>
  </si>
  <si>
    <t>0x148c6c40fc24711ba3d9cfc6819c00c8ef872870029d248e32eaf868f51f8c4f</t>
  </si>
  <si>
    <t>0xff1de2b8d9a4bf4f60c86f0d0f581fb867e82232fa7d0621a75148c574e70d66</t>
  </si>
  <si>
    <t>0xf2d7ffe35e4a5003b9aa3cef9c5195589e0c4f66121490aa869c8bdf91fc98b0</t>
  </si>
  <si>
    <t>0xf726ea907ffc50d888e679f1d2371b291c0f4450baadd16dcc90955c39c0d23c</t>
  </si>
  <si>
    <t>0xea4c9a72382577dd0b67956dc0b30b8359a199385e5585d41beb197cee0a81bf</t>
  </si>
  <si>
    <t>0xa9c941cdbdde64c75c2fdad86fcbd601f24ec608f98435e67df3414259909107</t>
  </si>
  <si>
    <t>0xa200773032a6847001813a400a15a3c1ff79e9bae28f6eb3838447dd6f6877ed</t>
  </si>
  <si>
    <t>0xac5abf50e26f563863b1c27c37224b06829976fe4b727c428cf67d72450b46fc</t>
  </si>
  <si>
    <t>0x041936eebea080e7369c48862335e8d52dd398163cba19a3e5ba3c5eb7adacda</t>
  </si>
  <si>
    <t>0xb77f3f3c58b96f569cb430402abbf65927ac49c0888880d867e50435cbc4bcd2</t>
  </si>
  <si>
    <t>0x3fe2bd6591307938de7d467d08b4928527bba95fe8a39d597e62766514e837f9</t>
  </si>
  <si>
    <t>0xd4cc28486e69dd93d5f06ea36982880a19c14fbba708c839a0ff33954d3595e0</t>
  </si>
  <si>
    <t>0xd78be9124226bcac050d07027821e545926deaa66b4105d6542665388299660c</t>
  </si>
  <si>
    <t>0x19907d3d91d112daa8216b32444ac8f1b0103c1e8847372a9459621dd7bea67f</t>
  </si>
  <si>
    <t>0x08e3a5fce1835af2c5f2edd9edd60a281baf58c2aa14c3b1c55d219eb360c681</t>
  </si>
  <si>
    <t>0xb3da03d341c96ebd271d5bc62c037d3c90afe2d193ad1aa735424b11f1ce1d56</t>
  </si>
  <si>
    <t>0x23e4a5dd36cbe1d85d38d62cf980b6daa488b49d29463900646b108594804002</t>
  </si>
  <si>
    <t>0x5d9ca510eee4cf6fdda0904c5efe15856fedb061fafab85313526be80285655d</t>
  </si>
  <si>
    <t>0xdaf7a1114db738882c8b41eb66797f36bb84738542155b640a8588cf82dfef79</t>
  </si>
  <si>
    <t>0x82f866b6aef03ad4a30f2f34f5d45fdd032cb33bbf6d1db79c1bd535e90c843e</t>
  </si>
  <si>
    <t>0x254e0003384b0ef78e0469de32394833f054239fc8fe6223b64483ef7e214b2d</t>
  </si>
  <si>
    <t>0x2d82fb35a186626200c9a822998d8ab5b185290dff9dbd44c40267ef658ae25b</t>
  </si>
  <si>
    <t>0xf0dec61fc7fe68c3e1379adfd1adfb95ece58477fa5882c28ae60ec4f00d6c0e</t>
  </si>
  <si>
    <t>0x0cc58a93c98ca3ffa3e9ca009efeb0178ab8532f0ebe1fcce85298d1db9af2b8</t>
  </si>
  <si>
    <t>0x9e6826b103328de057cff6c48d1b4afb71d458e7c7ed4c9d54ccb1e12b6f23e4</t>
  </si>
  <si>
    <t>0xe516271cd4bdcab95c1c692eea1e21a248da3b84f997533d12dbed4eb8539f4c</t>
  </si>
  <si>
    <t>0x940554f7fc3be1b1c625028098c963827630fd2954318b8d77c6e0f3dc5e16ff</t>
  </si>
  <si>
    <t>0x770cb943382cedcb44ce460e476227a3bf60ba83da26e96c3576f9043d2e1c9e</t>
  </si>
  <si>
    <t>0x9a8a7fb39d92846a8c70bfe3b534f1d45bd5a4b2e2e33503c0b4ea486c22d1ef</t>
  </si>
  <si>
    <t>0x1cdc5fa3dc360eac6360e77224e965141300a8f6b30bcb65a263206207bb153d</t>
  </si>
  <si>
    <t>0xa8fe80ca2598825dbec6c70328ce6bbdda8049096a58068af9c0ded3328c3695</t>
  </si>
  <si>
    <t>0x061752b098e5c03cace1e27bf5bf9545ec83fe4bb6633f794f4f8503dcc2d225</t>
  </si>
  <si>
    <t>0xb3d2733b40c6c0979e94564809579402144f843f8ef4f5b4e07464a9d836333e</t>
  </si>
  <si>
    <t>0x1d981047d7762b807cb9672f4c4950cdee31b68357ab608e33fd532664960ea5</t>
  </si>
  <si>
    <t>0xa71f7f6e0c5a11020c46cf1bcccd342e373cd175480d1c9022fa6f7a737937f2</t>
  </si>
  <si>
    <t>0x039da2fc0c67335b619e0bd205c0f10a7b709e158dcb1927d1a267dc7a2bac62</t>
  </si>
  <si>
    <t>0x904400aeeb86cfb177da623487a8af4f57025ea699a85c0b02df0ed43a7f3e6e</t>
  </si>
  <si>
    <t>0xc17fb6b48304b8e2153c09a4533b6de909e5dfc6fecdadcc215d2f897614b4d9</t>
  </si>
  <si>
    <t>0x33c34a447a2d902a35446d3a92ff9d75266de3d180714192aa8de0677dfb5992</t>
  </si>
  <si>
    <t>0x172d3c322f03cffaf17f389e5aa67b6e2a33726868e542e3f09d14da02c9d268</t>
  </si>
  <si>
    <t>0xd55b6f327f577b4c17692f3ff75a5c6ceec7e52855b7e6fd44f5844554965fe8</t>
  </si>
  <si>
    <t>0x16f706accb38ce60332f74bb0c57bc5a2af22bf14987a86c486521b487f342fd</t>
  </si>
  <si>
    <t>0xf823c7c125755dfdb7f697cbe8541720074f23629145b3b3fe53f9caee661813</t>
  </si>
  <si>
    <t>0xf1f968d6d754adbbe902b5f8ed113c60c8c39e6757b63bd4fc8704ff2867e87d</t>
  </si>
  <si>
    <t>0x4ec4b37f054ac7480ba03c6f3663d47748959556ba00d54627a3641a207964f9</t>
  </si>
  <si>
    <t>0x037a84bcc91bbd6b327e638b936ac6e250fe8efd98e59c61033622049cc78df3</t>
  </si>
  <si>
    <t>0x3de6de9e369b8f6fde3f4d732b52cf3aaf03cccf39b1d7e0f769d0bc73cf426a</t>
  </si>
  <si>
    <t>0xf264dbbc7e4fa7a137d46abef7cb88c19453aedb8da6fbb7861519d62f45a458</t>
  </si>
  <si>
    <t>0xa490f7b6115e538e3ade1da7a654807b99b27a24e86f957ac351d52d0c84227b</t>
  </si>
  <si>
    <t>0x75685f4abaabd7a1b27374afaf48004c28febf9aeed2fd64e3f91220b91edb80</t>
  </si>
  <si>
    <t>0xa9a2e5ef9a372e8e1726ef44f1b24f1dd7e3bc42d3e499f3f71d9165d0deedbb</t>
  </si>
  <si>
    <t>0xf5cf204d48842239cc91388ff8613c3b895c9d74fad1e4c0605c38761789e9a0</t>
  </si>
  <si>
    <t>0x2faf96e71aa37eced06726b70c84bd41c7e2a700e00bf6916c4f0f44b233c00b</t>
  </si>
  <si>
    <t>0xc94ec1bc8130d87ee1d72bfb9c9c7af9d7e66f12c12578f76dfa6ea83a97632c</t>
  </si>
  <si>
    <t>0x78f79fda25fb9043210a997b7c6b9d235d6bba91f72be47d7bcbd18b15511eea</t>
  </si>
  <si>
    <t>0xf051007b3de5ef977d4d7079f885afad8f118a9319b848a50f342a9fd307c492</t>
  </si>
  <si>
    <t>0x257d1bcbeebec3a99eb24ef49d3ff3bd3d2d7f26f6f3ba1f12cbd53a11cf4e56</t>
  </si>
  <si>
    <t>0xe5c2f3d8ed34bb66884aa6ebe447ca108cd7a8f289866bdd967eb0486aeecc2b</t>
  </si>
  <si>
    <t>0xb64693958d389bb763ad6932a936db22cea230a4240ee5a0b4ec235b1263a958</t>
  </si>
  <si>
    <t>0x0129fb997b4b7dadb2a60f8bf094b1ef406e9f953568ab88f4d0bd94723ae1ed</t>
  </si>
  <si>
    <t>0xe350cda879781b3809378c52552f4199889d80a94bc52a8b182a6fb156304dff</t>
  </si>
  <si>
    <t>0x2419a1a1ff915a0ab4b72ba04a5c8cf66364ce8538f2a26dd702df3cbd433f8c</t>
  </si>
  <si>
    <t>0x78dbd57cf5ec5d88c5d8da45a6a908c2aed0829518fd8dd7c0ce535c41d55892</t>
  </si>
  <si>
    <t>0x314425860b29191317e8c2c8f8f4d89293c846dfbe72192a1bee6fa99db0ae24</t>
  </si>
  <si>
    <t>0xb07f63be97bdeb3c3069a3fff31872a31a170f39d8a85f28c667a347f87b3434</t>
  </si>
  <si>
    <t>0x6c31b308b59ade20d1a7925c470285323fc183c2b7ed3a23bae16e614b4d1362</t>
  </si>
  <si>
    <t>0x12f26b51b90c989664c912074ebea2f9dff182cc31b7fe371b84c76e2e3ce8b7</t>
  </si>
  <si>
    <t>0x14fd97da3134b5615f007b4906e7565fefe77e4b27a09854a85095725310c6ec</t>
  </si>
  <si>
    <t>0xb25c121b533191e27d640b5c8e0c3f9857d8f2d345e39948d71f95c22a888c1f</t>
  </si>
  <si>
    <t>0xcba74467a9c8d6afc99585032b96d78795c36a3876dc89b6fe8bb5d2b1210278</t>
  </si>
  <si>
    <t>0xde3975303dbc78f66453236ff408a5ce8593fea8b206cb3c34955efa3e04e980</t>
  </si>
  <si>
    <t>0x721f850e74b78dc43dae0f7046c6d077a4b81222bf517a7297f9bf384840c717</t>
  </si>
  <si>
    <t>0x8a20004b1148110b2b38e79f8e8fae31b445f2ab7bd7c7dabd82baa361e2c01d</t>
  </si>
  <si>
    <t>0x40eb5c90e128242b9b70d801c6938486f5ef1c031931fdea0c928c691b8c27f4</t>
  </si>
  <si>
    <t>0x3cac46d0af56fd40495d884321e0b07b9afca7375652addb342aa83feb02becc</t>
  </si>
  <si>
    <t>0xb0d5add18e7dfcf4320583813483e2b3ed6b322912127a23271d932651a86740</t>
  </si>
  <si>
    <t>0xb475805e072dfd8982969947740852ccb47c73cc74f8b31b66f73e5d0116d15b</t>
  </si>
  <si>
    <t>0x9a4895b77d56fb2413d755954e2b5e5ecede66ae38f8a5f7af3d27ddd422fee2</t>
  </si>
  <si>
    <t>0x183d7fc40f6c9d3879211d10f3764df703e8f82a0585727587da6efe9ea0778f</t>
  </si>
  <si>
    <t>0x956da01bdef4508e3421986588513048ab8c5d7f420398f362bf42faaf58fc3c</t>
  </si>
  <si>
    <t>0xf9570bdcf6acb24e779a64c8abb775c22ebbfa1e36febf650f7fec646ce5cfcc</t>
  </si>
  <si>
    <t>0xd3802c98ed16c97c0c745b9c155fe552b9459cdac73ca88d43de5e4e5d2f863d</t>
  </si>
  <si>
    <t>0x137e9c8419cd3eb459d3be7212fd8abc558c65c5effb5cda37d8c59d1428d84a</t>
  </si>
  <si>
    <t>0xc41bdb174aa9634d6239d962b9a9583beadb323dceaec7398c40f2593a895d7d</t>
  </si>
  <si>
    <t>0xe15adb06054db7e2161a03eba8f3fe655b55873364d07b0fb1a2d95f2c531e3a</t>
  </si>
  <si>
    <t>0x31e96f8b6d4d59ba08dff3d0cd3931daf456db63ed547546ee4ed24af79b7cc5</t>
  </si>
  <si>
    <t>0xd210b644ac1d299dd84b3bce122a93c781f4acaecd7b2d3140303e047aef1631</t>
  </si>
  <si>
    <t>0x4a57d1db7601ca87f4e03b6a32c8e5070eeb1babbced144d687a32cba72e82d5</t>
  </si>
  <si>
    <t>0x95a2465154a611d5986f99f19d8bbb18a38afdca80907bda43ff8c1e86339046</t>
  </si>
  <si>
    <t>0xde7a3f661388cd3a1649ac6cd3eafdc59c5e0953f394105f3d8224083b3f0289</t>
  </si>
  <si>
    <t>0xf1044054e5e8b457f2c291f3d2a61e093a33f27f6a52a547d743351ae06bb9cf</t>
  </si>
  <si>
    <t>0xe0d45429cfc9d71ab627e2ffcab1153615544afd453182e876172dd0cc4cc91e</t>
  </si>
  <si>
    <t>0xea7b0ccf659493d99a371f65abbf9a1ff1cad45f1c0f87b7ef36af8223afc341</t>
  </si>
  <si>
    <t>0x21b49b166adb5c4fbb3a8891ffd6e9f827476420c29606417921b1aff42ab0f4</t>
  </si>
  <si>
    <t>0xde4974c86fdfaecda9ace1d166c160ea58ac24091c91b5a1d25261224d5c99bd</t>
  </si>
  <si>
    <t>0xd9ab14a9c3cb52f717bdfaeb68a7f58b1bb868568546193948a9596e11dff7e2</t>
  </si>
  <si>
    <t>0xc6c9c904e680e1db41c02e12c7cbb88c74d51cdb6a827fde69a423da45cb3ae0</t>
  </si>
  <si>
    <t>0xe57245e0681be8405afe68cac704336f8d22aef0bfdf1932732aa124906c8159</t>
  </si>
  <si>
    <t>0x1cbd28402c62788fb6dec97ae604d607081c79dba72831a30c9fb1784a93c29e</t>
  </si>
  <si>
    <t>0x126148ef5e240e90c19ffc0e83e0e7f2e49c5b9266cc99c17d2cbcf9af7fe8e8</t>
  </si>
  <si>
    <t>0xfaa28bd293b2d2c43833aa5d6048e8e55d04aa16c0e422c720432a62da6a7ac0</t>
  </si>
  <si>
    <t>0x65c9cd25ac8722d51bcda9370a835eacfa8b7112c42e52b76115ac9560dd2d24</t>
  </si>
  <si>
    <t>0xc4236c7ba33aa8a7bebaf33b34a374c9c0d7314ed723bbe88a4025a06cae46d9</t>
  </si>
  <si>
    <t>0xc5d2de5125c8f614c981d57ea81b2e8ec2751bbc64d7e69e0868da5af43efcda</t>
  </si>
  <si>
    <t>0x0bb2448085b96d5fb26c761fcfbc2956cd0a98b625e8bcec9c3ce6fc8463fca6</t>
  </si>
  <si>
    <t>0x5a2f52c59c6b9f0df82f62628003a14d21f68d5ee5072b3e65e3ae79afefd876</t>
  </si>
  <si>
    <t>0xa1d353fa7f0a976fd189068604a9145efcc0cba3fb32178326485b5b4849e89b</t>
  </si>
  <si>
    <t>0xb4051fd9373960492ee68c8d205b344623a638c4001791840e59ba774bea591d</t>
  </si>
  <si>
    <t>0xf9cfdec008878de98daf06d87e17bec13ed1818f621c9adf68529c9241d196b5</t>
  </si>
  <si>
    <t>0xceac5cc24dd29966c11663168ca017b96e8034b978abb8aae97c83fad41e8818</t>
  </si>
  <si>
    <t>0x27a67ff6509b90ed409435dbc5434ecb4279f61d88fc012b8584c7dbe081fa9b</t>
  </si>
  <si>
    <t>0x33d137af1817917a897808b2498b32dfff5c8380372281453298d5d64941b8a5</t>
  </si>
  <si>
    <t>0x802de82b4d144806048d4f57840a705981564053c49999b0a154e5ba9f763332</t>
  </si>
  <si>
    <t>0x5334d18463df252ae081d509eba972adb79ac4656573fbdaa15fbd664c8a0f69</t>
  </si>
  <si>
    <t>0xbac02818d47c7afb4cb3ad4ed870099b5426d1aaf2d9fd1ac8e0e3aa917573ee</t>
  </si>
  <si>
    <t>0xbc678adc5ece930464025f4663b6e73040bc39e7331dac6c3ff13b4f1c085bb2</t>
  </si>
  <si>
    <t>0xd5fa070b421d29e3e6aea35fc904cd20b9048915302253aa357ebda83903d1f7</t>
  </si>
  <si>
    <t>0x6852099a6da822296c33a175f6bdcf498b463d71ad53a5ecc916210f124fd5f1</t>
  </si>
  <si>
    <t>0x83a444f810ab28da3684e90ca425fcf2bf22472adf8e2e6126e62428735fdf46</t>
  </si>
  <si>
    <t>0xf2c2eaaf9fedb4ba18fd2df37dc6fcf6953d16b8992f15e6f10333774ed58ef2</t>
  </si>
  <si>
    <t>0x3dd5652329aa4ecb1d5b71e2eedb8a246a838ea2485a5597c3c3cca17f4f0a40</t>
  </si>
  <si>
    <t>0x79fdd5202c2084f5c524a106d0a39c365346d8d75267029f7407d9c681862453</t>
  </si>
  <si>
    <t>0xc366d431536db02dae728eb8db503acf4753a1063a69885ecbc70ac3c23d1b45</t>
  </si>
  <si>
    <t>0x131239dcc430097b7d8ef134ed33a1bd68bad1877ae68060ef8dfeea08880c03</t>
  </si>
  <si>
    <t>0x7aa67c7661f35f37fda56f98de5dd1e721e1452283d19aa4f6a528d9b0e0b421</t>
  </si>
  <si>
    <t>0x4cd8c538874631f1422368086e21579956f34e78969bf375396d87fda3006474</t>
  </si>
  <si>
    <t>0xa6a19c62e272b699daa102db6972e286cc5985761504a9efab2aa44b17df6b0e</t>
  </si>
  <si>
    <t>0x6d552d76b3d5b6684d2416fcde14ed357975f1b8553fb13a0e81c2624634754b</t>
  </si>
  <si>
    <t>0xb0c9aff781c24e0087bcded22bb43da18681d6c5af485df6a1d7263da507cf9e</t>
  </si>
  <si>
    <t>0x6b5376da0bdb9c3b2cb4821cde6c63aced9242223e3a235684745c170d639b75</t>
  </si>
  <si>
    <t>0x12f4ece67405394fd278b72ce51b87455b3ec7fc54c1d9d1473df9e66944a8bb</t>
  </si>
  <si>
    <t>0x4e1d622a9ca53fbe87da854c202ed31280184bb01e9fc35368d359e71a337974</t>
  </si>
  <si>
    <t>0x737e93ba7f3459cd4375ff7141274119afe1527025e0e29518d4da1024d42f0a</t>
  </si>
  <si>
    <t>0xc6623d59b97d0781e361b111a95cea6a8c39c8e38274ca1974d320c9d4da24d4</t>
  </si>
  <si>
    <t>0xd351102b4eff2116bac15cd69d9b8857cc60ea70da1a1967fe6e66ba3b7e72f9</t>
  </si>
  <si>
    <t>0x0214ca8a05d61d89cd5e372d3c191d2832c192e8ec2a6226cc2969b12e5aef61</t>
  </si>
  <si>
    <t>0x70142871beb95cdc13530086cec5cc742e7d15f5fdcfdaab09dc3f350b5d6afe</t>
  </si>
  <si>
    <t>0x4d792e2c5ce5b48a7098c9acb8fe9c4f78888c65066f55296c59ffee38e73710</t>
  </si>
  <si>
    <t>0x55f01021ed0feb0c8a1471dd4145811a5446b36c575bf93ee01ef3884c945456</t>
  </si>
  <si>
    <t>0xe069c1f8519bdaa5345c84a4e72b6c4091397c19fbe3a7b19e8569a12057c738</t>
  </si>
  <si>
    <t>0x4b4477a5f81e2882edebb4f1b210e632a1917de97095f2bc2d193b9222eddf7e</t>
  </si>
  <si>
    <t>0x9880d7c004e5c825a9a51b297635819d02cf7da3fbb762339570fefcd3298e50</t>
  </si>
  <si>
    <t>0xe6768039c4f39cb151e2301ee72322455b97da013a3296248f86be379fda2079</t>
  </si>
  <si>
    <t>0xc706b3e5e48fb1c527dd5c47ca69c6856b67602e12bbbe37de1e62c6705c2cdc</t>
  </si>
  <si>
    <t>0xdcfc4df46a871986ca526741fa76314d22edda9efec1e056f3a286ad817271c5</t>
  </si>
  <si>
    <t>0x4c7c902783ee6064fd14acc2dbbe1de83e5381f99b88186d502e353472629e1c</t>
  </si>
  <si>
    <t>0xe3b76221234b04776270b389b4107d0ce45f5e6b09a8d41c87871cf31aff3193</t>
  </si>
  <si>
    <t>0xc6ebc14d65af47faf122d3bfacf2d683cc861e4a51c864f849c96ca56b168e69</t>
  </si>
  <si>
    <t>0xd445e3f914e58f8e6053c011bb25bf4a609833223c4c05d5dbccd43d0689bcec</t>
  </si>
  <si>
    <t>0x929a35b148a4ae2daf09c856232547e94c1cdf05dc8d4e428e12b21efeb83aa8</t>
  </si>
  <si>
    <t>0x643e3d105df0dd78e3605aee0be09ce148d2f6efb429ca94b2ad57bfbe17c63b</t>
  </si>
  <si>
    <t>0xd0d38f5b16ee96af48c4ddc4de5151a88b2b2eaa180aae644cbf750eab35220f</t>
  </si>
  <si>
    <t>0x6212f71c818701a131448535e05038b62d6274b82a161dc9b765ef7728d1ed00</t>
  </si>
  <si>
    <t>0x9f25cad9dd774f0756765d08a96e2a42ba21466288d6a12a784d781c25655d64</t>
  </si>
  <si>
    <t>0x6b94abfbc6ca305886dc2391a32ac36145895e24d187cc98c2bacb172f934d2d</t>
  </si>
  <si>
    <t>0xf4fe0b430591feaa63ea8580d9a1f1df107b01e68dc337eaedd968cd24f87479</t>
  </si>
  <si>
    <t>0x7eadfbf79440bb3878902b1e632de482f3c906f92f5f4cc8baa87b258d9e88bd</t>
  </si>
  <si>
    <t>0xe6667b2e3ae1c9ff02a03511284c9354ea1ffb4807c94e5baeac8b4984c22de4</t>
  </si>
  <si>
    <t>0xf5d2c665583e0bc7350ee74a9db13b6c99834ece2b9fcd5967dddae732c7c95f</t>
  </si>
  <si>
    <t>0x3d19c5c9ee1acfb225ac954da2cdb9a49f672c783ecbf9bd69ea12dc9ab3b84e</t>
  </si>
  <si>
    <t>0x15e5e8663e831f981756daa3430603fc2904627dde2657163022e400fec93a37</t>
  </si>
  <si>
    <t>0x02ba7fe0002a0385f48c1d207a65374a5f2187648de7cad0639322fb71dd22a5</t>
  </si>
  <si>
    <t>0x07fdfea9d970bb21f279f0fc3becc37856a3b2428687c42446321324c2b5d4f4</t>
  </si>
  <si>
    <t>0x12704ca7933aa3f22d5ccd974eda7ec2609b1e5240811ff5260f59648b89b739</t>
  </si>
  <si>
    <t>0x6ff7a9053a6db8ef7f0d9381bae49fb3d3108af81826f27bfed992a52e0a05e1</t>
  </si>
  <si>
    <t>0x71d9c8eb72fcee1942ac5cd1245a18b923582ab85cc561e97c60e2ed0c4cb021</t>
  </si>
  <si>
    <t>0xc41809c9c2351dec4aeae0c61e5ba9d6eeae993cab4370ed429b5b8c1cfc61e7</t>
  </si>
  <si>
    <t>0xa2d3cf1d6564b8552d21583e6eba03f52fdd263df46bbbc1ffd15267d24fd0ec</t>
  </si>
  <si>
    <t>0x245946250ffaad2626da595a83fe2b4a025b729c7afd4289f24e40ee6c88f28c</t>
  </si>
  <si>
    <t>0xb446d7a55057cebb3b49d59049782fa3f57bf1489d85550f69c923be6c12f433</t>
  </si>
  <si>
    <t>0xb03dea289b5516d7c5b259b7d5030b4a76e76d0b5df74ace846671118c3dc21f</t>
  </si>
  <si>
    <t>0x199185889c94f101ecb76c8ccbf0d190e3490c5358b71f358147526659e533dc</t>
  </si>
  <si>
    <t>0x74c6a7ae685607203f1aa23be8b4e171430d277f67ec9281c5a9ccee96f876a0</t>
  </si>
  <si>
    <t>0xadcb583361c2c08d06a7df9c986267d4ca21027f502f5643063d557dac23ad7e</t>
  </si>
  <si>
    <t>0x07d2afea86675ededbc8ddebfc1972ae1d6278e4978c06976e5371323ff05b1c</t>
  </si>
  <si>
    <t>0x08f2648110dc6c0eebec290133ea30783b2068f16cd660d423795ba2f87465bc</t>
  </si>
  <si>
    <t>0x0cc34926c27c7f24f43460419ecf658f2451f3bc8dae18d621008175cd030257</t>
  </si>
  <si>
    <t>0x38f9ea9c7150940d428469b556f329ec05e895f651a3cbde232b4a387df8577d</t>
  </si>
  <si>
    <t>0xa70ea4d98cbe246a861c571055924475ae9218d7d43f7e7a7de5ff642b84ab0d</t>
  </si>
  <si>
    <t>0xd3d336e1b98ba13c5dd05d219ebe32b468fe984a2c274180e6370f12b3370d4e</t>
  </si>
  <si>
    <t>0x9b830d3f73a4806e20c84e4e8fe9dc2bff102df92ec10ae46f12a120fc9e94ca</t>
  </si>
  <si>
    <t>0x58b137aa396e01d5863eb065e4ab007ededb03519637f7ec7d7c4857b0d1aa8a</t>
  </si>
  <si>
    <t>0x1ad1edec0886bc4573fd51a30ae6847691fef4cadee25b9156962a1f9a38eb19</t>
  </si>
  <si>
    <t>0x2a3dfc13f96d3fddfbb4e9bfef2044b9631e52cfb88606e2cd3f4f6866d28f85</t>
  </si>
  <si>
    <t>0xb93bc87a5d5c5114bcaf14fa2fb63e8dd845c30ec044ee71cdafc572074b611f</t>
  </si>
  <si>
    <t>0x9590a3b262361ee4abfa7c1c3e1ed4f88642e9bc2f40a093bd21e92f38b39c13</t>
  </si>
  <si>
    <t>0xa9af477ad2eb52c866106b7c07396dd555dbc1ee7a30e351cd8a69d361af065d</t>
  </si>
  <si>
    <t>0xc6d17e1967fc649a717e10fb8800b06db48a2771beb194423cd02a409ba46d01</t>
  </si>
  <si>
    <t>0x7934c178ba0be32daf04aca78ae1abd342bfd603c6e0fd37dc18fdc02b7e056a</t>
  </si>
  <si>
    <t>0xec119971326426f2424df2ef536518dfab0bde154fa2b7b19f2636ca15dcc0e3</t>
  </si>
  <si>
    <t>0x16f6bb242e9d87999291f54d7900c32daac215acf23bd4dd8381e025464a1711</t>
  </si>
  <si>
    <t>0x7f415101e023f67f3c9449fd7ec6f37ee161c71e522cbb289c27f04b1ed564ea</t>
  </si>
  <si>
    <t>0xb7976787b5ed8fbb18b87cc137d9f32321731571416ea28a43e934e132c3895f</t>
  </si>
  <si>
    <t>0xf1f5c2034c6e8df530cf4ee4d01d821de3efa1ae82c6a31970a62fe75abb71fd</t>
  </si>
  <si>
    <t>0x6a3f5d1f692901a6e8c34b87841ccbd0bb8d0691a8da988e1a8495491586819b</t>
  </si>
  <si>
    <t>0x29ca29ae6c537517b5e2de39b7230d819696d0f8fc5cdc2012ec416367098a13</t>
  </si>
  <si>
    <t>0x5cf9c6afd2e7eb9b3b41117a698db98f6b4e2d67bec5fec8a9852582223e17e2</t>
  </si>
  <si>
    <t>0xb55b0eec222b9ce7b12a59df96008362e75fe408232e93043ca4c3759f6e043c</t>
  </si>
  <si>
    <t>0xb27b598e22940b0db1e8c08ff472b57980e8b55c9c2f02e9a8ee36c3c0784390</t>
  </si>
  <si>
    <t>0x16a504e9eaf6df0f145e09f587cd7c1fff7b326242bf07d1d7f17f6a952ce277</t>
  </si>
  <si>
    <t>0x59a2170835da9829658ce1f7241b99f86f7a69d6b46281fef281a0e2f9ab19f9</t>
  </si>
  <si>
    <t>0x889a93da66cb1b1dfae265114e7081d2bb7cb34cf0ef5b991a3255aa63950fe2</t>
  </si>
  <si>
    <t>0x33ad83c80b44bbcb8202f8ff203f945472cb00785d74519f5bfe993e707867ff</t>
  </si>
  <si>
    <t>0x4e412ae254b5ace860e1c008c48f35ab3e3e261089b8b0b89ec75789e3888c51</t>
  </si>
  <si>
    <t>0x7294e645110cafbd20abe77f2fb6a684af5483b720727700d074205268335933</t>
  </si>
  <si>
    <t>0x0d751e1cd93cd1f12c70fc11eed533b7d31a32ca96334d2baebe7ce902de29fc</t>
  </si>
  <si>
    <t>0xa00f17e086454a4680e96412733a568897483034a57f5a18b26a5da90dda3dfd</t>
  </si>
  <si>
    <t>0x5f28636748d0bf64356ed4b9647d0d19cba4b94e773553fa2b8fbf71d549d0f5</t>
  </si>
  <si>
    <t>0x5a5f4a92103786869b88d2f2518f3e376ce13e9966b5d49036454efaf27c9c8c</t>
  </si>
  <si>
    <t>0xea2d461fbf34533603bf0ca6e3a35e6cbd199aa38543fb65716d5f7e966a5e42</t>
  </si>
  <si>
    <t>0xbea417ef4c129679c874d18630aa85aa1cd68f1aa10ca1caad56efd6aeb14b6e</t>
  </si>
  <si>
    <t>0x80f2fa0b9470fd71784941fa330d407a0ae4391f86f4d2c8198313e34eac0f40</t>
  </si>
  <si>
    <t>0x02b67ffcf8916b0e291222865928319521a2c60fda35f0e49844e734d21f5d93</t>
  </si>
  <si>
    <t>0xad2d4768c278ace55a63b693d1283200aaad0f275ecc822546b61fc91cc21455</t>
  </si>
  <si>
    <t>0xa9e6255264d8d41209ac756b041046813333c7ddc50de0d49c8fcdd32ff37ea3</t>
  </si>
  <si>
    <t>0x5a756a02857552d47befdcebf41a77a00e76923d5a44fd75ce08937627422436</t>
  </si>
  <si>
    <t>0x3cbfa77cee611911d4e5365a3bf230315e9fd952ee80eeaf6f47f18168d6158e</t>
  </si>
  <si>
    <t>0x7bc1f8192d94192d19690fd528190782a21af38b0b16e730e4ff52f8360e129f</t>
  </si>
  <si>
    <t>0x86bf6e3cfdcbf80cba3bcda0961753c97029b409f05034fee14a50dbc8ae8510</t>
  </si>
  <si>
    <t>0x00d0ad53961a2868b847a8591553c0b3453152a5097d5a607bf9d0ceef546043</t>
  </si>
  <si>
    <t>0xe77cfdc84d279a29a017d931d12da26b0c54e5463c616cd9f6c9d03e2082010a</t>
  </si>
  <si>
    <t>0x057f7a206a25056d0779eefd9810a606392121297eb9ca180211d968a9b59183</t>
  </si>
  <si>
    <t>0x4078438a06e0266f0bd96e8c61a858be612f6150d62b598c01e7b25b010d72e0</t>
  </si>
  <si>
    <t>0xb25363539fc1ee0fb9e10efd2e48290ccdeaeefe08e42985a2bf7a44ede8daeb</t>
  </si>
  <si>
    <t>0x8b9aa4a38a6f83a86d150f2915ec58c62e0b25eb45c7494f3f1198724a8d41ce</t>
  </si>
  <si>
    <t>0x0237bccb4447987bc78f632b085ed2ea2e2cccb69e473bd8bc6965f5609932f3</t>
  </si>
  <si>
    <t>0xf60503344db0d9e2eed182bfc8b3463294057306d5b66cbb4f76eb7d9ff10db4</t>
  </si>
  <si>
    <t>0x1cafbc421697deeb002de50d89f825d4b6eb00ed54d12b9e52a1f6503d12b2c4</t>
  </si>
  <si>
    <t>0xd6a289991f27a5004cbe6015e423d3ae55bc64c34cb92868074b95531fa69fe0</t>
  </si>
  <si>
    <t>0x2a564499f693c80c2e49c75387073624a6aae27adf84fa2dcd04aa593be7cc9f</t>
  </si>
  <si>
    <t>0x3d87641f621f3dc8f74baf0a4517f9f02a01677bd1218aa8d91f5344bde223c3</t>
  </si>
  <si>
    <t>0x8bf29947b83f360a2c1ec0e1d625c3a6906b495f367079dc19f59a6f645e3c90</t>
  </si>
  <si>
    <t>0xdb66af7b659d8d63c97afd881fdb88d07217d7bd14853b0689563a0134f7a553</t>
  </si>
  <si>
    <t>0x1a0c9ad4b1d7910006d2e2d3d92f55116726e9285295004315b802f57610f14c</t>
  </si>
  <si>
    <t>0x9ecbee69a2bfb59dab118fcb8403a89f0a6ae107673779e939f87de1b2779ff2</t>
  </si>
  <si>
    <t>0x7977e28adfcf60c8c0781b2642f00a6f2773fd579c9e3b14b949084be7b8e13b</t>
  </si>
  <si>
    <t>0xc13ecc3d10d90799336dd5f627988f69e033b7d20102c5915e70c696cdd48ad0</t>
  </si>
  <si>
    <t>0x4afd833c71b4932774e5a44dd6a052f2d33059427677ce437635607c2c3c4f5a</t>
  </si>
  <si>
    <t>0xe6f32bd976a5c5edd0abcc9f7a47b36f4a2de0ce5aa7324647ee48c6165ac99f</t>
  </si>
  <si>
    <t>0x91c90cec723cdb8d44ba43283be9e0dc8eec77740046b2f84f75879d4a0239e8</t>
  </si>
  <si>
    <t>0x372dbac9619f81a46875f714298cfdec773f0dbf18d31d98059bf30daa1e15a1</t>
  </si>
  <si>
    <t>0xb851f7286b3644c340acb9ca104ad6bee57e2fa04f6b7cf5e901570969d005b1</t>
  </si>
  <si>
    <t>0x50b61cb932a5f4b61e0208f8a730bfa4dc24a56e7716aa5b46d7ebc68e3238cd</t>
  </si>
  <si>
    <t>0x06e67e5c6f175fafc5159c7c77f60cbe2ccd9ce264464835d45f09e7ad6ae0ef</t>
  </si>
  <si>
    <t>0xe91e995e99aeb64ccd7ffa4bb2c00307b73631de8788af9ee5de72b5a99e170f</t>
  </si>
  <si>
    <t>0x99cb24b972b2e0fba51425e63954a8243ae6e92bf11aadcf1dd76708c7454b9e</t>
  </si>
  <si>
    <t>0x7766d8d5fa44ff0300dbd7543fba58c7a44a77f9cac8cc5f4632288eedcf82a5</t>
  </si>
  <si>
    <t>0x20ac5c1bb365b75d0f0ca4585d136e6809e39caa628a12d8ae0db9d283df8f03</t>
  </si>
  <si>
    <t>0x4d583714b126e8ce003a3087ea14fc92330a55fa71c852497c6bd0cb2e56db59</t>
  </si>
  <si>
    <t>0x7b43bdc024bdcd48f17d5d3a0b4668b442ea0f4f63f311d1a6c2e576ffc86a7f</t>
  </si>
  <si>
    <t>0xc13f3359fc4da20f578b46bfdce75214083e9340360f48076d68a1c0ed5f05e4</t>
  </si>
  <si>
    <t>0xe42df7ce2e6b16d0a95bd7bb0abb47136908678521a8bcb68b79b6bcf38795df</t>
  </si>
  <si>
    <t>0x358bb296389b5691900407c8493666a90a775b61e6254200b346bc1595bed711</t>
  </si>
  <si>
    <t>0xb6e5881869f4b6e1b2529a8927882c2356d55b1b94d1a3e1e8564e4ac7dcc322</t>
  </si>
  <si>
    <t>0xa7d9ab4b13488649862f6196a9c823bd9eb8fd1faf12129fcbce8637cffc458b</t>
  </si>
  <si>
    <t>0x4a527a7891c160fb3f467dfef3fb7dbe48d83e021d5cbc684bc31c23dea02e89</t>
  </si>
  <si>
    <t>0xb29f2af7a10402722a799e1925c478a9e8ba1d9e6f1b15aec93818800ced4f36</t>
  </si>
  <si>
    <t>0x5d9baa18d1ed338688a69bdb80d5093e05258419ded3bb15c8ca00e8fdb633c4</t>
  </si>
  <si>
    <t>0xf04b305b99f08e03373708bcf862b74631d56e62d5d1d60388693fbfb8b4aee7</t>
  </si>
  <si>
    <t>0x9a40b961c7c364aacd6a126222ef4ad2265eb3f68701564a62de545aab2f1bf0</t>
  </si>
  <si>
    <t>0x405e514a6f3ae94edf92fe8900d7f85661aa2223a00c85411257bf1066b20e5b</t>
  </si>
  <si>
    <t>0x7b36a7182d5df0e78ddcab3ecd98d0c2dc9b2c23d3413f33dc91a8e68b8dbc9d</t>
  </si>
  <si>
    <t>0xe9b2d8fed6354884a5f46d23643336e78842cac2efa04980a55da6e5f0a02e67</t>
  </si>
  <si>
    <t>0x273a98f6e8ca8f5f96e682c7cb49dae5e861fcd40d12454152b87ed29352ed64</t>
  </si>
  <si>
    <t>0xe5f21e3bfb8aec849ab196e6641acba5f7798cf26138ab8b6f46fdc06e61888e</t>
  </si>
  <si>
    <t>0x3e3fce7981d8122fda3215b1c4002b680dbf72d04424d0ce1d6b0112c0559a28</t>
  </si>
  <si>
    <t>0x759b0fe6ad6d5b2835f1d6408b493e325d1a13f883abbcdeacf8928e95dd58e4</t>
  </si>
  <si>
    <t>0xa2370f73c827930ce90e5b7b8054ea9346ebb08fa31b3be3b9251f6137420d8b</t>
  </si>
  <si>
    <t>0x9c103ddc90c6969decddc4d298f005ccd4660d438d0d550e66ee4204715c3aaa</t>
  </si>
  <si>
    <t>0x9749495f5726c10f63853962d1db404190d579d8b4f4bfc1ea9d81f75ff1b9fc</t>
  </si>
  <si>
    <t>0xcc16b71ae7484ff2305cd68a004e4e4f3e2ab1ef949f9c7bb778952cfa2c3ff0</t>
  </si>
  <si>
    <t>0x84bdc447fd48ab5ab9f6dc72858a20a527856c6337e5b5bed671754e3ec69002</t>
  </si>
  <si>
    <t>0xac3c1b8fa95e18a8b25c11197c62e709dc98b26c9e5739ebba70d50337098970</t>
  </si>
  <si>
    <t>0x124fc37fb6c3ea295f7f09a9a2641414dedcbac801817253a41c2e0c931d00b2</t>
  </si>
  <si>
    <t>0x4bc229585cb3cf7111dc8767cad75fada2558bcd1a5b28979c5a5d52791af753</t>
  </si>
  <si>
    <t>0xf3c0a59d4c7779e9fcbc1521fe8aecde9d1f50cf69fe0ae1223afe6c59e19725</t>
  </si>
  <si>
    <t>0xa7accc79a771d45cd1879d2f5d838d883b11645bae913ce9a1590e1ac159ce6d</t>
  </si>
  <si>
    <t>0x2d60b2c22763d03f720bc9e71d9e7dd77e2538419042f2ef81ce7780da2dc99d</t>
  </si>
  <si>
    <t>0x8abeb8de267ce3905f987fa1177d17a61df7cb2939980758e4850ccabbab8e23</t>
  </si>
  <si>
    <t>0x894e055c47d0960f2c8bda281c8478890951f97558686ea2366c10ee7930dcae</t>
  </si>
  <si>
    <t>0xb119f812a7bb0a5a592fc89d44bc5055ee0e051ac3f36c5c62c1cb022e055f47</t>
  </si>
  <si>
    <t>0x16b8d838a765535120f482b4dd770979f4994d8fd75e42e9c42f323da2d7879c</t>
  </si>
  <si>
    <t>0x0e1f63b03f92e4852aa725820904c7aaaade63571145d8aa92d1ec951b18ece8</t>
  </si>
  <si>
    <t>0x8af5092b0fa1713f3e4e7759e5d4fee4fe81686ca43dcce543a471c0ac355f76</t>
  </si>
  <si>
    <t>0x90b566ad4b5bd1280f75de1f555d7c03fb00dc708fa4e3b82c6e32fa5f33926b</t>
  </si>
  <si>
    <t>0x7375fedf5724afe00baf5abd026bde1ffbc90134ef7acf3480d15b9affe3d4ab</t>
  </si>
  <si>
    <t>0xdb1ae28fb19da8e28edd5d2d96257c233f3ad3fea45b9033319acdfe2f1f3991</t>
  </si>
  <si>
    <t>0xc8a1781385abc11e3ba9def138c7898da7d19736a9f6023f9337d1619e8a37df</t>
  </si>
  <si>
    <t>0x271b492dc2f86e0b4efff24924d14e3cca5ccce5fc28f44e79ac985bedb6edd5</t>
  </si>
  <si>
    <t>0x2d9047898c76362699a9640252369fc9ddc7d9412a2b2767f6295e656f187ddd</t>
  </si>
  <si>
    <t>0xb856549f912e582ffcf955dc3d2874a725045e09da7bae7642216c04b0f0cbc3</t>
  </si>
  <si>
    <t>0x6924ec4d605e7bbafc42c880cb56dcd4b9dea909eca14b313cd3780ad143b6ce</t>
  </si>
  <si>
    <t>0xbaa258890ffe93f9fba19aa87fe935baf239b768a0460b57dc659ac83044d1e9</t>
  </si>
  <si>
    <t>0xa81aadf6d3fc34a4b068124692a4e8bf91058782caba4df49d566427344e457b</t>
  </si>
  <si>
    <t>0x25e6e346eed66f7d3e1527ed0ff2e658a67d733848878daaba78f2e4f268d85c</t>
  </si>
  <si>
    <t>0xdf17d5e02d88af3333d4c85cbb158ce42245cb4f5395844fe094ff9325a713d9</t>
  </si>
  <si>
    <t>0xca10cdde0b02f7bb2a9b0af7e595ee176243d8d3b3772eadee4f93632ca9493e</t>
  </si>
  <si>
    <t>0xbe9be658305357c97a3427d8a56be418b884a3287b5e51b981f24796614b611c</t>
  </si>
  <si>
    <t>0x77473cdabe017a25c23dc5c481140c60b2884da3aa23442780d14422f280be9f</t>
  </si>
  <si>
    <t>0xcdd1d9cc8ecacfd72746fe43313c0411c5668fd2459991beea6df8de42863ba3</t>
  </si>
  <si>
    <t>0xc4f1e6bfed997f2ff51b5e6e53fc9e77996d6e7627654b85f866e55ad487e380</t>
  </si>
  <si>
    <t>0x075eb04a3c40697ed462e2c7b3b87ac3039303d07dd6dce1474f19ec39722687</t>
  </si>
  <si>
    <t>0xc8ee69abb5443b60b2233fed76cef8da1d65c53d656ac21375922479bc25dbcd</t>
  </si>
  <si>
    <t>0x624105f8eccabc55b560e7e5ec131b1c947cd2ab8a8ce415065aee8463609808</t>
  </si>
  <si>
    <t>0x32c90c05bf7590597e70f524b52eb9cbdc17cc250af5c60d5744b8b20f8d08a0</t>
  </si>
  <si>
    <t>0x3cb38981781bee15aab035eb6e31b66cbac8e4897e2476914f4703fc03d5429e</t>
  </si>
  <si>
    <t>0x6999d96d57f0515b2e94b1952a0c0d568c88c5969f65e9e1812bfd89b551f355</t>
  </si>
  <si>
    <t>0xd05e5c501805fbfbe2a968e909e12c0815d529111e2f366c1d3c1f7f9925929f</t>
  </si>
  <si>
    <t>0xf3a85448837055b5f9aa8e53f4fa0db0af9394a2a8e21628e64b6025101d2157</t>
  </si>
  <si>
    <t>0x30d753370d1f90a97e2ab275220d67dcb6cc5f63495d5d5ca815a67fb2795e26</t>
  </si>
  <si>
    <t>0x61cacd10a388153eb0c7f12bff05ea796c15aa9989c36265157faec76b05f708</t>
  </si>
  <si>
    <t>0xd0b80f0a841c2cd6d791d3db61f3bae7ae6dd5b3beb062fa205b02fc8febdc78</t>
  </si>
  <si>
    <t>0xee061d4a0cdfd64e0c11f90a3169753401b1a18bfc716903a8c0494b048adb9a</t>
  </si>
  <si>
    <t>0x6dfa149b63204b7ac769ec7eaf4683323abd7017ea46660f2e5be84840a7745c</t>
  </si>
  <si>
    <t>0x4bdba2385713af548dc3dec64afdad3a8437059b3ca7435597324441e6373edf</t>
  </si>
  <si>
    <t>0x77a07de186b982f80c96040f8dc7ac0e9191b62b56b07648122e80b80552748a</t>
  </si>
  <si>
    <t>0x421ce44f92644ce59be4c49716973493bf66011295530c82e3bcc46d30501912</t>
  </si>
  <si>
    <t>0x6cc887ca824a310e088f05d0ba75b0cee50a6461ec56646acf8b9360323f3d42</t>
  </si>
  <si>
    <t>0x0b75633b75b8a80584e078cef76022f00971dc477631fc9f614280b989e6c495</t>
  </si>
  <si>
    <t>0x84b8f6af89c1320d57156a7fd1cb7e8db5457211e648523129aa3a7877f9b4de</t>
  </si>
  <si>
    <t>0xadfe8ab1f0987f05dd8dfb5e889146c3a75fd738a2a3b0ab5a514e5b2758df8d</t>
  </si>
  <si>
    <t>0xb47310bed53907ad9821669edd8ef458cd647dde1b741ff1ec14e4338e9aa14b</t>
  </si>
  <si>
    <t>0xdbcd3f8ddc63c459b2342633f711fc24a389703f3732027c85cd98362046fb0f</t>
  </si>
  <si>
    <t>0xe0a1313ff25cc2d95931200d1ed5ca9d676294e760b03cd2b4d7198735c820af</t>
  </si>
  <si>
    <t>0x81842c57fc9f39d698b6a36706dde088ba7290bb882b7e408413526945eb28d3</t>
  </si>
  <si>
    <t>0x01bd2772d0bf5375cfef8b2d3f7e1a63d3f4a4536eed05b92b3a1546f6a393c2</t>
  </si>
  <si>
    <t>0xa2ec303344dc67c1021f0fa06611fc5ae3d7a4f0d775362f337b581f9e19f91a</t>
  </si>
  <si>
    <t>0x5febe81dac5a9cfe0f1dc465e446194354aa1ef8f6e2fe1f9dccc78221bca871</t>
  </si>
  <si>
    <t>0xfe129689e4cf128e36fd7eae1337bec93346a65724727c3053b656164fbdb6e3</t>
  </si>
  <si>
    <t>0xa262e121a2a0512f811a761a2c1ea13ae6cf8d8ea9e4a45d2bec6199e83102b6</t>
  </si>
  <si>
    <t>0xe14013abb5d1740de3527f8b53b7987800eb85b8e2b09f92d07b658f7863d6da</t>
  </si>
  <si>
    <t>0xc74f1690fef25509649fec70c1a14c439739c627a502c1497b1d5eb82c8da50b</t>
  </si>
  <si>
    <t>0xaf9d8dc98a077493c2633c448b734fb8f1b8ba6ba9bcbd5433ad54d5cce3e6dd</t>
  </si>
  <si>
    <t>0x63888333489577083866dda19eb98003a19f028218811cee34f9a4c516e3f3ae</t>
  </si>
  <si>
    <t>0xc088e4c2f16a83ec0071a23eee551de3bc23d8360b9306e34c32ea6f4409d61b</t>
  </si>
  <si>
    <t>0x30717008b2b4753562e74e9bf8357213f5862a577bf34eca48818497d61c0d0c</t>
  </si>
  <si>
    <t>0x88824ef9345c28c84f474b53077bcf759c5de7ce7e589279212334058b28f3e7</t>
  </si>
  <si>
    <t>0x40f552bd444e080da643601f23ac8b09d1257d2170759e88e9366555cd3942da</t>
  </si>
  <si>
    <t>0x640ae06fec01ed008fec8dc9b1f9d93de033cca1a92b590146e32df37960fe32</t>
  </si>
  <si>
    <t>0xce922d264dbee29a2d1f4b76c4be51213be81bee2a9b256484e389f2667ea6ce</t>
  </si>
  <si>
    <t>0x4652ae574fd187f05f814309638c4771f10c6b1db42bab6ae6ff9a87cef48817</t>
  </si>
  <si>
    <t>0xe2b3ffd8a5a12aab36fdae90bb8b0f620575299f8b11b2bd68fc7a18c5bb57e5</t>
  </si>
  <si>
    <t>0x93102e40d960789e80b4dbd7e227d1f3b3f02efaae4a913993e71fdd30e4c870</t>
  </si>
  <si>
    <t>0x5d2cee00731b35180edb41dcaaa9d1ba53b7dd8eb37fad2a2ddbcb6683d19605</t>
  </si>
  <si>
    <t>0x9036a840195b029af2181e185086949a20d6bafc03ea14df31de975e8e6b6a64</t>
  </si>
  <si>
    <t>0xb043c2c0fbe40ecb19f55b7e87cb898052af3ebfde451f568042c0a9061227ed</t>
  </si>
  <si>
    <t>0x0d07647d1eb1b54f48a9bb5b84a78315f7024abd07c90c05cb516a2c46c8c5d5</t>
  </si>
  <si>
    <t>0xa2f59f5627b72a4ed2ced9f06b154b003fba9b825e723f9f753ca11a7345dc45</t>
  </si>
  <si>
    <t>0x35419a30f161e040ff880e58643340c0214c3399fbe58424469dc10477e97e4f</t>
  </si>
  <si>
    <t>0x31b8447db6eac93d8572c812f66286f08f5521702784393275aa16b286d3b2d9</t>
  </si>
  <si>
    <t>0x251394673b34dec95c4b164c503af088f648c548a7e0597a2722e8f2a469f627</t>
  </si>
  <si>
    <t>WTK hacker Binance 01</t>
  </si>
  <si>
    <t>0x05bd93dd283ebc43df78af729338ec809405737d115eb484f8bd27a237e2d30d</t>
  </si>
  <si>
    <t>0x5575126b8f6b0ed7da6e78cd62f8cc77ac84ddb819a81c81ef6ce0acd5ca796c</t>
  </si>
  <si>
    <t>0xf7aa3b5cde9d8b670d329a02b2114531a59a4350e622b28b2d087f29effde9c4</t>
  </si>
  <si>
    <t>0x7ec20a8e3602f213abafa3c7544b974a9b45e130673835d11e432782d3d899de</t>
  </si>
  <si>
    <t>0x761726096a9a2ce3cb60d209ff385bab341e35da3514e207f2bdc5bbb6594299</t>
  </si>
  <si>
    <t>0xf2a32a407caab235aa677bad14deda7e1d275545e6e052d5f6839ef6f2bf5970</t>
  </si>
  <si>
    <t>0xfe60de4cfecee201f891b0063a8c155ffe98c298917f7700289fcb12c0cca8f7</t>
  </si>
  <si>
    <t>0x05d1d21132a4955aef94fa1cdb6c4d33eb7d4056dba22c70e7277cdc01c6eaf5</t>
  </si>
  <si>
    <t>0x5dd974a8370b4d874af50efd7a987fe72136533bb1bf88142ee9cabdec6fb988</t>
  </si>
  <si>
    <t>0x9aeb37b19e62fcd40978f1d41b52299681ed175cae9d1f4a1ec5638f65b0e4af</t>
  </si>
  <si>
    <t>0x6c303e0ed726f15c471969234e6618b5104a28da1424506d70b0f06d2ff6b825</t>
  </si>
  <si>
    <t>0xc19d1826076cfb486971753d4b67808d5e654ad59657ef78624bbecfa140a540</t>
  </si>
  <si>
    <t>0xb9c0104435fc63f0400efc6ce59110f74c19540701926e509fb226ef55a5b84a</t>
  </si>
  <si>
    <t>0x4e19a92406f3c1c7e6041a2ebdfe0a0d8b3105808c2caab53c49f4b69710f53c</t>
  </si>
  <si>
    <t>0x9fa6855585729972b4538d9d968ea388e39cc7ecaaba368e4dce76cfd1da3daa</t>
  </si>
  <si>
    <t>0xf856dfc3cda51b0a34c21efa398d834977cc1c876af4f0ae4f4c6a31901673f1</t>
  </si>
  <si>
    <t>0x2bff58a086371dd434ea5ff46c2f8d769fe9b7aee83c08ec40ba15519d63d6c1</t>
  </si>
  <si>
    <t>0x2a2e2ad48d5278d92d9e55eb20b053bef1bb14d61efe6893f0ba1a933ce26ddf</t>
  </si>
  <si>
    <t>0xb7eafb054d4882ce7615db5fb2500a42f217e0709b1ef29029768355e9dfa1e9</t>
  </si>
  <si>
    <t>0xc7427f67ae09bcff38ad5fc348c1ed55d37fa67d6f9d6b2ab095d5fdb89ad7fd</t>
  </si>
  <si>
    <t>0x83361c1be4ae2b1dd8f41be56eaa9d839e3d2c2ce9f8d9331a87e35cf2b27cb4</t>
  </si>
  <si>
    <t>0x3bef90c7ccbf43f138016875aef67a9a62b29217e1481cc96f15bda9713ce51b</t>
  </si>
  <si>
    <t>0x6e073ad7a93d6fdc92069ea884bf445ea320c0d6934c2d4b0b13028d2847e4f9</t>
  </si>
  <si>
    <t>0x90a1f27ebcafb5977ff165d799944ee1b6ddb91cd7d9c7a43985ae4b96fad5f1</t>
  </si>
  <si>
    <t>0x7aafa5434ff46048a71c9b1ad389a0f48dd490650404fbadf86fd5d2c7674a2b</t>
  </si>
  <si>
    <t>0xcac3ce9f55176391869235a0dea57cd0cc69b1a5afa8aa0d3338d27f93ca5efd</t>
  </si>
  <si>
    <t>0x9703877e7530e9ee2e1992b3eb00baa06aff176b76f33e915d7e6eb236062805</t>
  </si>
  <si>
    <t>0x0fff94bd0f45106bf27f86d92231433bf2dc5c285ac59bf0c1b7cebbcdbe96bf</t>
  </si>
  <si>
    <t>0xeccb76fce1445e18b4039a917186ea6dee22af0467d049d5775a009d5080c06d</t>
  </si>
  <si>
    <t>0x92d66f91781dbfadcffc85bf45c67794263c578d17c7aabbb9489d4cd2fe01c7</t>
  </si>
  <si>
    <t>0x31a1d30ef0d8b4981f7b8620df72d100294529691c3f7219c13d919b17ad6598</t>
  </si>
  <si>
    <t>0xb644f7ba28482c68ae95f06bef82513a73f7d18cc56c50733edeb43027a20ec2</t>
  </si>
  <si>
    <t>0x9718ed0ca1d8aad4b78ea1c3c4241138e0dbb87e24f3c2ab3c1d257ca1136f4e</t>
  </si>
  <si>
    <t>0x1d69a60699fd697475b49a605d0170432efe9087153654e118e7dd73f163172c</t>
  </si>
  <si>
    <t>0xb620929bda9a969458f83f99cd98c14357ca363b45151818857a67751911b2a1</t>
  </si>
  <si>
    <t>0xdb4ede2bfe7af8ec1813792102eb733449c7f7cb7f7ca61197c60b8dae6612d5</t>
  </si>
  <si>
    <t>0x0e29abaca5fdf3bc6221196e0b36264db385f198f0fe2b8de23bcaee6f752a5e</t>
  </si>
  <si>
    <t>0xf150df63914f6af82d5b1f61c5108d6af511a13c578fc7cb786502fa1f1e4668</t>
  </si>
  <si>
    <t>0x276837c288c183ae45b56486ae4c449898103ce7676f387c9fcbc2c554be5ca6</t>
  </si>
  <si>
    <t>0x5f37ad8cc36446167e1bb44630d51adead5bdc3996e0b13bcf9e2d0def4a0c62</t>
  </si>
  <si>
    <t>0xc71de0f65c4bf57f9e478090b69039a70acd9b2011e56e6f4c7a7d664b89ddf9</t>
  </si>
  <si>
    <t>0xdc807d6686afc469833a4f6bcb2dabb07624a3a627555b9c4d3b011096f088a2</t>
  </si>
  <si>
    <t>0xe3fd3d5f72f30e3ee2830073b39c6290e6fb5ca6f1d640cb09f4c777c276b961</t>
  </si>
  <si>
    <t>0x49c7a60d677564737b6ad20737e259f2f637c56fd1effe73080d3ce9fae8a39e</t>
  </si>
  <si>
    <t>0x7c720814828e551d3deaffacb7428f4559d066aa813fef6f045976a95ce31648</t>
  </si>
  <si>
    <t>0xea3850860ec09b397adb540e37eceffb9e67b8afe24de275ea9a3db36a88746f</t>
  </si>
  <si>
    <t>0xe6e27d92df81916ac095e320a7d2ae009fbcfb178606b78a44737fa59cdbc1c1</t>
  </si>
  <si>
    <t>0xe8011d28563338dd12e519686ec2989155c27eb37bc17b620127d333c69e5019</t>
  </si>
  <si>
    <t>0xebc03df9bebca1f64d4ef385b075cd4d214e11b510252e4d7627b428e1ceaca3</t>
  </si>
  <si>
    <t>0xdec4989cf5ce9e667cd788e5adeceeef5a8c03b84e2eec761bf33c842d976bb5</t>
  </si>
  <si>
    <t>0x079514ee859b0a35c94d10165fe56d9104458620b2cac6eb34814fc455618061</t>
  </si>
  <si>
    <t>0x068dbcd7c0b76b81eaa75cb09728e8589da6d5ed87b03066d4d911cfc21e3391</t>
  </si>
  <si>
    <t>0xd60198669c22b329d011ef8f946d8b1de2524b056b52d4815b1a256e23c55316</t>
  </si>
  <si>
    <t>0xaa20253f10a3e60c3a70d98f340610179b38e466fbf8fde4ff2552c42d153f2c</t>
  </si>
  <si>
    <t>0x28ddd42aa14f8e0b1d3120be4bff514de562228c1ef34dd36dc3d796cd2bb6c9</t>
  </si>
  <si>
    <t>0x1d2a9e26521a989359dabb71ecb9bfe8c4c86f64131df9563264e1dc80833edf</t>
  </si>
  <si>
    <t>0x05e1161e2db2bff73131f961c09e28a1151c12ac54430b8920913cdaa18da547</t>
  </si>
  <si>
    <t>0x4d244a5c00bb71e54102e224539fac2cab70e7fbd22670298a8a7afff15c8ddd</t>
  </si>
  <si>
    <t>0x06d4bb86a1919ca9ee5e3613372a7ff6d41a0c0dc0887310ce5f8d664ea8144c</t>
  </si>
  <si>
    <t>0x0d231c4a443cb7762cba6ba167d97e5faba6e6780f1e57ef21d5be0bf49b9b55</t>
  </si>
  <si>
    <t>WTK hacker 112</t>
  </si>
  <si>
    <t>WTK hacker Bitrue 07</t>
  </si>
  <si>
    <t>0xf78c0c9744317248d81b827f302478e4e64d34ea2473cf049f3879bb0b42b536</t>
  </si>
  <si>
    <t>WTK hacker 113</t>
  </si>
  <si>
    <t>0xb8ae774faa5d9dbcaad099a4feaba4e49ac0860dcbb7b7c7b7df891a0b9359fe</t>
  </si>
  <si>
    <t>WTK hacker 114</t>
  </si>
  <si>
    <t>0x5b7db7dc9b5a8f0b00a9a2dce6d317ee8b3193b98d445d5609ffb74d06df21c1</t>
  </si>
  <si>
    <t>WTK hacker 115</t>
  </si>
  <si>
    <t>0x1c5c532683209fbb5d57860c1892755e27208d196e61a8fa7bf48f66761a441b</t>
  </si>
  <si>
    <t>WTK hacker 116</t>
  </si>
  <si>
    <t>0xeb6450a07fbec51db670b2b536ddffe82474e087c76da45bded971684b661d24</t>
  </si>
  <si>
    <t>WTK hacker 117</t>
  </si>
  <si>
    <t>0xac760e0ea6bc0a92cd4b073fc96d0d1ae6361da40e5cd718a6ba9020decf9a89</t>
  </si>
  <si>
    <t>WTK hacker 118</t>
  </si>
  <si>
    <t>0xe9625fb1a5300bfb1826a23095a4a60c792aa12fa588375be0b4f6770557b962</t>
  </si>
  <si>
    <t>WTK hacker 119</t>
  </si>
  <si>
    <t>0x728cf155fb2520a1e79c4d0981b567d9d28e8929e950ed895d9d68c4fb40b8b0</t>
  </si>
  <si>
    <t>WTK hacker 120</t>
  </si>
  <si>
    <t>0x5f027ecb621da26a94f5c35f3d24d5cffba98703e6a81d9370a7c2c5a8a980b2</t>
  </si>
  <si>
    <t>WTK hacker 121</t>
  </si>
  <si>
    <t>0x667320e24053d98d108c0bf80f43ce198926f7e06559c3624eb9a8583cd8299b</t>
  </si>
  <si>
    <t>0x33f6d3c3480ed3aaed168528c2be2841d4ede7ca4dc6c168b9e1feb91bfae265</t>
  </si>
  <si>
    <t>0xf2ecd00cf7949a1bd925080f80d1d62586759b21bfed8f98db14ff352838379e</t>
  </si>
  <si>
    <t>0x649272e7f9baa3b0e1c5920eefc50dd614c6790ab39d5bb5b73851bffa5ec9cd</t>
  </si>
  <si>
    <t>0xf83800cdb864c86c9daee7148c44d0682a81ef4fb7da9b143167617e636e15ea</t>
  </si>
  <si>
    <t>0xf2fa3194dfc96de09f3c12b483979594a7caa24bce87f70c13a4d5cdd0b932f7</t>
  </si>
  <si>
    <t>0x86ab49d8291e1045c6b0830345887939b954d88962c2e5c376824fa77882501a</t>
  </si>
  <si>
    <t>0xc2b14df4ee2184967b7c913f312b5ef6bd4143507e944dd3dc873c5b66b52160</t>
  </si>
  <si>
    <t>0x05af4e3f2906f20d3307fe7a71e4b1e30b91172cefbd914a333a2dcffd719ae3</t>
  </si>
  <si>
    <t>0xefa37a0d2d59a5135e4dce9c0902afb1aae2bd3826f91cd675574a66e24d2438</t>
  </si>
  <si>
    <t>0x074c9efc9447ca54ab4ef868ecde19d4e91652e8d0c72082cb33b2da16ccfceb</t>
  </si>
  <si>
    <t>0x08dfe0913d2960a26ce6e65d9d3152aaa6f703cad600195f2db432c1a6e71904</t>
  </si>
  <si>
    <t>0x4b5920e716b39e1c58cbaceb452f6737be0e7965ccdb74d4423a4b504da5a40e</t>
  </si>
  <si>
    <t>0xa01826c8119a6828ed241522d350ac84b3d992719ea57dc910707a5b0a9daf05</t>
  </si>
  <si>
    <t>0xa93b898b93cce8cb5996f7397a327bfb3c0e578a49536fb1bfae0825c3aa61eb</t>
  </si>
  <si>
    <t>WTK hacker 123</t>
  </si>
  <si>
    <t>0x44bfb4715dd55ed98d2f1a0368fd79765696aa415bdd12bfcf037efaa58b7641</t>
  </si>
  <si>
    <t>0x46aad30c17c9687883c21eafc692e5fb9b44da414381e135d37ea9996931fa15</t>
  </si>
  <si>
    <t>WTK hacker 124</t>
  </si>
  <si>
    <t>0x70620ca2725223f392fb9502ac8fc51cf1f8926b0c10a6ec1c978baf8d06ee5c</t>
  </si>
  <si>
    <t>WTK hacker 125</t>
  </si>
  <si>
    <t>0xd904376c43e266f74d09ac8e88244861af98185ce0519575fe81805ee3a3db35</t>
  </si>
  <si>
    <t>WTK hacker 126</t>
  </si>
  <si>
    <t>0x7baaaeb24c532a1e381d06a0612049ec92b5aaed7a310b4cd70e8a47765bdcc9</t>
  </si>
  <si>
    <t>WTK hacker 127</t>
  </si>
  <si>
    <t>0xdaf72fcdb0a3b2e75a27de471383deb3f2a408543c5d360a4a60b4ae244bc44b</t>
  </si>
  <si>
    <t>0xeec04348a6b43579685e7b1ec35ab829598a726975b65d009ceb136f6735ab61</t>
  </si>
  <si>
    <t>0x45b70d2dd39fe727b86382a918e1a478c96eb7080a86449c1c87da59db075a84</t>
  </si>
  <si>
    <t>0x691ff1d3a4fc244639205b496f8e1461072c246a064b76097fa42d189bb9cde7</t>
  </si>
  <si>
    <t>0x5cddea84d58a7d4f836d0a1e8d12123360ac20f7ee15ba32ed123add1ae90f0c</t>
  </si>
  <si>
    <t>0xfba189ff1bd46241ddd46b82511cd7e54c38e26faa099d08ac680539970f6e91</t>
  </si>
  <si>
    <t>0xd9e71f5ff20f66eb26bf53d2c8ce3e45f9e85af8c40d2ec47badc79d616077e8</t>
  </si>
  <si>
    <t>0xb24ac048d11843e756d688aa23274ae2e2dbfe3f9bc7ba31028712ecaa244afb</t>
  </si>
  <si>
    <t>0x78a52fa682819380e6d8aea0b9cba205df89772e6d51a2c8e00a580157f3cdab</t>
  </si>
  <si>
    <t>0x84a92ddab29b76e64f51e8cdfa67165a4cb1fdb68f701e046f905f187efa1a5a</t>
  </si>
  <si>
    <t>0xfc823100773b53f3ee71fa626aea519b31e123f92311e76d17a1d8a019f93f69</t>
  </si>
  <si>
    <t>0xe2d1ab4194047581d676713e42a2266d88a97f3c658dd2f575050a967dc66394</t>
  </si>
  <si>
    <t>0x86b54ccf62d08ab7ec9565ef619589551daef9a8ccc0aeaec62c514516ac2291</t>
  </si>
  <si>
    <t>0x34591dd2849ae3c8a76f412fb7c4cb8f6cb5cc7fe8e06e7f7f7703ffac405807</t>
  </si>
  <si>
    <t>0x15dff740b05b12e1745fc4b05f62c0821650e02bf37b87cc19511a7fa49c978b</t>
  </si>
  <si>
    <t>0x7da41a692c9d55dcc8670dc828236be88328d6b48c4a36adcc583a9783cc8eaf</t>
  </si>
  <si>
    <t>0x8ad66c66f6bc6683f78d26db51eca83d3522ca56c98394f804558f623e804bca</t>
  </si>
  <si>
    <t>0xdaccd3229fac45c61cd2691f09db211b615057d491946eb905292c246857ef6c</t>
  </si>
  <si>
    <t>0x6371be151b431443b792bb5314871755d8826cda5e16f0302628c25037360777</t>
  </si>
  <si>
    <t>0x020321ed5fa72624619f564c482f8f6411071d763fdebc8fbf1685ca15526a39</t>
  </si>
  <si>
    <t>0x9c281627cd1f4c3018ee89023a4660eb368863d0b87e1d6121ed1144f040a1eb</t>
  </si>
  <si>
    <t>0x7f63ca167ba8f8b5c991a67c930e30fb576c6593b2bd91ca7a5d216102145caa</t>
  </si>
  <si>
    <t>0x82c11a1d21524b3558e54f92ddcea4cee05bee0ab5829a800b121ac0533484bd</t>
  </si>
  <si>
    <t>0xa17c2d2e269959e83ea9c86091ad1dd5f7f9b4577cbb4eb96e0eaec7f4f418d8</t>
  </si>
  <si>
    <t>0xb159d9a578e69caa76b16b80161772a6e48c739aac4fd4f79a7d509fae1d4584</t>
  </si>
  <si>
    <t>0x8a9ff10c5ab50bf743847b6acdaf8f0c48b3a090cb38df525ba10396804894cc</t>
  </si>
  <si>
    <t>0x7c553b3cde059da47e2b2f1a724a1578f3cd45ca0aaab29d21f9dc532a9684ec</t>
  </si>
  <si>
    <t>WTK hacker 128</t>
  </si>
  <si>
    <t>0x646883e15c52338c49d30cb249fd820db593b12a1c4a78d59e40021c389d811b</t>
  </si>
  <si>
    <t>0xc0f1bba0b6741e4fe12bc70cf0583317ab49d7a3b6a07b689971ad69c2037bad</t>
  </si>
  <si>
    <t>0x96ee7bb9136cd5ed423cf087e394a5f204e9d9a673f9e58c2e3381a864703ab1</t>
  </si>
  <si>
    <t>0x61e2c7e02fcd10a5efdbe4c63f69708407c2b01e87f66033dd7d6c4a36c0b5f6</t>
  </si>
  <si>
    <t>0x85c848ef59218c866599c03cfd2950a9b36a8cfea26592a11c5dd93ce956148a</t>
  </si>
  <si>
    <t>0x0e414eaf4a1a829249f5dab4049eb21dd25dec265e7b61c68cceccaef609d5e4</t>
  </si>
  <si>
    <t>0xbebf9e2be2284790af4d207d9a9e3301768621df682f4da5b1dc9ec78828a63f</t>
  </si>
  <si>
    <t>0x9df925efb933bcce44bcb53aae9b68440568f61bb20db87f7f6ddfe8975f0837</t>
  </si>
  <si>
    <t>0x1b3e2c37a91f126c3dfa8a8d795282eb22d3517d6006d090f70213d0fc7184ea</t>
  </si>
  <si>
    <t>0xe586121c86d01dd77f3d735b1785ebf34d3291ff292520a72910ccfa5001b14b</t>
  </si>
  <si>
    <t>0x1ebc7d4ce21f248a80d6332095d0bb0a2bdcb46afdba0f2bb801748f33aaae44</t>
  </si>
  <si>
    <t>0x0a94c9f7a6019b4835529b3e9d3f95c2e619107e2960b0a014e0e4cc88f8de83</t>
  </si>
  <si>
    <t>0x1e164ca3e2972e8895e17f563b7c47c3e6c4db283737b92db0181e617c23cf22</t>
  </si>
  <si>
    <t>0x18511607486a32496842d045968648e1844529446b3747d74bb9df7d890d93f3</t>
  </si>
  <si>
    <t>0xc6385974d50beac65e551ce9852eff6d5cdb1aed4311579caae3b3c4475fcff2</t>
  </si>
  <si>
    <t>0x0aa6b42906686e1238554385fd1079dcbe8bbf366d3cc33fd729b87995edc01a</t>
  </si>
  <si>
    <t>0x3efcfdd2d0cd32359ec33704802f04aac64931d72ed16b79988a056b634480a1</t>
  </si>
  <si>
    <t>WTK hacker Bitrue 06</t>
  </si>
  <si>
    <t>0x665f20a11ddda0864a072bcf286d54eebc8ec88e4f8068b2c954b8051ae80790</t>
  </si>
  <si>
    <t>0x7865c7e96cc907faf210e43a090c9a921b882bc6031c73fcde7ca4ef2d0e7919</t>
  </si>
  <si>
    <t>0xa873b4b5dcb77b920e184f4ac488c3270dcc8187b83a6e0fb0d6444eda5b02cf</t>
  </si>
  <si>
    <t>0xea6ba1c7ba015832f36104c0d79a1d3783934b6f32b187f004cf1b093e2b6385</t>
  </si>
  <si>
    <t>0x33e2da403ff06100e31903c91e7d10c6e7952743930fd606c052fe9ea81d4358</t>
  </si>
  <si>
    <t>0xf7089a938e3b67417cdd8c0d9e24b77093f8b507d5fa8bc4ad5a83638c1171ff</t>
  </si>
  <si>
    <t>WTK hacker Bitrue 09</t>
  </si>
  <si>
    <t>0x0b93b5e21a3e875b1d573e3f23e34ede9d57c72482f306b5c279759989dfbae8</t>
  </si>
  <si>
    <t>0x0bf7fe61e0f48fb92e4375f00c7d26a34ef1eea8ea41a14269f8730e9d0dba1d</t>
  </si>
  <si>
    <t>0x9daf6458f8c717f37cd7861e4b05271cf25181ea5ddfe953b04bd3eca871fb98</t>
  </si>
  <si>
    <t>0x9462592d1af3baab4105b0edbce492e66daf4f2fc4d4ddf91f41d1d3005f579c</t>
  </si>
  <si>
    <t>0x2071d24cf8cddb5b36e7018d0c150fdfa59bc882f05d2a813f45277935ce54c7</t>
  </si>
  <si>
    <t>0x160fdcb8e3ef7894640809301015956630f252e1d73623aec0f9bc69f77c7250</t>
  </si>
  <si>
    <t>0xb9341a555a465a8e3a29b30899a564a82a3086d88401e058875bca961b9c232c</t>
  </si>
  <si>
    <t>0xdb3d47d779b514ea45a2dae50cb864f552b2b65bf1e47236bd1175eec80bcce0</t>
  </si>
  <si>
    <t>0x5ac93d233fd49a1f53e4bbfdf2197bcdcae22dcdd3accf82fde1793e7446a348</t>
  </si>
  <si>
    <t>0x1a821481c945a62d940f354e3ad72d7665149378749702496c6607175f778fa9</t>
  </si>
  <si>
    <t>0x98033c857e692408b3bd47147647ebd57c302ff4e4e1aa21b83acfc14c2f87e6</t>
  </si>
  <si>
    <t>0x78185ad18252c6a9bf42926186d4060f9716e8e964adb719b520224802f31a37</t>
  </si>
  <si>
    <t>0x5a63e458c2e9496e4d015dddc08b760cd9789613bd33114beae140e0dd88e630</t>
  </si>
  <si>
    <t>0x427e103d934d385861555be743e7e8bbec6747a1c00b982cc0c27fcccd077377</t>
  </si>
  <si>
    <t>0x9bf5e4b04727970c1d486b4ff231022b1b6ccb5d083b54b3563ce002e0db3729</t>
  </si>
  <si>
    <t>0x53ea4fd9b483dad80a93394b67c98719f66354d8b7c34f6f5830d84e37515461</t>
  </si>
  <si>
    <t>0x857dbd3d43cedd5e8b3c7a4c0a4f47788acac700c0bdd26770fa79ef45886a6d</t>
  </si>
  <si>
    <t>0x39387624d44ddb6c8e254766726259a7998a4c6a98943dbdd7120f0f00bce6dd</t>
  </si>
  <si>
    <t>0x30d9daa62002c81117ed93d57ffabe02c78d8d346f865145bf5c9e3bdb36f812</t>
  </si>
  <si>
    <t>0x65bda6cab36655a8488158be96e31440dac138fb13ffe87736bc6f36fbc5ba55</t>
  </si>
  <si>
    <t>0x9c95458643af3b9db26a964743e8080a5715a56e172b09d73469310a97fad754</t>
  </si>
  <si>
    <t>0x75a2b7cbd66e403276002b3606190450a61f33ef60ac83d6bb847b7d5f8bd192</t>
  </si>
  <si>
    <t>0x8ec530037ca8fd946d6d994e1f5bebe6428cfa28e1c7b51ac09c16a710c0c82c</t>
  </si>
  <si>
    <t>0xc841c7ccdcc615c6f308565f2f78654de16eedb4d62d66700567dc9e1aeec818</t>
  </si>
  <si>
    <t>0x56f29910775350c67e87e163ef524687f8e2974d75c5141e1404905101f9ba19</t>
  </si>
  <si>
    <t>0x3c485d17794a1898a20e541015275c9c82571f7f51b24161475ed45aa24b9c50</t>
  </si>
  <si>
    <t>0x7b455c17574284cc5e4043f3e03259cd918d42182434df0ddddb2b9051ead819</t>
  </si>
  <si>
    <t>WTK hacker 129</t>
  </si>
  <si>
    <t>0x7c5e98c61dc7813c1820f11b0b6af52ed1847f3f71f7b68e6c331d77cc2ccbb9</t>
  </si>
  <si>
    <t>WTK hacker 130</t>
  </si>
  <si>
    <t>0x91bf44a49d235abb3cfa644265a8d0cbcf8286627bd699b2443f02c02022d08e</t>
  </si>
  <si>
    <t>WTK hacker 131</t>
  </si>
  <si>
    <t>0xd74f5f0251c6371a435cbb3accbc8fc3d67509e1f8b4a402ada1001f7ea1ed54</t>
  </si>
  <si>
    <t>WTK hacker 132</t>
  </si>
  <si>
    <t>0xfe375f899ea884c49ddd45d64cad1143a224c412925ca170ddb8a572fdbed1bf</t>
  </si>
  <si>
    <t>WTK hacker 133</t>
  </si>
  <si>
    <t>0x86cafad516a408cb3bb4c7c8d6c1d4b2a8ff9b8aab4b36eed62ce46810485ef6</t>
  </si>
  <si>
    <t>WTK hacker 134</t>
  </si>
  <si>
    <t>0x7d858374c9093984e2981e06fdbb3922477cd3c96a1fd9bc14fd1919ec55912b</t>
  </si>
  <si>
    <t>WTK hacker 135</t>
  </si>
  <si>
    <t>0x71b6f33b9f15d6823bc8990e56fb8287d388c8a7f35a7577b3b82ed0f4eac088</t>
  </si>
  <si>
    <t>0xccf13f8db4df312360c59a1a9a5217142d2762b6fc66a8f5eea7a393ff49e438</t>
  </si>
  <si>
    <t>0xd69cfb615a7b70803bc7231d2da61eac138c06d1de6a558da65772da514b0793</t>
  </si>
  <si>
    <t>0x6bb41fd4b2a54bdb9133e69852a74aaae5839975f22ca0af11c1559c86a60b0d</t>
  </si>
  <si>
    <t>0x9597c675eb3eef94bae6b6d9e8352fb9fa0bbc468b3296ed7c52e378c78ac7fe</t>
  </si>
  <si>
    <t>0x3062cc895220d101a143cbb18898c5ea0c8a812ff8e2f91bba775fd820aa68e2</t>
  </si>
  <si>
    <t>0xd1cc5be89a308e6b626d2c613f5ed7c6efa552d05756a9c3308ef244d99ec3aa</t>
  </si>
  <si>
    <t>0x862973192dc3ff4f6d3e37ff61424432806cc674e299dbfc97a03be8e4c2f8ce</t>
  </si>
  <si>
    <t>WTK hacker 136</t>
  </si>
  <si>
    <t>0x89ce97f75bc2a3f5e56343cc378dabcb6269fc8ff8d09b26acdf88ead8630ff1</t>
  </si>
  <si>
    <t>0x6e01097bccc613b388e436413ab4b99e574e7f3f45f0fda778304d999915facd</t>
  </si>
  <si>
    <t>0x858abf2f918e43035935ae84250b43bc1b25c8bbd61d6a66d9fda8f7ef99d9b3</t>
  </si>
  <si>
    <t>0xe323aeba4b55771fbefbf7999d87b328819d9a6e13dc0b1ead1d43848c759025</t>
  </si>
  <si>
    <t>0x80d0635532e4a8c9acdcef2182c7c0a3d56b84abb1263f9ec1c117763374b5ee</t>
  </si>
  <si>
    <t>0xf915403e23f9b632870f44c4c9983ab13a8859ece35a648f3419ac6dc44d31e4</t>
  </si>
  <si>
    <t>0x4763f1821d1838fd616f0bf0394611c349bb90f0141db07c08fab370de9fb45f</t>
  </si>
  <si>
    <t>0x5c4db922d169da51ecb5aea2b541ccb50298d3a137c63c5e6658ace17d3b7521</t>
  </si>
  <si>
    <t>0xf0be2ce9282bd3defd88557bf9045375d2cf1d27f973905373a8146002d4c764</t>
  </si>
  <si>
    <t>0x3d58c597feb64e2dc4230fb99f4f2f7567d27d66a67d1e3c552daadd1edcfed5</t>
  </si>
  <si>
    <t>0xea4bce33a13789e8251b80e1afc56789341406ccc993e9dc80d370bc2c5c3900</t>
  </si>
  <si>
    <t>0xd5973703f3ff3a79a22b72fb7905d1ef0fa5fd56ae1aa28548320edbc9810b30</t>
  </si>
  <si>
    <t>0x178be74ed3f32e2aea1206fa6687325128d415371754ceee8496e12389985b13</t>
  </si>
  <si>
    <t>0xe9eec6df16da0e882692b8e7ebcd99cdd39822f590e03e467b78e9a38dfd3e90</t>
  </si>
  <si>
    <t>0x1df87475d57caa9fdc7178440ab473c49683353a2e71f21316dda11d90fc6c98</t>
  </si>
  <si>
    <t>0xff82252865b304b7f48405e880d76cdad390141561d486b9a239fa24f78ff703</t>
  </si>
  <si>
    <t>0x27a7b743bac3a3320fec19f85818efb93dd3e44d007349b43d8ccb05ac0f5cab</t>
  </si>
  <si>
    <t>0x864f0cdeddb7cbbc077e293019369d0b17dc25df5d2996e4eaaa65d846a2ed41</t>
  </si>
  <si>
    <t>0x748c4a6548be4849c356725f94e0b1db19c233d3561f106c86268064df8f5927</t>
  </si>
  <si>
    <t>0xcd8d9cc8e7b5591134372e720695e3fee704c277c1ce9984c9c48f577ff17b1e</t>
  </si>
  <si>
    <t>0x66d5f2c4239df08aeb404bd9c4820ce576cc6e1bb07e322dfab3ed9070da4e5e</t>
  </si>
  <si>
    <t>0xc8246a00e8d6055f2808cd6e77a400ce8124b8f17c324344783a70402c96b4d6</t>
  </si>
  <si>
    <t>0xe35a2a8f116593c624eb04704b8abfdf83edf2729cff96a20939d1f472b478a9</t>
  </si>
  <si>
    <t>0x0ee7e01c1ace41f8cd03b5292718046090a1139cca947886e365846c8102079d</t>
  </si>
  <si>
    <t>0x79d22daadc39f90343fa68c741f78d4834cbd034eacb0f73ab36d499f4068295</t>
  </si>
  <si>
    <t>0xfea987359dc8d054070bdb54013059167827e2069e0efce4d9bf1088f306b0f1</t>
  </si>
  <si>
    <t>0xd18a1408a1e79e25f8dea3f8695d648056e6b57f2c5a7d90080e15fb0b310dc8</t>
  </si>
  <si>
    <t>0xcaab714463a8f96005f3467c21f9bced54fc83ce14cac06bb28ca4df0eb950db</t>
  </si>
  <si>
    <t>0xdc7cc785327742cd7300c1ceb9599d14e6a16619e52872eaccfc2cece75f3cfd</t>
  </si>
  <si>
    <t>0xed85545e8fb1abe40c4697b026403cea677896bb9d33f662e740f27b85640328</t>
  </si>
  <si>
    <t>WTK hacker Bitrue 08</t>
  </si>
  <si>
    <t>0xe5ead32ce112e52980fa661db2b78495ffd601269a35a9590b4f4f4607616938</t>
  </si>
  <si>
    <t>0xe25a39650f455d184970712b3de8309802b4273886dd4cbe8b921255f6132bdc</t>
  </si>
  <si>
    <t>0xe0efbefa695321b00b6213453fdeb4c2591a714c15d997388ca47bf204f95ac9</t>
  </si>
  <si>
    <t>0x8b794fef14cf071b850b5880ef9f29de013f5f85fff3ca5eaf3315aca278aad3</t>
  </si>
  <si>
    <t>0x18e10ae7b991335c7c1e6a6d3193ec4c736798de700ab660becff01d2c46b500</t>
  </si>
  <si>
    <t>0x47ad53ec6763acf0eca2495a6f61e9cdf518a6f68a2b0d7928644cc1104570ad</t>
  </si>
  <si>
    <t>0x09a8a9b3db9cfa411279721bf0cde5e38b7baa105e5005f87ed38f266238e141</t>
  </si>
  <si>
    <t>WTK hacker 137</t>
  </si>
  <si>
    <t>0xe5828bfb6f057291965bc32d40925a84ccb4f874418e0811c07a0cc7cb6a7439</t>
  </si>
  <si>
    <t>0x28d4e80963853c74cdf8d2ddc438e0802512daaa659060d89e1a1ac8669d6d6f</t>
  </si>
  <si>
    <t>0xb2df0355452d4184ba6ff907921acedc26c1b10b545ac4e4ce61a7cff615b503</t>
  </si>
  <si>
    <t>0x7fc620a9b455989386130ab68a99c1e11ebc2f8684af5f94cc91337a0cbe46e3</t>
  </si>
  <si>
    <t>0xa7a781e8d062642f81a09631c99ed0f7bd2d6e65db4344b6d36773e51bfdb8c3</t>
  </si>
  <si>
    <t>0x585049f27ad6a554dc9cebb8a5324b04bc36a36e3d9de052eb32b8c49282d64e</t>
  </si>
  <si>
    <t>0x76b282d4508b84ec9d80c18eb18d16887e3e3c80ce3c44fd95626387094dd9ef</t>
  </si>
  <si>
    <t>0x157bb33b895a3e8a1be30e912675efc756d8f17d5b5bbe0ac702cd579ec76de8</t>
  </si>
  <si>
    <t>0x580a1cdeb4242132f2735c4f72c1419f021f133dfff2a6a240bfa45d7a25cf84</t>
  </si>
  <si>
    <t>0x5b19c3cca91303b269ca30ddd068e4f3ed275fb3d382023ed52a4701b78c34b7</t>
  </si>
  <si>
    <t>0xa3501f907e848bd1f03ba8d6103d0fdf62f8bd59619a7ac6e46539c7ee150130</t>
  </si>
  <si>
    <t>0x6abde833026c1fc0a9510286129b1b845116228712ccf610fdec9784b28493a9</t>
  </si>
  <si>
    <t>0x0d75f263df5f988dcba71cfea8c2363de4808aa376f43dac5df3fc023bbdfdad</t>
  </si>
  <si>
    <t>0xa8adc28b6a54a17cb851516fb65fee0139cddf4c2a27e52054fea2ea39bed0cc</t>
  </si>
  <si>
    <t>0xe7eefae459346656f1d4295a1b0e63c74f4e752f71641561d14e47bc66aec93a</t>
  </si>
  <si>
    <t>0x8889595ae188e9e8b89a5ffc08cfdf9baf610dc026d3c3a1f0eba139e2c3711d</t>
  </si>
  <si>
    <t>0x8b720f728e548a128c00fdd3102bc2805675200285368075b285bc0276a30ae2</t>
  </si>
  <si>
    <t>0x4f336f2b2805c7e74bbb90dde10f72464bce23d6451cfdb53de46ffcd94c3560</t>
  </si>
  <si>
    <t>0x43ca7b348801490aed247f497a9eb08185148150acad5dfc8387cc86a9f59509</t>
  </si>
  <si>
    <t>0xd622da4cd559312ab550c427acc40b4c35cfc6aaa589dd84c20321d097862f94</t>
  </si>
  <si>
    <t>0x5c10c246ecf7f90fd4c9b063353676391b1038d76eea3dff159b3484025a47ab</t>
  </si>
  <si>
    <t>0x498aab903b819ae4459bb406d7bfef3197a59be71af0d9895362cff2ddaee4cc</t>
  </si>
  <si>
    <t>0x0a8e479c33f9a9c949eac4043216311189f6a233ed25b3120ea57050016996cb</t>
  </si>
  <si>
    <t>0xb4615fbd3ba85e4f3285ad9535ca55283d97e6c72375f2b3c1a5e3f9162c64e3</t>
  </si>
  <si>
    <t>0x930f0bda798a4dd821881b5a7405538af9794a19e4939079320d340ae75dfeca</t>
  </si>
  <si>
    <t>0x10b9f272ada2a2dcdd84f418edfd8d8fea4579eb31bbb9664c81f20ed5ced1ce</t>
  </si>
  <si>
    <t>0x4de93e85d4b8442fc60cce9183a152dbbf0c28566a8b88c74c8490c49f9df730</t>
  </si>
  <si>
    <t>0x4236e20a8ec949da5d51a785d2c7ceccabb897e318c5b5793f30286cf9c6e8b3</t>
  </si>
  <si>
    <t>0x9f0c0f12e583e1feeb1dd5aed7db176e95b7eeeb8d77093f2a572cc00e1c3716</t>
  </si>
  <si>
    <t>0x932e981dcaaafcc6626837655fa705ce3b13902df17d351e57fe4704404fa1ab</t>
  </si>
  <si>
    <t>0x4a663d21b5edd979c46f568ad25397c82455f6e360164f51e5519877ed8b06b5</t>
  </si>
  <si>
    <t>0x48af455293f16d292eda5427823a7c42537b3eb3451a97067a221cf8c505d993</t>
  </si>
  <si>
    <t>0x062203c382ed355ef9aa82612e87523c15d3340702b08e684b29cf2535aab10d</t>
  </si>
  <si>
    <t>0xc03a9f4130fb11af399d1691b431615f6626d1f7a76ed4e5072e1d16212ffefe</t>
  </si>
  <si>
    <t>0xb47f91724d4580e3d79567fc45a1fc7374503278f654cc88cb4a78bed3222e3e</t>
  </si>
  <si>
    <t>WTK hacker 138</t>
  </si>
  <si>
    <t>0xde1ee9d0244f11ce82fb4db83b2f56f70378006ea59de2ab233a91b04453938c</t>
  </si>
  <si>
    <t>WTK hacker 139</t>
  </si>
  <si>
    <t>0x95727a2c303c26d5f3a4d45f14006f4e9de2fb1248913051880784d0a3068645</t>
  </si>
  <si>
    <t>WTK hacker 140</t>
  </si>
  <si>
    <t>WTK hacker Bitrue 10</t>
  </si>
  <si>
    <t>0x0d460d6fc3c87f6649c5d3a9e5d23b7ad7ced32a2136688031725de59b71e025</t>
  </si>
  <si>
    <t>WTK hacker 141</t>
  </si>
  <si>
    <t>0x9db46342b19bfc5d141dc79c9906865dbfe75e7ab717756fe0d2401b2d3c7cc8</t>
  </si>
  <si>
    <t>WTK hacker 142</t>
  </si>
  <si>
    <t>0xcf70e111f1b4fe5f96b095e6d94dc15a465c177f080cb06bde142cbb3645ab54</t>
  </si>
  <si>
    <t>WTK hacker 143</t>
  </si>
  <si>
    <t>0x68e205d862d727787c147ad47e5d72ae05ca90c38a9d1924b108567ac21aea43</t>
  </si>
  <si>
    <t>WTK hacker 144</t>
  </si>
  <si>
    <t>0x5c9b7e127c1c5c98d1a3108b4c884f68fbb214553e399135b8dab06eb798e170</t>
  </si>
  <si>
    <t>WTK hacker 145</t>
  </si>
  <si>
    <t>0xc121aef4b5abcad58da310c282af9dc9db550b98a82be62e6df83113149a4dc4</t>
  </si>
  <si>
    <t>WTK hacker 146</t>
  </si>
  <si>
    <t>0xff73e03c8182239375ba7a3fcd45f4565ad3078f6af7d8cb49bd5bbcc4f14b9e</t>
  </si>
  <si>
    <t>WTK hacker 147</t>
  </si>
  <si>
    <t>0xc1d383d24660cbd0c32261e3461122f2fe5673895e48d905444849428d8c52e1</t>
  </si>
  <si>
    <t>WTK hacker 148</t>
  </si>
  <si>
    <t>0x817d899b7c7893a4664ff6754fd55877484a871907961a4a1c6256d1a1636881</t>
  </si>
  <si>
    <t>WTK hacker 149</t>
  </si>
  <si>
    <t>0x205ad7f18b984b94b7bdf01cdcfc3e63e0cb0e2bced7e325b198fc6782eaaee7</t>
  </si>
  <si>
    <t>WTK hacker 150</t>
  </si>
  <si>
    <t>0xe1ccc8a9bcae20e5d0562e1b2e4e587023fbf559ada8707a94e458c2fb1dc867</t>
  </si>
  <si>
    <t>WTK hacker 151</t>
  </si>
  <si>
    <t>0xe9148be5c412cf385e4d6a5e5a52be2e4825a70bf9f2408fd440c3032598c37a</t>
  </si>
  <si>
    <t>WTK hacker 152</t>
  </si>
  <si>
    <t>0xed0a6376bd3f929a77c190175b6f5147dc4afca7172d3c5a2802baeec4a3ec8e</t>
  </si>
  <si>
    <t>WTK hacker 153</t>
  </si>
  <si>
    <t>0x5fcecf236cd7da9ab80e13b2e16a9806cd581e3f352d52522cee89bee39efde2</t>
  </si>
  <si>
    <t>WTK hacker 154</t>
  </si>
  <si>
    <t>0xad5bfa823d0bae86960d31cb114452b859e9b7eded6fee58fbba5f173d67b0c5</t>
  </si>
  <si>
    <t>WTK hacker 155</t>
  </si>
  <si>
    <t>0x04642db51713d5634038960ef1db984d1be0ef547ff69a5dad2530c3f617d9c8</t>
  </si>
  <si>
    <t>WTK hacker 156</t>
  </si>
  <si>
    <t>0x2643f09872729bc247403c67cfd3cae358001a8b52642c34aad43f7c575ab5f6</t>
  </si>
  <si>
    <t>WTK hacker 157</t>
  </si>
  <si>
    <t>0x55badd23c04f889fdfa898ee447b115dc85b053251ac646fa698eea0f14a736b</t>
  </si>
  <si>
    <t>WTK hacker 166</t>
  </si>
  <si>
    <t>0xa0912766f6893003ed68bb97d2a920dce238ca551377d3864469957611ca8b50</t>
  </si>
  <si>
    <t>WTK hacker 158</t>
  </si>
  <si>
    <t>WTK hacker Bitrue 13</t>
  </si>
  <si>
    <t>0x871578c1b6aaf7cb3f59fd3670f60ed3a8c51effb5637fdac1e18f9004e77bb6</t>
  </si>
  <si>
    <t>WTK hacker 159</t>
  </si>
  <si>
    <t>0xbf2c723bb15668eabc89bd0e93cffc8764ded65d57abf7764d23b1be92383a04</t>
  </si>
  <si>
    <t>WTK hacker 160</t>
  </si>
  <si>
    <t>0x9c72a5a31fb424f51fcf25211984b61e956eb77044c58564bcdd8ca8b3fab8f5</t>
  </si>
  <si>
    <t>WTK hacker 161</t>
  </si>
  <si>
    <t>0x93ec866452ad0d5bf7a75b42e92a55769bc061b1597379cfeb05ad1899048214</t>
  </si>
  <si>
    <t>WTK hacker 162</t>
  </si>
  <si>
    <t>WTK hacker Bitrue 11</t>
  </si>
  <si>
    <t>0x926693d19ba868ccc19758803c9bcde6fd97c5d341231a51041dfea77e0779f1</t>
  </si>
  <si>
    <t>WTK hacker 163</t>
  </si>
  <si>
    <t>0x8b7fa763c52dce0ce0e945c557861e494faa2fb4a33f1f53d51a13e20e0aa912</t>
  </si>
  <si>
    <t>WTK hacker 164</t>
  </si>
  <si>
    <t>0x0d10e30d2f479f82031138b00f4fc247e53acc812669c4f6e365e03b2f6dab88</t>
  </si>
  <si>
    <t>WTK hacker 165</t>
  </si>
  <si>
    <t>0xd585bd7e8d33ecae9b81a2fae6ac26a3a9e4d58e29b1ba8717f68a595c1f8d57</t>
  </si>
  <si>
    <t>0xba4469773a756c41712120c0a4ba5ce4a99f1db29143af60cb694cddc269ff90</t>
  </si>
  <si>
    <t>0xa1378c41ff011c09351542743712722487b9b9828c143ca2333fe1b63cbb224f</t>
  </si>
  <si>
    <t>0x4273d006f97c57a7f259317c571f8d235669fd14a85dcc44c44a77887000d155</t>
  </si>
  <si>
    <t>0x8548eb318f74794899edb520ce98ee8020b6a24efd8c1432d5f0dd6fef9bda77</t>
  </si>
  <si>
    <t>0x5a38371780f95ad16e58a0c4290ab2000d93d2846728c5c44e7b015290544b3b</t>
  </si>
  <si>
    <t>0xb30c9305120996eb273c71fcc423d228847c55b2757a55b1710fbe272ce95f80</t>
  </si>
  <si>
    <t>0xf50a17787bf9ae800e798e4344aa01ffb13b3d1a5497eb1c4060c42a04d9f4c9</t>
  </si>
  <si>
    <t>0xbecce6fbcb063e0099703c13b83d385303cbd1af8e87b6cc725b9a5f11c1a1f1</t>
  </si>
  <si>
    <t>0xe54a8330386a818dbe435d9db2368757e231afa5eebf50f6b98932266e488109</t>
  </si>
  <si>
    <t>0xb99b10861b9106a09abd9b610988544984a4630ac5944e8c93f5e7ccb3fe5e89</t>
  </si>
  <si>
    <t>0x664355c79df2ec156b3a485df142739cb04d35bc64c5d54608ff96ee5dc2a8b4</t>
  </si>
  <si>
    <t>0x28306eedd28f979b9cc7f92c0a77b784a9903fb3bf18e3225ca385e91446b21d</t>
  </si>
  <si>
    <t>0xc619103c4b55eb50452c688ad7ee893c3fe81e9347306e993bba9e4cc934eb13</t>
  </si>
  <si>
    <t>0x7915facaa302454b3e2aceefc8b693283d2818cf08904f87ada4124528155390</t>
  </si>
  <si>
    <t>0xf79ddfb5ddf1947c92b7534b223228dc0ac403a5ca0816f1dda15c93fc4053cc</t>
  </si>
  <si>
    <t>0xb953a386148ec5eaca75bc3712006f6b185508964b3c99eb9826b0120649f45a</t>
  </si>
  <si>
    <t>WTK hacker 167</t>
  </si>
  <si>
    <t>0x07730e1eb07d69dd94ef9969221e361bdedbbb8461b37d6e94ce95b5a1ad13a1</t>
  </si>
  <si>
    <t>0x934c7417deae3a91771a375da230a2b25a32d6d58c454d513f0972c1a59ab64d</t>
  </si>
  <si>
    <t>0x24dc6300a58e9338bba09dd4b74f5113b63292dfe17f78c4b7f5f8f6480d46b0</t>
  </si>
  <si>
    <t>0xee4d0c2f25eeea9e93ed46a80d23859b1c2b6afee60b4d9b955d50a381f917ec</t>
  </si>
  <si>
    <t>0x70cc2513ca777fc8a7559d37388279cd64a99f03121de6195a71e849062fd0f6</t>
  </si>
  <si>
    <t>0x2e69e063f810623689f76bc339c42525539e6a8e04f020fc573309097f170b63</t>
  </si>
  <si>
    <t>0x532ae118db2e6f9bdf22e8e0cf0b93ad8d48439ea3e01941a062a59ba0b0e553</t>
  </si>
  <si>
    <t>0x6b80d85082782be5c27674f381fbf87fe013493f51f86ee94980c44c609b9d86</t>
  </si>
  <si>
    <t>0x2a79fdedb3e651df7137f9bbc379657f405116ba03508e16e34ee5cf0f47462d</t>
  </si>
  <si>
    <t>0xee7b031220b4eae6551c5cde99ef27ad1df9a531ea14150ba31c72663262653e</t>
  </si>
  <si>
    <t>0x3f679a4581d4541dfa9ce64f3941c99400d7cc7a08ebc1539c3c367a712f7348</t>
  </si>
  <si>
    <t>0x5373caf2227da72c589e29a5875f747d79093925aa2db810d257877a930b5a92</t>
  </si>
  <si>
    <t>0x43fa88036777a1a115b330f64b22e08aeb5c9f030a0cfb77f88843db1bcfcbde</t>
  </si>
  <si>
    <t>0x98a1da4e79bdd26278a908714bb1e0ae5b392956398a4ac715f9a44e15b6fdab</t>
  </si>
  <si>
    <t>0xcb4d283567e87d5cbdce9e614b9ee48def47b93f9835f161fc902ed5046876fe</t>
  </si>
  <si>
    <t>0x836bc6ab1e3be050d55df2fa910a73a68f6e2236e13520deb1bae90757b630ff</t>
  </si>
  <si>
    <t>0xbb8284e9f258a85ae114e342f8a38810ab1d110e485fc2f0da9ee9002486a5e2</t>
  </si>
  <si>
    <t>0xe46430576c4d3926283e752639ac0c1710e8acf6558214d939969f47c5498c58</t>
  </si>
  <si>
    <t>0xce2fdd5d5b2ae664837dc35eb83c6047ce5e711309becede63a45a840a4886fc</t>
  </si>
  <si>
    <t>0x4ea8d68198261d0419b15f07e23d4a9ac6038407f9ff010e700211f79681551b</t>
  </si>
  <si>
    <t>0xeef6973b355fa2e5e3a290980fedf1052eeb6a213c01d236703040169a00e2a4</t>
  </si>
  <si>
    <t>0xcdc4a7cf7b078628e017fe2b640e49e62f439f45fe3573600e856c9875249066</t>
  </si>
  <si>
    <t>0xd7aa46f5ab90b562409682be13968e62d1c6afea1e1608843286ecc2eee9a5f7</t>
  </si>
  <si>
    <t>0x381537c50fe34afa7d6c1d856862fabee82a987f20d2e7343907d79571d12a98</t>
  </si>
  <si>
    <t>0xb8c4ba5d8be0fb3dab48cfe2637efed7d9c91d505cdc4cd0fa379d57d0b77df7</t>
  </si>
  <si>
    <t>0xb18ae01856ef772a53df192fab7ecd76e94894f7f9f6eccf22b4a08caccbd679</t>
  </si>
  <si>
    <t>0xf877d9277a14b95b0acc2acec4160b9607f3d06bbfc49da7fc0cd359ea9b7670</t>
  </si>
  <si>
    <t>0x5632a0af00df33e64aa71a7d293ce51469ab74ac722d2607a270014a420de4a4</t>
  </si>
  <si>
    <t>0x9d2f16704e1500b33dceebfce8ad21753df9cb12624b0ce562dcdcdd0b553d65</t>
  </si>
  <si>
    <t>0xf63716d4243e35e091420462f70a65e0fcf9ebf131160bdbc938f21de469681b</t>
  </si>
  <si>
    <t>0x24e4fa5fd42961882722b43b76155dd7d8cb23b04697af412f298a019cd783c0</t>
  </si>
  <si>
    <t>0x1f7d67f11c68a2c5cabfad6bfd2561feccf54af5dd796893ffefcbc5e94c121c</t>
  </si>
  <si>
    <t>0x98fa13d6b35610169b7f833811d7fa5ffc5f58214765c47239352f7c2525ae9e</t>
  </si>
  <si>
    <t>0x1c50c1f6f3fb5a784663cd7ab6afe72223c33aa299827e4484ab9cd1684571b7</t>
  </si>
  <si>
    <t>0x6271d3d721b41b03bb6009cb50b6d1ae2d3d6e69db1f42e4f05d45133a31f065</t>
  </si>
  <si>
    <t>0x6f09e4dc6f89c8ecfb6f3697a1ad09444664287220a8a56f2adfeff39b5cf5ee</t>
  </si>
  <si>
    <t>0xec65f519f58523e2a9eeeae53ae8a83be4aa2cc9ed92edcf6babbeb549788c26</t>
  </si>
  <si>
    <t>0x48e787256ba869ba148104ca53352535778be8b18b34f0d936f08f4e92963264</t>
  </si>
  <si>
    <t>0xf09eea5abea2f8fd5b18a5b5fc0233bfe28d8c50b2e0275d44e4f785e1ce83fe</t>
  </si>
  <si>
    <t>0x587a8457f6c2cbcae43ac54ee9b7d91811d6b16abfd8ceb2b7099668a9015db4</t>
  </si>
  <si>
    <t>0xed8950d4bf7ecd4399b0628070c3e0d2608c4094a4eeb2c7d6425493223f2a8d</t>
  </si>
  <si>
    <t>0x1cc1a2ab4685e6108c0b65e86119796681fc346a002f94547570df9af239a167</t>
  </si>
  <si>
    <t>0xd6a89819550785152ed43c54a99044698af766f672e7b9792bbeba61331b4657</t>
  </si>
  <si>
    <t>0x9d242717f0149587a9b6a454f79c1346b4a4cf35c46cc75e0b53948ecc801f75</t>
  </si>
  <si>
    <t>0x5849276268fb3655be5080df7d197bc649318461ea13eff30730c83e6866b8b9</t>
  </si>
  <si>
    <t>0xc9205bc81ece48a992443004162c4085840a30ef664d9c68ecdadea42bdf1202</t>
  </si>
  <si>
    <t>0x08e455fbbf3944f871e509391742d4de42a1f679cb41d046d362a92b90b8ad5c</t>
  </si>
  <si>
    <t>0x1e7cbc6359bf432547835fb9ebdf9666a36634dac8c767427b6e42691b555712</t>
  </si>
  <si>
    <t>0x9fb364f483dbe82659f0acfca0c8bc2fceba5f43dac72071019ffc733581777a</t>
  </si>
  <si>
    <t>0x95f1ab9f237e76ef56672565b7a34f1be1eb3607319d07e3426d240555bf486a</t>
  </si>
  <si>
    <t>0xd45bb666338b8731a43840c8f784ecc31326ba5e9ac509c72b8a90ff6bd47da9</t>
  </si>
  <si>
    <t>0x11fc9ebec98c0f279dacde9bf9f91b643951d427b8cd3a74a480c297e4a73b01</t>
  </si>
  <si>
    <t>0xd52898e94256c87260a532e50f5b786c3c37708414d0303e5ae4b44b99fd93b9</t>
  </si>
  <si>
    <t>0xed55b6be06956285b757d7e37b91323c15e8699de23500e1e1b30392c335a6d6</t>
  </si>
  <si>
    <t>0x0ae5c7210ef7962ebc3d1a39824ab1b99eeeb28081f06b41a4ec48afa31ed4c4</t>
  </si>
  <si>
    <t>0xb4e36f596ffcd3f1427ca49aa71c9d022e6571b2c2b2852a0248732679071323</t>
  </si>
  <si>
    <t>0x4064d67b162b2d9fa5739b5aedd167c9649131c4cc01ba62c20257afb3562a3a</t>
  </si>
  <si>
    <t>0xe000f608d8d619eeeca04e0799e4e0dbed531380b2a250ac0ac6bf8a5a5b90bf</t>
  </si>
  <si>
    <t>0xc8ee4c21e60f03907e6c9fb94d8b990e3113b5c6a61d280f7fb42c89ce0d5902</t>
  </si>
  <si>
    <t>0x2ffff9d6d25f7a303d78f6bf449ae53d3cea9ed2eae81973a036f2fd6aa5b672</t>
  </si>
  <si>
    <t>0xe6ec54b8dccb37255db9169f5600278e5f9ff50ab05cc7f14e540922fa251546</t>
  </si>
  <si>
    <t>0x892fcafd2db5fc9adf7273f9f225a9f2cebcd7658aa20570f569a924b503cade</t>
  </si>
  <si>
    <t>0xa139f6f401b778e8515eb6879b431f26bf27590b3978a4ebe2bf075469cd1657</t>
  </si>
  <si>
    <t>0xfd55850103214eb2d9cab15884fa132a2a4e5f87106f470fd9f0b214f672a28f</t>
  </si>
  <si>
    <t>0x1037e9c04c454354ba88471b48c55909e372c6ad63087fbd09e79a2922ed7491</t>
  </si>
  <si>
    <t>0x956891dd3783d89215ca3860e2da4ba48ecdb2e34eecc4f5d1f75e21dcb4636e</t>
  </si>
  <si>
    <t>0x0e803c2b395dcc9886eb329d49e6945b8fbda6a87fbd98d094d78d63f4db18fb</t>
  </si>
  <si>
    <t>0xc8eb148095aaa55b0db2ea51309952218158bc8bbf1c1e97ae925e96a36fd0cb</t>
  </si>
  <si>
    <t>0xb2f1f716a614102eb877bce679f03d945ea402a2d76bb1d2bc8bffc087cbdede</t>
  </si>
  <si>
    <t>0xf9ab370aef2334af9df921d94534ef28c0064576610bbd63f800f7b0075f9d30</t>
  </si>
  <si>
    <t>0xc647a376ea978182f967461e016d55d119520d3868210355387a55465813a9aa</t>
  </si>
  <si>
    <t>0xd328ce46f5e6e4b8fd492e6ed1e6ced2b0c8ca7673b02aa1e6145e905bcbc01a</t>
  </si>
  <si>
    <t>0xc1cc9f28c233aa6abd51f5b610ee339b348f4c72ba628d7e1d2dc4317751110b</t>
  </si>
  <si>
    <t>0x08e9937be2c14408d4cacaf0f5d605a363216794bac3bd1f96fb1c0c9524b2f9</t>
  </si>
  <si>
    <t>0xa1e4b048331be3f1f5fb746e71ab6159766649489e3b42f79c2a4c0698a4d4ca</t>
  </si>
  <si>
    <t>0x07c68b29161f85955aeadd8cdf57ce167c80bc08b8cec939e53e0a96a8007fd8</t>
  </si>
  <si>
    <t>0x115dea96e80ef926842f1a248816c20d57ce4df78c33fc4aea9f6f4e5fbf83f1</t>
  </si>
  <si>
    <t>0x896208ef9e2877dd5f23e816f3cc12477b9e406f32d36c95b3b1db7474c3fa68</t>
  </si>
  <si>
    <t>0x398288e2377d17f3bd90487ab6476b0851fcefe2fb3427f1093ceef89e2e5b23</t>
  </si>
  <si>
    <t>0x4b94eba240702dd5a3107479237caf399e03052e830247c83c82100c18145a96</t>
  </si>
  <si>
    <t>0x3e48e0d919a933bf97c31627a3fe575d74c35fdb11d607d2aef47d8c51a62257</t>
  </si>
  <si>
    <t>0xd93f951bc0f6d38dfa5e684836843486895fe2f1f9d44d67d555af3cf9148dc9</t>
  </si>
  <si>
    <t>0x5302d3a12331b10e09e449859e4757fef44b860781d98ae79a9871b93461a9f2</t>
  </si>
  <si>
    <t>0x6e3883b58cd511ada926fa4c3c254c575ac86275ce331420fadc34729122ff99</t>
  </si>
  <si>
    <t>0xdae45fa81074d57968c19c02b28dff44784eb50d6f3e1ff01a525a85a1490b7b</t>
  </si>
  <si>
    <t>0x19bc722725fd2ddd1d7d3ef1636f2d24eb6607e31840b0841fdd28980876759d</t>
  </si>
  <si>
    <t>0xe79edac513eaf4611f5a797cc1c7f126bda533d43f49192858025d7fbea6a28a</t>
  </si>
  <si>
    <t>0x22805d0b36cf3b3a25fb091b8e6e2b088b3d074b54e730ec22f18fc0996eb17c</t>
  </si>
  <si>
    <t>0x43287f87a6a34c108d8183999e22625e60c48913143d3006e82a0360b9376355</t>
  </si>
  <si>
    <t>0x00ec8226ec146e77a644446c057afea3eea6c45e085648afb9054383475f952a</t>
  </si>
  <si>
    <t>0x11a06caaa4baacfaf955bc1c2aecb429ea0107f67669acac7db2427ac6c14b30</t>
  </si>
  <si>
    <t>0xcb050f649bf55cd6889659592822bf537e2800e8a0f0829e81ee74a4799cfad9</t>
  </si>
  <si>
    <t>0x0e6364346bd84ecedade0e33426873879e09affe980ae40be0e1a76655844d9c</t>
  </si>
  <si>
    <t>0xce27e0fb399ba231a9a557a48a578791992ebf2fafb69ee329c5ff25dfbd1d2e</t>
  </si>
  <si>
    <t>0x0193cde78d7879e6fb32f3ecd69cfb1c38ce5775d22d934571cf8ab6d9881d50</t>
  </si>
  <si>
    <t>0x19ada16076039cf1e57cf0ba17708d1df573fd0d310d3d5aa914581d63f7b376</t>
  </si>
  <si>
    <t>0x3f9ac7b164f6427067c8c4e24ff1a74baf89453820bbb2c26677235b0cac0ad6</t>
  </si>
  <si>
    <t>0x4598424c636836d5459044dba99ef54d644345a1368a9d715bcb41f05b875912</t>
  </si>
  <si>
    <t>0x6e16196675d16f229771ea34703f5bf83ab44ab9c504bbcc43f81f621070cd35</t>
  </si>
  <si>
    <t>0xa8e2d7c9aefcca093ba26ed9e178afac2f1df6a1dd1d0637727816f1ab429207</t>
  </si>
  <si>
    <t>0xeb0966c6c229f3e039b194108ed1359bc51d67f0800f0d7831d484356a88cd9a</t>
  </si>
  <si>
    <t>0xb5fbac5de2fdee3aefb44766217a73ddf81d2417004a95d631c7f2457d13df12</t>
  </si>
  <si>
    <t>0x8d36ce4ecc0d5d358f8497766ed88363d22dfdda7da700678b30a1ea884cdb73</t>
  </si>
  <si>
    <t>WTK hacker 168</t>
  </si>
  <si>
    <t>0x86d3bb0be1012228b1af871e27396ae1a5a631b7d66c6048af2f11cef6a7588a</t>
  </si>
  <si>
    <t>WTK hacker 169</t>
  </si>
  <si>
    <t>0x9f2ffa3117800adfe8e6174f1191dc55c16f361546c21c3eb4a026fdd7ca38ec</t>
  </si>
  <si>
    <t>WTK hacker 170</t>
  </si>
  <si>
    <t>0xceca667f1eec2f6e45faa33e2fac7590844da171cb778dc12323eaddb54f1eb7</t>
  </si>
  <si>
    <t>WTK hacker 171</t>
  </si>
  <si>
    <t>0x13b25f493cdc3544ab8a749e6f42cfbba4d12ecff42ffa1cfd7fa877447bab49</t>
  </si>
  <si>
    <t>WTK hacker 172</t>
  </si>
  <si>
    <t>0x684772eaff1f347bd1313a80c5b926af75a7ebbd8a50628c1d5a0c897ef8847a</t>
  </si>
  <si>
    <t>WTK hacker 173</t>
  </si>
  <si>
    <t>0x3d5bf8483236f03b46d8451e88217814568917d3e23a974491ee807886c743c1</t>
  </si>
  <si>
    <t>WTK hacker 174</t>
  </si>
  <si>
    <t>0x5d20b2c0bbbe749b52ad128cf2d7cac9e6a03f75c701f0b26f36e9e92e72d5ba</t>
  </si>
  <si>
    <t>WTK hacker 175</t>
  </si>
  <si>
    <t>0x21d1349d646f9344c12f21512d3b5e6ad4ab90cf286949b78964e6f6fe98d6c2</t>
  </si>
  <si>
    <t>WTK hacker 176</t>
  </si>
  <si>
    <t>0x4c63af825a9316ee8673b11b1c2fe401f83d84a5164069bb722bcaf6c3ed43a0</t>
  </si>
  <si>
    <t>0xd35aeae44c2b6b53f64ad2cb54c55d57cfe0dbe0fdbff5be388b62c3c111108e</t>
  </si>
  <si>
    <t>0xd0f5ce66edd405cf72fa65912360f6f4355aab0a7d1b50d32c9d7dfa8b1f4f8b</t>
  </si>
  <si>
    <t>0x5d58b55d56029f285989e666afcf5d0c9622593687176b10825c89817ab35fb0</t>
  </si>
  <si>
    <t>0x4c91311f7115ffdf3b9fedaef1ee2921f5758f02cbe590a2f9849ac8cec86512</t>
  </si>
  <si>
    <t>0x6c692a7a8ee3176643f0a842e2fdce32f672a9757840296bd14b00ba340ff3e4</t>
  </si>
  <si>
    <t>0xb51cdb9643f2bbc81cdae383f628b386900ea90ec9819e1eac1a09b3c62fccc3</t>
  </si>
  <si>
    <t>0xc837ab167140f381641fe9466f86578bfcba750d9ed79a6a8044074c7f687e91</t>
  </si>
  <si>
    <t>0x4903781c78da0b1d090f37c9e12ded7c2363cdabb49a3dfe7ecb019e7cd72dc8</t>
  </si>
  <si>
    <t>0x2cdcb02f9c25c29af6c69db261f867825bbf3f3bbff95a4eb85ebe7cdea09981</t>
  </si>
  <si>
    <t>0x9f1957e75195381b3aaa50f4bb1c1b35add4bae29fb468f5d5c7ffd0c11b0f7c</t>
  </si>
  <si>
    <t>WTK hacker 177</t>
  </si>
  <si>
    <t>0x72dfedfe0cdb6a6543a0edd9f48e99b5d2d0b95867f81d8260c7f4709e38e5e5</t>
  </si>
  <si>
    <t>0x4eed9d1a49f89a1805e9a2d8eb623e8fe6321cef297dd6b7f30a7566c505f8c8</t>
  </si>
  <si>
    <t>0x52e295bec838a42877fd94b6ba131a1cb37dce514390586c3970ce2065d40efb</t>
  </si>
  <si>
    <t>0x99b6499f50820f919b28f7778c3828c497b9b3782648df8e342f5b3cba7d4ab6</t>
  </si>
  <si>
    <t>0x58e7090ffefd9281781c49fd39c9ec6b782d70ee4739ffddd20299be549a73ec</t>
  </si>
  <si>
    <t>0x25718dc2abfc03e57fdd417afc6f5dc4d278242717c9ee89be682443a1450f67</t>
  </si>
  <si>
    <t>WTK hacker 178</t>
  </si>
  <si>
    <t>0xb0f0d87fbffb37a04f6953c637d9f1728e73624d39bd0359ba191ea25c590bf7</t>
  </si>
  <si>
    <t>0x515938e31634c5bc529a87798be24e366415bf93ddef080f40d966b971845b5d</t>
  </si>
  <si>
    <t>0xbcd6dcaf8c43d6c460a0078d9410c11c44f5e588fdacb1b501c2477726d648f6</t>
  </si>
  <si>
    <t>WTK hacker 179</t>
  </si>
  <si>
    <t>0x4a5a9adf1a9e2acc7efed7b12e994ff752537a697f18d78b62788d7174e2fdf3</t>
  </si>
  <si>
    <t>WTK hacker 180</t>
  </si>
  <si>
    <t>0x33bc5e2698c6bc29b3f05ee82292f88a87e7bb22108eec350ecf06eaa9f51880</t>
  </si>
  <si>
    <t>WTK hacker 181</t>
  </si>
  <si>
    <t>0x4c10cea8c4df9d85db8fd7983189d9e58c38e2bedd4e75ec5f06072e9d439fb5</t>
  </si>
  <si>
    <t>WTK hacker 182</t>
  </si>
  <si>
    <t>0x3aa900c2f462beceae2e68abd9d7b176dd0d5c8cb6c78bf19ef614dcf959bd53</t>
  </si>
  <si>
    <t>WTK hacker 183</t>
  </si>
  <si>
    <t>0x6c158eff896d18a8da23af2cb666d94d11b5ee8a5b3109c9013a97a653ae8faf</t>
  </si>
  <si>
    <t>WTK hacker 184</t>
  </si>
  <si>
    <t>0x34d3afc3aa2a30122ca49776cfdeb913d98b7052fd00de3eeb044cae192534fe</t>
  </si>
  <si>
    <t>WTK hacker 185</t>
  </si>
  <si>
    <t>0x179163cfd191017a3d151e69ce9dc4bd70f60d6b025cf2ecd658f5d39a5d70b7</t>
  </si>
  <si>
    <t>WTK hacker 186</t>
  </si>
  <si>
    <t>0x0e8f9b5d29065809a1b4157d9d6bce563ee24dfda337efeafd93b5b230dcd458</t>
  </si>
  <si>
    <t>WTK hacker 187</t>
  </si>
  <si>
    <t>0xd3a3aa17901d7f9dc31b559e32929b44ffaf4a002708dc0723f21f8d508f392b</t>
  </si>
  <si>
    <t>0x5a6c97cb08494e775e97157980ef1c86ae162be5cb3835b8f696e84a299f8194</t>
  </si>
  <si>
    <t>0xea6820dfe59b69aa1005805cd8d6bd1b39bbd9d0dc5c6019351f1feb8c47b294</t>
  </si>
  <si>
    <t>0x0eda69978a3120c29735bbd4dcf236146d0d99747a8399f14461170bb7f7a0de</t>
  </si>
  <si>
    <t>0xba01f7f80753e1828d8503bb32f659318015ae7148cdb7d73caccfbc09b58e0e</t>
  </si>
  <si>
    <t>0x3cbf54b6c2c4abcbec81dd506614da70a2f7b6e87e11204a689b173f23c25454</t>
  </si>
  <si>
    <t>0x92fb9d6310650d3b6b68de8b59a5ce3c99064ca8fbff2c000cb474874295f534</t>
  </si>
  <si>
    <t>0x10cc66ca2bd41d9da672b1a0d792a98015c3709388b7423e607e3762cd9348e9</t>
  </si>
  <si>
    <t>0x92d9502a88ae27c4864dd7a30f36a40b769df3e3c67f14998171d206e12ee26f</t>
  </si>
  <si>
    <t>0x9e9bd31c894b81c23912dab4ec69492fbed19253e0f05712e3b32aaaf1f8226d</t>
  </si>
  <si>
    <t>0x59ad1400cd010a8d350d246744ca891297fed51e7d87409c83ed24a9590a225f</t>
  </si>
  <si>
    <t>0xf025f99042d5251f2783aff428da7e9f843109c5e2b564cba931636b8f99e873</t>
  </si>
  <si>
    <t>0x2b74920dcb51dd1d6d0d6eeebac45d9e5611a6f1ba2e74a4229469239a002b3d</t>
  </si>
  <si>
    <t>0x829c2038136b98bb8236a907d43cbab3b5db2a8c1cbcf2f623c9d2000f45e075</t>
  </si>
  <si>
    <t>0x321332f50d92de97e55c68672ad1773c90d45034e9467eda89c78bb295b1af7e</t>
  </si>
  <si>
    <t>0x69e3ad8531ac003f68cb203c3c97d817473f18e0854235e7479dc9271d46afa1</t>
  </si>
  <si>
    <t>0xf5ac736d16d245b30af97e41b5625af7a271752edf95f23ad1508c31e5af0f35</t>
  </si>
  <si>
    <t>0x4163d95ef65adca3c640e01052eea4bed6686ec6e72734f46d7a827702560aec</t>
  </si>
  <si>
    <t>0x6bfa72ccdf4370df6f8d9924b3576d51aa7ff769bb2437b48b20073b390e5ab6</t>
  </si>
  <si>
    <t>0xe85b5e94f7f44cf693d5438351ad246109715f38e7ed67ea4a5d81470e415304</t>
  </si>
  <si>
    <t>0x2e268c3c774245714037bb43f7080338633fa004db5810764e8ca219f9da3e21</t>
  </si>
  <si>
    <t>0x44418cc53a0eff541e0597a5f3e91c60c4667c09a9178a41510fc2ff33dcda20</t>
  </si>
  <si>
    <t>0x9745d1a1c05127b839449b80118ef326c16d4c8e39cc00dab841f6863c3fca71</t>
  </si>
  <si>
    <t>0xb2e50079345050a87ff2d54e3ed0162119ae2d55fdcdd75cbdc929f9b9e3bd04</t>
  </si>
  <si>
    <t>0xf8a8206ce89c3e7309d28b5e85f88960745439e7c060ff28293627835b6ef5a3</t>
  </si>
  <si>
    <t>0x50cdb4724f0cf5ed1d036a9e90946a3434f08070f129c8161d708bd0e0a01ce1</t>
  </si>
  <si>
    <t>0x3946e7d5de0eaaf9858a3d3b355815d1fe6f6e5aa61130911dee369138c5cd1d</t>
  </si>
  <si>
    <t>0xe391f4fb196fe2449970febb998acda2df63e020ac8690ff9d266af6a4cf5d6b</t>
  </si>
  <si>
    <t>0x2feaf2ab7097226b02a0134c98128bf7734e61f93bffca3e7ce73061c4b8d913</t>
  </si>
  <si>
    <t>0xb32f2a8995a5ea7be9b87e4ea9dccb5316add4e7bf7ab02c136ef2164b1f281f</t>
  </si>
  <si>
    <t>0xd1b6071678b8d0377b07549d22299fda778ad1f91be4f9520f52c8257690d9c8</t>
  </si>
  <si>
    <t>0x81f2734205d82c297e0364c08070595890c9869e3435a716359a69f3bcafed8e</t>
  </si>
  <si>
    <t>0xefaff864c3e4d1827b417db3721f8084907e8037c540960b31dc3413aecaa3a9</t>
  </si>
  <si>
    <t>0xcbefef505bfafa5a17b4ed4dec212c2d28394623e727ad31588668b810f2f908</t>
  </si>
  <si>
    <t>0x58ad1e26d1d664759e7887cfff655632f6a1df54fe879583f12fe6b372828156</t>
  </si>
  <si>
    <t>0x8255653df236ca7620cfd65080328548d21b1e33540c2bd9fed133eb21975a5a</t>
  </si>
  <si>
    <t>0x94c84a153ee3b85a8651981f3d0aa5d2491addf62b6ab5ecccc3f7545619a6c1</t>
  </si>
  <si>
    <t>0x8f1419bec92acb14a8890cbeadfbd69792285905a710066f0f8e7cbff8f65442</t>
  </si>
  <si>
    <t>0x9a880b2f42861572d4c8240206914e5b7c00455d487223741ffb7ebd681c12d0</t>
  </si>
  <si>
    <t>0xa443e7fe9641ffbc3eb260ad7edceea9bea51576d903dd6dcc775c4a8545a9cf</t>
  </si>
  <si>
    <t>0xe54976c9b58d8a0bdfe37383f986f8a7db27f6d2c11e8e744dbffc437521a28e</t>
  </si>
  <si>
    <t>0x147dc1f00b68df9574d84b371611a118ddc2e5cbbaa24998c624f798be62563e</t>
  </si>
  <si>
    <t>0xbb5e6288941ef9db8aeed51bfd275fa125dc76df0ffa50c0de7f04f3bd377487</t>
  </si>
  <si>
    <t>0x0800e5b26bbb9539256bbe820ed9fa16b278cae30f0673ab43e0e1b44a472041</t>
  </si>
  <si>
    <t>0xed5881864648c17c55f043b925529db976d61f0e993cef130be331a3def68c13</t>
  </si>
  <si>
    <t>0xe3c05219243cfa9652622e856d0cac96d19f0688d3cd437bd80a11bf88ff0f24</t>
  </si>
  <si>
    <t>0x84dc5c3b50a12dffe98f27c3ef6d59225a9a76f6a6606082c270cfd089cf0c85</t>
  </si>
  <si>
    <t>0xdc2e2055cb06de1c133e6faa56b38f26e29d7b2ac775f098d2513e50bb48873b</t>
  </si>
  <si>
    <t>0x21b89d57acad5dc185e8e3a94525a0b93a277b45b008c5bebba6b58f6843e155</t>
  </si>
  <si>
    <t>0xdc27f8c4b228b229e578b0ea35936c872a85f562022db98c553de567272891b4</t>
  </si>
  <si>
    <t>0x2839e484e2fd638e8dae05ce6f1cff80e9c4624a9b26a4b701a1fece4f60f32d</t>
  </si>
  <si>
    <t>0x88d7f2957be702daa6b594082d2858e92dd8ff320ee20595d1cfab3e0ccfb1fd</t>
  </si>
  <si>
    <t>WTK hacker 188</t>
  </si>
  <si>
    <t>0xaeebad6d59eb623709847284e7f22890305cef6199bd12e93779d41aaeb8091a</t>
  </si>
  <si>
    <t>WTK hacker 189</t>
  </si>
  <si>
    <t>0x86b73ae0e042aac597ab2e0c47d8b66f710c98ccf8e52beeda89cb77292f414f</t>
  </si>
  <si>
    <t>WTK hacker 190</t>
  </si>
  <si>
    <t>0xa5df92fc411241c17722318dcb121c4dd4d0501bebde2659e0f03a3f6a59a5fc</t>
  </si>
  <si>
    <t>0xdfa2fe4fdd3dc796a4560fbdfba928abf5c5c91438cefcab40b12948023034e2</t>
  </si>
  <si>
    <t>WTK hacker 191</t>
  </si>
  <si>
    <t>0x748fc844d71af29a951d80789103a2427856fd14d4c2c87c0f6bfb4d4e10a80a</t>
  </si>
  <si>
    <t>WTK hacker 192</t>
  </si>
  <si>
    <t>0x36c3e78940e48241ae201f035291dbf87d95469705a36107ff2ed4d53f642ca0</t>
  </si>
  <si>
    <t>WTK hacker 193</t>
  </si>
  <si>
    <t>0xaed9c71f235af9b9903949b6dd4111cd466cf07e07a2a06478a7f46186d5a78e</t>
  </si>
  <si>
    <t>WTK hacker 194</t>
  </si>
  <si>
    <t>0x4de2674490c18bb94d08fe7c1a7a0fab00c7e3042f22997b82005fb0b54a32bc</t>
  </si>
  <si>
    <t>WTK hacker 195</t>
  </si>
  <si>
    <t>0xcb7ab3dba8163c93c6026bd4139f947c3d862b118e2a7919652eec8882a2cdf9</t>
  </si>
  <si>
    <t>0x932420ae577d44daa05ca63bfdc3d5e4cf8d6ee6207e441e7bceb910d3a941a4</t>
  </si>
  <si>
    <t>0x65331deb66feac1e1003e345b58f71ae279d57d6d6d8f5b71c319dd21eb8f596</t>
  </si>
  <si>
    <t>0x65b1dfe7877a59fce8ee8d5c2ec96a5f21a416ac9ecf59ea7e26f3091c3f414a</t>
  </si>
  <si>
    <t>0x962354d6f36207c608018b23b3c797a41ae04809262b32b74dc329f8ae6996ed</t>
  </si>
  <si>
    <t>0x23c5b7d0031f69ebcf21cd307289d714d34f4c0f54790cc01818a93eb11b70e9</t>
  </si>
  <si>
    <t>WTK hacker 196</t>
  </si>
  <si>
    <t>0x85f8be7ef3c07f3019cb09b2254c0c7ce30c3505e55db0b22903af21cdf99022</t>
  </si>
  <si>
    <t>0xe3885e21369183a38818d696f78ae95181e0cd7dad7cc7fccbd7147a3d1d2304</t>
  </si>
  <si>
    <t>WTK hacker 197</t>
  </si>
  <si>
    <t>0xc4c7ef0da7051bde461aff9ef02815ccf07301b12a48e01d14733b72cf151825</t>
  </si>
  <si>
    <t>0x6a8d217e850d585ee447ba66b80f10a62aa62242e27145c70b3d2d2e6e253026</t>
  </si>
  <si>
    <t>0xab6340242bca97ad371dbb802c1d2cf416812e58c306479c02ecb9ced7201c25</t>
  </si>
  <si>
    <t>0x56c9e24ad8a40185329b79d0cc2cbc449cc682f98380f198c674613438153e4f</t>
  </si>
  <si>
    <t>0x74764ee161434feb9a7821002cd6af5db33b6f1bc11aa670102a5efc511b5f0b</t>
  </si>
  <si>
    <t>0x07f85e6ccdd50be1a66e509d49de42925b34410998a099ea9c7e6492223919c2</t>
  </si>
  <si>
    <t>0x33bfc3141915216203693daeab1595ed617aa977f975f89e0b9aa1262897607a</t>
  </si>
  <si>
    <t>0x846b7510cdd12deabc1641e477f8a7e32f94328c907c4282bdbc1e766e5eb5e8</t>
  </si>
  <si>
    <t>0xd5e7c5116cd5b7c81ffacfe026262375cd82de17804f7d15ab46fe3b61effece</t>
  </si>
  <si>
    <t>A very very long list of transactions bridging tokens from Polygon to BSC and XDC. The txn's on the left can be checked on Polygonscan with their corresponding outputs and forwards on the right side of each row.</t>
  </si>
  <si>
    <t>PolygonScan</t>
  </si>
  <si>
    <t>What does N/A mean?</t>
  </si>
  <si>
    <t>Essentially that the hacker fucked up and sent tokens to the right wallet but the wrong chain. In most of these cases, the hacker ignored it or never caught it and those tokens are resting in the wallets to this day. In a few cases, the hacker realized the mistake and used the WTK Main Supply (v2) wallet to burn them.</t>
  </si>
  <si>
    <t>These transactions were all used to steal supply from the bridge contracts on BSC and XDC, so in this case, yes. Finally.</t>
  </si>
  <si>
    <t>How can I confirm this data?</t>
  </si>
  <si>
    <t xml:space="preserve">Easy! Just copy a txn hash from the A-column and search for it on Polygonscan. Scroll down a little bit to the "More details" section and press "Click to show more". The input data box may look alien, but just a quick tap on "Decode input data" and you'll have all information you will need. The newAddress row contains the receiving wallet while blockchain will give you what chain it was sent to.      BSC = 1, ETH = 3, XDC = 51. So just copy that address and head off to the relevant explorer to find the output. </t>
  </si>
  <si>
    <t>BscScan</t>
  </si>
  <si>
    <t>XDCScan</t>
  </si>
  <si>
    <t>EtherScan</t>
  </si>
  <si>
    <t>What do you mean with hackers being indirectly team funded?</t>
  </si>
  <si>
    <t>In this case, that means the indirectly funded hacker wallets received their BNB/XDC from another hacker wallet, but that those funds originate from a team wallet. For instance, hacker wallets 003, 004 and 005 were all funded by hacker wallet 026, each receiving 0.02 or 0.05 XDC for gas. That XDC originate from WTK team 06 who directly funded hacker wallet 026 with 1 XDC, making 003, 004 and 005 indirectly funded by WTK team 06.</t>
  </si>
  <si>
    <t>Example funding with both in- and outgoing funding of WTK hacker 026</t>
  </si>
  <si>
    <t>Airdropped hacker wallets</t>
  </si>
  <si>
    <t>Not very complex and largely irrelevant, this table shows the hacker wallets included in the WCO airdrop. Team wallets and exchange deposits not included, even if several of those were holding stolen supply and receiving airdrops for the stolen supply. The link in the Label column will bring you directly to the relevant blockchain explorer and show the WCO holdings of each wallet.</t>
  </si>
  <si>
    <t>As all hacker wallets generally forwarded the received stolen supply to Bitrue shortly after receiving it, I frankly didn't expect this many to be eligible. Most of these holdings are the result of the hacker sending supply to the wrong chain though, and in most cases it appears to have never been discovered. While this data is largely irrelevant as the airdropped token is now essentially worthless, it does show how little effort was made by the team in their "investigation". No hacker wallet still holdin WTK was excluded from the airdrop, none was blacklisted and what little WCO the hacker wallets ended up moving was ironically also used by the WCO team later on.</t>
  </si>
  <si>
    <t>Airdropped wallets:</t>
  </si>
  <si>
    <t>Blacklisted wallets:</t>
  </si>
  <si>
    <t>Skipped wallets:</t>
  </si>
  <si>
    <t>Total WCO airdropped:</t>
  </si>
  <si>
    <t>Chain</t>
  </si>
  <si>
    <t>Amount</t>
  </si>
  <si>
    <t>XDC</t>
  </si>
  <si>
    <t>BSC</t>
  </si>
  <si>
    <t>WTK hacker Bitrue 12</t>
  </si>
  <si>
    <t>WCO bridge supply re-mint</t>
  </si>
  <si>
    <t>When WTK rebranded to WCO and holders of the WTK token got airdropped, no wallets were excluded in the distributions. As a result, the old WTK bridge contracts received a large amount of the supply. As these contracts were not set up to handle anything but the old WTK token and had no functions to add a new controllable asset, the team ended up blacklisting and burning the supply stuck in the old bridge. These were the only blacklisting transactions performed with WCO before the token contracts were renounced. Before renouncing however, the WCO owner wallet executed new supply mints to replace the burnt WCO. This table covers all outgoing transactions from the WCO owner wallet from the time of the re-mint up until the closing of migration. In column A you can find each individual transaction hash. Column O is the same wallet as the wallet listed in column F (To) but labelled and with a direct link. WCO team wallets are color coded with orange, utility wallets in gray and WTK Polygon hacker are blue.</t>
  </si>
  <si>
    <t>As you might remember from the WTK Main Supply (v2) wallet post-mint page, the regular outflow from the main team wallet suddenly dropped on the day the Polygon bridge hack started. Once the alleged hack was discovered and that option shut down, the table below show us that this outflow magically reappears once the supposed hacker was no longer able to do its thing. Probably an oversight on the teams end, but on November 21 2024 they ended up sending 12m WCO to a Bitrue deposit only previously used by the hacker. The newfound return to steady outflow from the main WCO wallet on the 3 non-native chains again comes to an abrupt stop on January 24 2025, which by yet another coincidence happens to be the day Victus Global received their first batch of WCO, so much like when the Polygon bridge hack started, the team outflow stops as a new venue of inflow opens up.</t>
  </si>
  <si>
    <t>Minted supply:</t>
  </si>
  <si>
    <t>Supply outflow:</t>
  </si>
  <si>
    <t>Daily average:</t>
  </si>
  <si>
    <t>Remaining supply:</t>
  </si>
  <si>
    <t>Starting balance</t>
  </si>
  <si>
    <t>End balance</t>
  </si>
  <si>
    <t>Ethereum:</t>
  </si>
  <si>
    <t>BSC:</t>
  </si>
  <si>
    <t>XDC:</t>
  </si>
  <si>
    <t>Total:</t>
  </si>
  <si>
    <t>USDValueDayOfTx</t>
  </si>
  <si>
    <t>Notes</t>
  </si>
  <si>
    <t>0xe28258cba8144a5fb3201cfba4015d98367d56298c440f15d86f3f783ae82325</t>
  </si>
  <si>
    <t>0x197cb043726dfe3fbb74f491977f7998b839236c</t>
  </si>
  <si>
    <t>Ethereum</t>
  </si>
  <si>
    <t>0x991bb3506c1d7f275cdf9afb2902f7df0f7537bf</t>
  </si>
  <si>
    <t>ERC-20: WadzCoin Token</t>
  </si>
  <si>
    <t>WCO</t>
  </si>
  <si>
    <t>WCO owner</t>
  </si>
  <si>
    <t>0xcfcc5b96524dfaaec87db17fd89136749e78a5c541a831007cc095011039c4a8</t>
  </si>
  <si>
    <t>0x55692ad567a020fe91609ffb8da5f6fae250dbf8</t>
  </si>
  <si>
    <t>BEP-20: WadzCoin Token</t>
  </si>
  <si>
    <t>0x651bcf6efd7cec0f8ae0ed4e244baf3e6f874d187fd2984953a8a57c5cceff09</t>
  </si>
  <si>
    <t>0xd285d62d81d4d57cd1baad503ce71d2149ba2990</t>
  </si>
  <si>
    <t>XRC-20: WadzCoin Token</t>
  </si>
  <si>
    <t>0x86bb92482d7cee8d8b64b1312a21289930ed83e2ea61a1d3e49bad2d7eb649bb</t>
  </si>
  <si>
    <t>0x6cc8dcbca746a6e4fdefb98e1d0df903b107fd21</t>
  </si>
  <si>
    <t>Bitrue</t>
  </si>
  <si>
    <t>0x8437b0aab4f7814471d90ef5a4401f3a7256ff622cb3a25b32dbfe9a9f775a0b</t>
  </si>
  <si>
    <t>0x2b3367e4a14fc17fdf3243003e23e156d0232e33</t>
  </si>
  <si>
    <t>WCO team 05</t>
  </si>
  <si>
    <t>Migrated to W-Chain</t>
  </si>
  <si>
    <t>0xe20ba429df5052974ff7f6500e4c595279bbe20257a53406de5d5fb188c00ac1</t>
  </si>
  <si>
    <t>0xa2eaa4fdd355794d77c868f2ef33d116230d0de9</t>
  </si>
  <si>
    <t>WCO team Bitrue 01</t>
  </si>
  <si>
    <t>Exchange liquidity</t>
  </si>
  <si>
    <t>0xb6975d5a228b4593ae2062ef3053a34e4fd1d280d399226b2e082018770781b3</t>
  </si>
  <si>
    <t>0xf80d43c432e9912f8fdafbd2f2dd7d30aefaab74</t>
  </si>
  <si>
    <t>WCO team Bitrue 05</t>
  </si>
  <si>
    <t>0xc0b9c105d4a2bc1891a97e409e41c286ebd9e9f398bde12b2c0ea15e50937108</t>
  </si>
  <si>
    <t>0xa923b5e92115e0f2a12166152139a936e60731d3</t>
  </si>
  <si>
    <t>WCO team Bitmart 01</t>
  </si>
  <si>
    <t>0x1db32be3938871d9206d75617a28015015460c8dc51fbaf2624c5117d7bd740b</t>
  </si>
  <si>
    <t>0x0f25a8afdc66c49b4c4c51e13ff234f4b0f033c7</t>
  </si>
  <si>
    <t>WCO team Bitrue 06</t>
  </si>
  <si>
    <t>0x460b14855f04dc48647129920faabd472853586235d9342368500ac3a8377340</t>
  </si>
  <si>
    <t>0xdf4a02104d158293858586e70766b4c2af7569dd9aa11e139e9fdc73cbcf1b61</t>
  </si>
  <si>
    <t>0x5d87c047a244d87b0264f08d52cb4432673a1e85</t>
  </si>
  <si>
    <t>WCO team Bitrue 02</t>
  </si>
  <si>
    <t>0xdb6db653581233a30e0042e66f5dea1d9f13b337b508448bc664e54d00c2faff</t>
  </si>
  <si>
    <t>0xa2447b62c253d4a041db25cc73ee46c2a59937d4</t>
  </si>
  <si>
    <t>WCO team MEXC 01</t>
  </si>
  <si>
    <t>0x12759cb0cd75891a488817ad28d6ce663dc9ecc1671fa5edb331134a3858979f</t>
  </si>
  <si>
    <t>0xf1cbe914aaf2e2123020dc9e493082437a3a6ad835bd7a107c94b91d30cdbf8a</t>
  </si>
  <si>
    <t>0xcade2ba7564d80ceb4cb9fb35bc90f40ac1c6344831ca3a12434198aacc087bc</t>
  </si>
  <si>
    <t>0x3a379ce8676bfe47c24860612df70f2bfefb74fc7f07416d6f23f73505b3d1af</t>
  </si>
  <si>
    <t>0x24829d0f2c93a5f5aab9acdbdc8f45c9f94464dfea7ef1e6782d3aa597d81486</t>
  </si>
  <si>
    <t>0xb8e8adf6be0bf4279b5d542e78e3b30fe912c528676e8801f757c8df140946f7</t>
  </si>
  <si>
    <t>0xd5e8e729d25e90578ad79424f5ca2537cc04c634baa429bb90ad4e2061187695</t>
  </si>
  <si>
    <t>0x2f383c665604fb01855721126c2e28424a1ffd505a50811b358b22b630c70677</t>
  </si>
  <si>
    <t>0xbbf6c3f88d736f1678686ab74bd49e421c05e6e59abc0d23d7e3c9ffd7b92065</t>
  </si>
  <si>
    <t>0xc60cc649461efa95fb7bc96e63db90d209d68af8</t>
  </si>
  <si>
    <t>0x4a0634f8efafd9808e43d87e665ea366cc5d98759d553b6bbfe181062f560fd3</t>
  </si>
  <si>
    <t>0x4377670aa6dbc852f47dc2cf33757b006bdc00c4</t>
  </si>
  <si>
    <t>WCO team Bitrue 07</t>
  </si>
  <si>
    <t>0x0aca7162243ba200f44a41b6a520fa9f29773cb8e7d2953834663260e684b3e1</t>
  </si>
  <si>
    <t>0x3b41127697a75f3f6d216eaa27df75ac4082a3ca</t>
  </si>
  <si>
    <t>WCO team Bitrue 03</t>
  </si>
  <si>
    <t>0x036af0f16b77a46a7d181b9a48d4030218974a861820b5cf96a784bf51d46756</t>
  </si>
  <si>
    <t>0x302a30dda53adb7f1d78a720752df7b6f9a2f13e6368e9ccc4394915c0442776</t>
  </si>
  <si>
    <t>0x1e027028df7409bf2043fc513f6b0c10c0d24fca</t>
  </si>
  <si>
    <t>WCO team Bitrue 04</t>
  </si>
  <si>
    <t>0xc104afd6313582fbf955300168a891dc24e69bc194c8565eab50b0f0f09b1411</t>
  </si>
  <si>
    <t>0x99e31b0243475b99ee0adecb8f8eef65cf9b96e7</t>
  </si>
  <si>
    <t>WCO team Bitrue 09</t>
  </si>
  <si>
    <t>0xa08e94090028aed5990879421f3cdd7f11916baf66f6514449104e57c275be27</t>
  </si>
  <si>
    <t>0xb5f2fc54eb200b093bd2d674d6ddf74f66c1e4acd86f8faa5b270229f17c573c</t>
  </si>
  <si>
    <t>0x18dbc3d418acf2f4175985dac74b5f44df050838</t>
  </si>
  <si>
    <t>WCO team Bitrue 08</t>
  </si>
  <si>
    <t>0x7c759219e3e619bbd98c2bba740d97125f555213a09af13cd49b148396d31def</t>
  </si>
  <si>
    <t>0x5567a2ef75d9ba79b3437fde593c8a0ef7b8d0b0e8198ef4998a6cc012a643b3</t>
  </si>
  <si>
    <t>0x6baf29a98283c60550771ffdc4e22c471209953a3a9204cb5eb2dd82d63fbe01</t>
  </si>
  <si>
    <t>0xaee55eea1a347d041ed0438e16941cc2fa243f0783e0cec4bbeaf28a8aa62c13</t>
  </si>
  <si>
    <t>0x2f6145ea9f8abc11543b4f52e2557e13e63a420fbc979f2f6de10696644d40c0</t>
  </si>
  <si>
    <t>0x8af02ceeea3e13d492dc8136b07b41d4ce5e722ab67c30d76c9fd38a559a203a</t>
  </si>
  <si>
    <t>0x4d465dfa877f2c798a5b556083b978ec9b3895aacc9596309ed3a8febe34cb2b</t>
  </si>
  <si>
    <t>0xee9481a3fe5cd68a2bf8b82f23df8e6f38499714e6c4e19ef206eb17359615bf</t>
  </si>
  <si>
    <t>0x5d8b702c47d9bfd0dc772ea18ccba27b47f300daffe5223336923e1627626641</t>
  </si>
  <si>
    <t>0xe7777b6b5d987a11643a89a5efb571610102767e141a518e352dd4ff66efdc7c</t>
  </si>
  <si>
    <t>0xec96b3b1146030c4d3236d8655008e51e26a2d092a367cffbefc7ef6f518eaf4</t>
  </si>
  <si>
    <t>0x203bd97f2e9b8eb79ed9b7a2dd6ce87c93e3e41b9d77ff327f08a7cf83247d34</t>
  </si>
  <si>
    <t>0x8b7078d1658ac3aa2b1a77f47833ded605ad9a48bb74776b6fe6afeeecf59255</t>
  </si>
  <si>
    <t>0xb5660b178e6f3cfd31c7b896e7c90f8dec1169e61dbef119ee9d9a026f5e8e5b</t>
  </si>
  <si>
    <t>0xf733273ac05ae31e2df890c2172a1774a53ceac77762ecf503828bb1dc2493cc</t>
  </si>
  <si>
    <t>0x8897baa833745a8478c5356649b8f77e232274a9a5eb00fb31a75336c507731c</t>
  </si>
  <si>
    <t>0x5d860f4a3f2a9eeec5ed0dbc101e840ce1896c53405854be278f6cfe03bf8d0b</t>
  </si>
  <si>
    <t>0xe39efe21f65f31d9f7465f2d080fc7ca081827a2677319b96c51281188a4df8a</t>
  </si>
  <si>
    <t>0x5055421bbdff1f60313c2082b93c8134bd2fbde10cdc71cabf9043cd191c537f</t>
  </si>
  <si>
    <t>Self transfer</t>
  </si>
  <si>
    <t>0x7b21550e1b02f8a56b4e6d592d9878695e9ed5e7d899376a7b544c4d18597260</t>
  </si>
  <si>
    <t>0x5911bf29ab0d26ea9580eef7ee58c34945867d639fa03df1bf36b5545defea69</t>
  </si>
  <si>
    <t>0x26169951e2ab8d95a24bbd4ec075de95ffdb9840d9c522f4c8ad9e0bbebacfe4</t>
  </si>
  <si>
    <t>0xefb4ddfd7a64b9f72138767f900db70cc0126d73d9b0086e605abe61a8eeded6</t>
  </si>
  <si>
    <t>0x46080d2b70d5797510f5b70f29897e1440f300578b7e116901ee104413aee485</t>
  </si>
  <si>
    <t>0x4a879be660ed4dffb7ccfb1feb8dd7622eb2ee92cdd1cb227562fb84c5afc8dd</t>
  </si>
  <si>
    <t>0x8639536bf05f0c9c526c949de3368dceee53af9044195812a042ae1754676379</t>
  </si>
  <si>
    <t>0xaa2def7cc11187e7673f592ff6057cc5f71dbbb1</t>
  </si>
  <si>
    <t>Test wallet 01</t>
  </si>
  <si>
    <t>Migration test</t>
  </si>
  <si>
    <t>0x1e4ac7466d4be71404f8557567a8487449ba57bdb4a67c62bf068ba5f25afce7</t>
  </si>
  <si>
    <t>0x4336e3fcf9caede5f44194024ad0b6d54f854bbbc84867933c3545259a10393b</t>
  </si>
  <si>
    <t>0xcb21751989319a23baee81e2caebfc89638f657f</t>
  </si>
  <si>
    <t>Test wallet 02</t>
  </si>
  <si>
    <t>0x881a74e091271b4708520ffa3ec8bdf5fb1611be586366d4fe2e94d7f6351669</t>
  </si>
  <si>
    <t>0x9aeb3f09f203ed1d7b084020df25e46d97dab1aa93ff414f4619c33b5d5181e5</t>
  </si>
  <si>
    <t>0x9dfa87c637a5e297d3ae475a4750b1b311954d6349491942c3f03a93359ef6ba</t>
  </si>
  <si>
    <t>0x8775cb7cb4dd170ab340cb89ab3c49b774dbaa70648b05e3724a25f57940ae72</t>
  </si>
  <si>
    <t>0x19d1e6e886870a018c81e774155cc69f974ab340b0d3b36cb1b911fa21162d5b</t>
  </si>
  <si>
    <t>0x24313399cece30ce28ec2593fbd160d9a0ddbde5f55773decce7e2d1aabaf228</t>
  </si>
  <si>
    <t>0xa95deb91798a73ad73556f7492c49e1ead24b2dba04b25368df80dccf017d240</t>
  </si>
  <si>
    <t>0xfd90d85e8df51191255ef142be54d80ab80c4b21228fff7d9c534b395dfb13ee</t>
  </si>
  <si>
    <t>0xff07a505ed30459c5ca68175d7285f87e75931f4</t>
  </si>
  <si>
    <t>Test wallet 03</t>
  </si>
  <si>
    <t>0xf44c45b3d1d364bba5ac8673e4681ac78eba3c1d2c8c92bb8a0fb3ca56bffa2f</t>
  </si>
  <si>
    <t>0x6a3ea8a57d6e4d1b8930467fe243eb656cea58ce</t>
  </si>
  <si>
    <t>Test wallet 04</t>
  </si>
  <si>
    <t>0xeebadeeda323569fe7d2e189fe14c88a8825fe3be2ae3d8850bd8bbcb130eea4</t>
  </si>
  <si>
    <t>0x37e80ed36fc410e0194463a128ad2a18e8a350a2</t>
  </si>
  <si>
    <t>Test wallet 05</t>
  </si>
  <si>
    <t>Back when WCO launched and all old WTK holders received an airdrop, the airdrops were also received by the bridge. These tokens couldn't be moved as the bridge didn't support the airdropped WCO token and was stuck. To rectify this, the team burned the tokens stuck in the bridge and minted replacements. This table shows what happened to this supply that wasn't supposed to be in circulation to begin with.</t>
  </si>
  <si>
    <t>What's relevant about it?</t>
  </si>
  <si>
    <t>As you can see, pretty much everything related to WCO was a new beginning. New wallets, new exchange deposits. So while most of these wallets lack obvious hacker connections, you still see the same pattern of using a multitude of exchange deposits and the same regular outflow. Unlike the period beginning a few months prior to the hack where the outflow was generally smaller amounts being spread out to random wallets (likely for obfuscation purposes) before consolidating in the same exchange deposits, the behaviour in the WCO team wallets are more in line with the behaviour seen in WTK team wallets prior to December 2022 where larger chunks are sent directly to a number of exchange deposits. Despite having a good amount of supply remaining on BSC, the outflow came to a complete halt on January 24 2025. As another complete coincidence, this also happens to be the day when Victus Global received their first batch of their WCO payouts.</t>
  </si>
  <si>
    <t>Why have deposits with almost no traffic been listed as team?</t>
  </si>
  <si>
    <t>It's true this might be questionable and very tough to confirm. In some of those cases, the labels could be mistaken. This is essentially an assumption on my end but based on the supply amounts and past habits displayed by the team I opted to label them as team instead of Unknown. I generally advise against making these kinds of assumptions, but in this particular case I'd argue they are very unlikely to be service related exchange deposits and something I personally view as an educated guess, this especially since one of these exchange deposits turned out to have been used by the WTK Polygon bridge hacker prior to the WCO team wallet made its deposit (labelled WTK hacker Bitrue 12).</t>
  </si>
  <si>
    <t>WCO sales to Victus Global</t>
  </si>
  <si>
    <t>As the most recent source of team outflow in the WTK/WCO ecosystem, it was initially announced that Victus Global had made a $700k investment in W-Chain on February 26 2025. While no announcement has been made in regards to changes in this deal, on May 2 2025 the team instead gave the number $1m when referring to the Victus investment. The deposit transaction hash can be found in column A, but do note that while the origin of each transaction has been checked manually, the Victus exchange deposits do not receive them directly from the wallets listed in the tokenomics but from a transit wallet between the official team wallet and the exchange deposits. As the market price has already hit the target of $1m, the discount percentage number will rise with each additional transfer added until they either stop complete, or a new number is announced by the team.</t>
  </si>
  <si>
    <t>Currently the last part in this examination of all Wadzpay outflow, the most notable portion of this is the timeline. The outflow of the bridge supply re-mint of WCO we had a look at on the previous page stopping at the day of Victus entering the scene, there is not much to remark on about the current outflow to this minor VC besides it being pretty damn stupid. I tend to defend teams right to sell their held supply as long as the tokenomics are clear about ownership and usage, but even if we ignore the fact that the WCO team has handed a double digit percentage of their (current) max supply to a single small VC with a bad reputation, the breaking of their own and very recently set vesting terms by such an extent that the Enterprise and Partnerships wallet had a vesting defecit higher than 500 million WCO that needed to be covered through draining the migration contract on June 11 2025 keeps showing a high level of incompetence and, when viewed together with the rest of the data in this document, the intent of using extraction on the expense of supporters for personal gain. The transfers to Victus Global could stop at any point, but what history has shown us is that the outflow damaging holders will continue in some form. So the big question is, once Victus is out, what's next and how will the team warrant it this time?</t>
  </si>
  <si>
    <t>WCO provided to Victus:</t>
  </si>
  <si>
    <t>Victus max average price:</t>
  </si>
  <si>
    <t>What is this?</t>
  </si>
  <si>
    <t>Market value of WCO provided to Victus:</t>
  </si>
  <si>
    <t>Market price average:</t>
  </si>
  <si>
    <t>As per team announcements, W-Chain secured a $700k (this was later changed to $1m) investment from Victus Global. This isn't free money however, so supply needs to go to Victus on a nearly daily basis. This table shows the amounts and value of the supply that has been sent to Victus to date.</t>
  </si>
  <si>
    <t>Percentage of max supply:</t>
  </si>
  <si>
    <t>Minimum discount:</t>
  </si>
  <si>
    <t>Percentage of circulating supply:</t>
  </si>
  <si>
    <t>Origin:</t>
  </si>
  <si>
    <t>Enterprises &amp; Partnerships</t>
  </si>
  <si>
    <t>Liquidity Provision</t>
  </si>
  <si>
    <t>Institutional sales</t>
  </si>
  <si>
    <t>Treasury</t>
  </si>
  <si>
    <t>TXN</t>
  </si>
  <si>
    <t>Time</t>
  </si>
  <si>
    <t>Origin label</t>
  </si>
  <si>
    <t>Value</t>
  </si>
  <si>
    <t>https://scan.w-chain.com/tx/0x32ecfef2b47b74345ef7db0c6550db0d0ef99c7113ebc1c523016ef47fe4a59b</t>
  </si>
  <si>
    <t>0x83aEdBD21E018b814A5AF7606030145a6C98a5ae</t>
  </si>
  <si>
    <t>Unless otherwise noted, all deposits are made to</t>
  </si>
  <si>
    <t>Are they dumping all of this supply?</t>
  </si>
  <si>
    <t>https://scan.w-chain.com/tx/0x00caf2f13bc50d24bc0e861d8f66bcbcb793023731c944f03c287faae6fced55</t>
  </si>
  <si>
    <t>0x87d354822d28d676EF64Fc26Fe45bF33A8298868</t>
  </si>
  <si>
    <t>Victus Bitmart address</t>
  </si>
  <si>
    <t>Timing between supply provision and large market sells would suggest so, yes.</t>
  </si>
  <si>
    <t>https://scan.w-chain.com/tx/0x620cfa0d4167d546f9341418782615dc393408e77cefc357d3d5fac11942786c</t>
  </si>
  <si>
    <t>https://scan.w-chain.com/tx/0xa2a03424e39e28af92da046a84f228a294c325b1997a3837f7e8a75c34746aee</t>
  </si>
  <si>
    <t>Their average is higher than the market price. Why would they sell at a loss?</t>
  </si>
  <si>
    <t>https://scan.w-chain.com/tx/0xfc8ea17e9e0096f9b780681935fb878f71dcd28040d2b1f94ac0ba720e39f052</t>
  </si>
  <si>
    <t>The average is trailing as they started receiving supply at a significantly higher price point. But as the daily transfers are generally worth around $12k at market price and (barring an announcement of increased investment) comes with a solid discount, they can always sell on the day at a profit.</t>
  </si>
  <si>
    <t>https://scan.w-chain.com/tx/0x3449fa06ff22d16bf3f90892cee513f04b14ab60a811a8568a455c8828a6a07f</t>
  </si>
  <si>
    <t>https://scan.w-chain.com/tx/0x4ad5d7cea67f79f1aff016e14a0cf6a6f55d01ece4f30397595da9862b223dbd</t>
  </si>
  <si>
    <t>https://scan.w-chain.com/tx/0xc10eaa55f85c02b78cc1bd14be7db1481055d5c6cb1d448edbbda584eb3c3a62</t>
  </si>
  <si>
    <t>https://scan.w-chain.com/tx/0x2c2efe9a6329cf7d7bb5866a394f2e14fb9eff6b1cae22953166caa1968cab79</t>
  </si>
  <si>
    <t>https://scan.w-chain.com/tx/0x8201d5610581e7d96b084cac83f71c772141cc1f853899f2c50c372eaf086d8d</t>
  </si>
  <si>
    <t>https://scan.w-chain.com/tx/0x3e2cfbf1ab40cb1e76e832992d8bb2a9be32601e52bce3ed7ef2feb228569edf</t>
  </si>
  <si>
    <t>https://scan.w-chain.com/tx/0xc65d87ab63a7688cec93f39e93007d16992eb566d9d35f401d95e326298d2dc7</t>
  </si>
  <si>
    <t>$700k investment announcement</t>
  </si>
  <si>
    <t>https://scan.w-chain.com/tx/0x42aa3c1e074189cc2c47ef4afba4578ac2f72cb397a8c22b8376f4ba86e73e66</t>
  </si>
  <si>
    <t>https://scan.w-chain.com/tx/0xf90c616339f2a7f42be73f9f9d12b9ab4ad881584666d68c61e3ee82f30d7552</t>
  </si>
  <si>
    <t>https://scan.w-chain.com/tx/0xb311c4e860643df1de0be97fc4645802df7cc216977e8288b00d979da569d812</t>
  </si>
  <si>
    <t>https://scan.w-chain.com/tx/0x387556753e5defa6ecfe920e74251a66e4f2a84d6edc13938d2a67101f961887</t>
  </si>
  <si>
    <t>https://scan.w-chain.com/tx/0x73159bb1a458daf045c7bee43a29e48c43e01e3b60b7dad02cd665ec9550e532</t>
  </si>
  <si>
    <t>https://scan.w-chain.com/tx/0xa69e199a7e5ea2890b57edaf56048ed5bc068a8d79bde705188ff24b702524da</t>
  </si>
  <si>
    <t>https://scan.w-chain.com/tx/0x2e730e2c98b22dc79bef6b83af2141ab752c552aed220a00eab67037c99ec820</t>
  </si>
  <si>
    <t>https://scan.w-chain.com/tx/0xc3ec20b437003dd0f19f4a6a63529e27404c2e4714e9cbf765462da9f7621a18</t>
  </si>
  <si>
    <t>https://scan.w-chain.com/tx/0xc117b95fa807496df89f452b3eeb2f0036e759c25a11622ce58d7e32ea7d7505</t>
  </si>
  <si>
    <t>https://scan.w-chain.com/tx/0x7c34a76530dda656718120e38c76b93627df4c2f79eb8326c3df3d6afa21b6f0</t>
  </si>
  <si>
    <t>https://scan.w-chain.com/tx/0xda21c5c72df800803c649a065f78fb4ccd0ecc6577c1f1dc655e064df8ec6b6f</t>
  </si>
  <si>
    <t>https://scan.w-chain.com/tx/0xa2abef3ff3bc8c4b02f913572e1e22f98dccca337b191d858cc5d3a4cc512686</t>
  </si>
  <si>
    <t>https://scan.w-chain.com/tx/0xe873fb6d0a273d9458835e3cb5e4144893747a20dc2c8e7e98f9928a674baae5</t>
  </si>
  <si>
    <t>https://scan.w-chain.com/tx/0x33facda2d0141c607ce8037d585296c46acfb4af49d48a43a7e7b61e19b7f11f</t>
  </si>
  <si>
    <t>https://scan.w-chain.com/tx/0xbccccd2ff0b34f45d066ca7645b15f96ff5e33c797cf92f1f52cfc13517be8ef</t>
  </si>
  <si>
    <t>https://scan.w-chain.com/tx/0x7e4199f16c917e56a0ef7ae48152d1215c48a172c333e35cd81a15451fa3bcb5</t>
  </si>
  <si>
    <t>https://scan.w-chain.com/tx/0x9e244250b5bab3f68845083fd3ff93e1e8296c5f0b188658a51b15eb68be86d1</t>
  </si>
  <si>
    <t>https://scan.w-chain.com/tx/0x91c0803d7dbd35ef6a2dacedd748659ce008ff7a5364bdcdf99a187f334a8e42</t>
  </si>
  <si>
    <t>https://scan.w-chain.com/tx/0xaa369a919af61be6e566c85445d75a60b8351bbdbfde86336f02c473618ab8d8</t>
  </si>
  <si>
    <t>https://scan.w-chain.com/tx/0x0f871393aa514fa5e922e8f86e5081a39cf4ac24383d4422610a6c1888dd51e4</t>
  </si>
  <si>
    <t>https://scan.w-chain.com/tx/0x7fe25c821a9240658a2472817dd2ae717db33da28d80d06adf6c958add53e005</t>
  </si>
  <si>
    <t>https://scan.w-chain.com/tx/0x6025d87d3e8718280a510a3d816b0bbe9a7ef0059a5c7253105c83d7809063f6</t>
  </si>
  <si>
    <t>https://scan.w-chain.com/tx/0xa4dc7515310d405ea54eb81fe6c53ec706e692d7d5a8a2a6a5e6ce794acc60e6</t>
  </si>
  <si>
    <t>https://scan.w-chain.com/tx/0xfbc947add44c8d0e40031b13981d04ee9f9eb96fa5cd22b3a38766df0a1c3e62</t>
  </si>
  <si>
    <t>https://scan.w-chain.com/tx/0x476e86197ed5a681b7cc2eccd27381f9bae3c2e203df5cedf382a19533f4b4ca</t>
  </si>
  <si>
    <t>https://scan.w-chain.com/tx/0xc87bca9c112c9f9769e26f0d525c3f391213c60e2040ec60dec7c788b010f51c</t>
  </si>
  <si>
    <t>https://scan.w-chain.com/tx/0xcfce08fcdb83df47b822b52599f3e66e08e95faa3985d13d14ccfc0855511a35</t>
  </si>
  <si>
    <t>https://scan.w-chain.com/tx/0xecde689a05ddf41cfc9d1fba181aa41df9c4c976fecc465fcad4b6ea9217a89b</t>
  </si>
  <si>
    <t>https://scan.w-chain.com/tx/0x4d3b6ef26a00648197a08015b8950c1745a6311625e065a1a8933d3eec364122</t>
  </si>
  <si>
    <t>https://scan.w-chain.com/tx/0x2d6c2e5a5a87b4f0adefe34580a9820844696ee98238fedd8ab22828ac4d1b6a</t>
  </si>
  <si>
    <t>https://scan.w-chain.com/tx/0x1897ec15b2d94f92eed845f599b97a33753e394bb6468fc23cf0078cb2b80dac</t>
  </si>
  <si>
    <t>https://scan.w-chain.com/tx/0xa84f030218688a2bf5e2ee72c4be8dee7958080ecfb6817579bee24b6853f116</t>
  </si>
  <si>
    <t>https://scan.w-chain.com/tx/0x09b242b9d8cd8f9d0885e3a41a72f0871e420ec233efad5f118fc00cff8d8b6c</t>
  </si>
  <si>
    <t>https://scan.w-chain.com/tx/0x1f7ac0cae7776965bd38f430ac37f5fc0f4df785a8dfebfcecac0c6428e7c905</t>
  </si>
  <si>
    <t>https://scan.w-chain.com/tx/0x78231602d2bbc08d020de1911facae00e966d27abf618e7ce7b8b2a81508db0d</t>
  </si>
  <si>
    <t>https://scan.w-chain.com/tx/0x9cf17c45828504ac2b127592829eac40add219be57ed5d4a1fca9b74277fb85d</t>
  </si>
  <si>
    <t>https://scan.w-chain.com/tx/0x49633ae3f05b071de960fd2fe18d4a0a87de67fbbba41fe16bff829e4592db2a</t>
  </si>
  <si>
    <t>https://scan.w-chain.com/tx/0x007fadeadc395261111ebb34b061d78f30b85b6562e28b198e2677b5192600b3</t>
  </si>
  <si>
    <t>https://scan.w-chain.com/tx/0x1aac4f67f065c09928bfb54af36d88be9118ad85ede643738b8a5e0f6335b720</t>
  </si>
  <si>
    <t>https://scan.w-chain.com/tx/0xb22be055cfb3b7d2b917f7faa373df59601cf48434709b2f0c8f43f9acfb361c</t>
  </si>
  <si>
    <t>https://scan.w-chain.com/tx/0x43646fe1b2f6b5f7ba5c9cbf5ece156ea8862e844f1736dcc997e956cd9cae0b</t>
  </si>
  <si>
    <t>https://scan.w-chain.com/tx/0xb6dc45dd9928529d6844dd386c41e7dcf59a8388d614f153aef89c6f4fb69685</t>
  </si>
  <si>
    <t>https://scan.w-chain.com/tx/0xa8635571ac2238b1b7d199dec03ec62ed1af8b44eaf4aafb32be6d226f3063e8</t>
  </si>
  <si>
    <t>https://scan.w-chain.com/tx/0x3d13cfa3933285ac0a656d9c37460e79c407a92a5251dc5d088f30b08f5b2f99</t>
  </si>
  <si>
    <t>https://scan.w-chain.com/tx/0x8cfd00cf12c86dc94c373241cc3678a8f1bbb599831fdb1b1c98b882244a0b4c</t>
  </si>
  <si>
    <t>https://scan.w-chain.com/tx/0x3e3827837e9b7e4be25e0d574426ef7c4b10f41ad0fbe3486516d011059e4e09</t>
  </si>
  <si>
    <t>https://scan.w-chain.com/tx/0x277af88bd7eb210b61833c545a10d34082d436863f0b35c05566082e96d22adc</t>
  </si>
  <si>
    <t>https://scan.w-chain.com/tx/0xad5f627048efc98c2c9a606fc2d0a3d4b181ed53ec011ffd4d6f13989e0869c6</t>
  </si>
  <si>
    <t>https://scan.w-chain.com/tx/0xf609c6f4189d12d77035652471dff7be290489a0c74df5dac31849994274e979</t>
  </si>
  <si>
    <t>https://scan.w-chain.com/tx/0x4cb18eb2a65f9948234680de06384853b531a80a1bae963043ea73fe0a093c7c</t>
  </si>
  <si>
    <t>https://scan.w-chain.com/tx/0xe2a27a7d65327159721a8a328b360c3cf0ba90d567cc6fc7fe646b36f13f4e27</t>
  </si>
  <si>
    <t>https://scan.w-chain.com/tx/0x8339b45ef51e8fd71bc7d8711b5a4d5e6ac4844c20d9ceaf79b46a7e6d0305f8</t>
  </si>
  <si>
    <t>https://scan.w-chain.com/tx/0xea6084837ddaad72534dbacb36f9faf9c0a2fb076dbcc9c08d3a0c2bd0c11c5c</t>
  </si>
  <si>
    <t>https://scan.w-chain.com/tx/0xf9d3beab49c0ed0d0598af694774e1ead55ffcdf53fdeb7e3fb98b82fe212f85</t>
  </si>
  <si>
    <t>https://scan.w-chain.com/tx/0x867139bfe7ea43ee2ab0ef6d79dd5832b8fda52daf5170a77e666858ee547a9b</t>
  </si>
  <si>
    <t>https://scan.w-chain.com/tx/0x09398d0b1e775b3adb0ea1861163f984039018fc51b84bb9d22253446b6e7af8</t>
  </si>
  <si>
    <t>https://scan.w-chain.com/tx/0xb805a3bcf4b94975f4b16e5b7653d7c19609f1663736e07b08a1412aeb9c6202</t>
  </si>
  <si>
    <t>https://scan.w-chain.com/tx/0x44bd4159434689312f2a913b5df7def0fe1c2b7cd6bcb1602bc6a504cb4217ec</t>
  </si>
  <si>
    <t>https://scan.w-chain.com/tx/0x40e07b4810785b54b73f4dd3e08da6f56e14d4de05dcbf25b8db24ebe58b2a8f</t>
  </si>
  <si>
    <t>https://scan.w-chain.com/tx/0x3f8afa8a766ac5ca14088395d55d8520484a9cf8ced4797738ed876c4d246189</t>
  </si>
  <si>
    <t>https://scan.w-chain.com/tx/0x62af333796be12d62ce5c513f290c030017d8551e844dfea3d2b9ea6d4d7b72b</t>
  </si>
  <si>
    <t>https://scan.w-chain.com/tx/0xd52b5eeb68d1ea83abc9a762aceba24508ccc1170168f265f227124376a3e252</t>
  </si>
  <si>
    <t>https://scan.w-chain.com/tx/0xd00c34d01abacd46453de16b86cc04947888597445fd9e00e040db2eb7d909a3</t>
  </si>
  <si>
    <t>https://scan.w-chain.com/tx/0x24aaf180e579e535d987d3f3f15badb8064699dfebd359f8e4c9ec57d4a6269c</t>
  </si>
  <si>
    <t>https://scan.w-chain.com/tx/0xfcb47606b3ad01294a7106a9c51c925b6a3b10ef03fdc6014fcd2c72e6f56b67</t>
  </si>
  <si>
    <t>https://scan.w-chain.com/tx/0xadfc7ffee7bd361c00fb340a8102858b487c02e042f814db915cd4f20e455743</t>
  </si>
  <si>
    <t>https://scan.w-chain.com/tx/0xa154029a39f835ab42ad86e4d88335262920d45e4f40e65180ed6e8d09224b34</t>
  </si>
  <si>
    <t>https://scan.w-chain.com/tx/0x2bbbe48fc396a399e9255e8593c2e6f77e8d182a8750c47a6b011c3166ca8f24</t>
  </si>
  <si>
    <t>https://scan.w-chain.com/tx/0x5d6d3c26bad61af84f5926682f804605d02a057e06ba1dcc6f1d71f86332fa08</t>
  </si>
  <si>
    <t>https://scan.w-chain.com/tx/0x86268a856495a3ee4aa81982bd87c4e9008b64d3dcd978ce9adca6b3bc07b2e5</t>
  </si>
  <si>
    <t>https://scan.w-chain.com/tx/0xf35cb8ac73c5960fe19a96b4c65aa1246467ae64041f02fe4b999f279ce05bef</t>
  </si>
  <si>
    <t>https://scan.w-chain.com/tx/0xa4abf6d95365dd554c2b51914fc60d6edf3fc78503a3802483d3f93aa86295db</t>
  </si>
  <si>
    <t>https://scan.w-chain.com/tx/0x0c8000e3c18bb7c8c5e701704cc520c229a42e5a5cf33544dd12741ee752c3ca</t>
  </si>
  <si>
    <t>https://scan.w-chain.com/tx/0x13f3af1b7f07c7a5d75bfbebcc6ad637d1ec4167e28d36d99663c2320b2d10cd</t>
  </si>
  <si>
    <t>Passed $700k at market price</t>
  </si>
  <si>
    <t>https://scan.w-chain.com/tx/0x35b6c31e6de3488ca0ac274a1d92ede9b760d529f32979ae095d790caf21c379</t>
  </si>
  <si>
    <t>https://scan.w-chain.com/tx/0xa568d25cfcab5c93d13cdcd16616709a88ce82d5edd83bc7d96b145d5611d93c</t>
  </si>
  <si>
    <t>https://scan.w-chain.com/tx/0x053077c0d3f2a235ebefb3de997d6da086a3a69f00ce1f34545956766ef88237</t>
  </si>
  <si>
    <t>https://scan.w-chain.com/tx/0x813879ca6e6cfaa9e07ef26faada4c1c3e94628b27897689d016413a04218243</t>
  </si>
  <si>
    <t>https://scan.w-chain.com/tx/0x56fa1f1e0efb664a0be93dbe0408d98cd50a591c03ea69f77745db011d7d3ead</t>
  </si>
  <si>
    <t>https://scan.w-chain.com/tx/0xb9f4aa0833915c949c3bfea1b6c34d3d757c606e184b1fcf75dfba067b5d2fe6</t>
  </si>
  <si>
    <t>https://scan.w-chain.com/tx/0x9b20de49f1406d7e6d25d4fc547a8bfa2d631ccf98ec1018725097577d762521</t>
  </si>
  <si>
    <t>https://scan.w-chain.com/tx/0x7b9aa2b9406f2929725db70c79390a359be9ca42868bb4e0e16489fc939f6bd6</t>
  </si>
  <si>
    <t>https://scan.w-chain.com/tx/0x194a819504418deac22da5ad6e8dc73fbcdf73668cc3dae3853ed5d4d94d78c5</t>
  </si>
  <si>
    <t>https://scan.w-chain.com/tx/0xc01ddf564ef1c0b92a71b34a646690aae1db472ea3412cff4ec4c20e389c01aa</t>
  </si>
  <si>
    <t>https://scan.w-chain.com/tx/0xa44c4c459c8b06cd9b90fb67ab631d1b5e75877585b49bb67e076a743d982413</t>
  </si>
  <si>
    <t>https://scan.w-chain.com/tx/0x05e24c7101d27c24d7b841d80b1bbd994ab6d29085a77fb51986429f9d82e3a6</t>
  </si>
  <si>
    <t>https://scan.w-chain.com/tx/0x8e512b8a6db0d0baa103fb465e7862e94a9ba0c295c98ad92de5aea4c41aeb41</t>
  </si>
  <si>
    <t>https://scan.w-chain.com/tx/0x349991a10127b83db4bbd48cedc1929ec38075b25249be0be26d74f47a29a454</t>
  </si>
  <si>
    <t>First mention of $1m investment</t>
  </si>
  <si>
    <t>https://scan.w-chain.com/tx/0xcdca4b7ed553d4cf06f72fd70ad3a68b8b2e5b733eb1ba8cd8bb553ab037d796</t>
  </si>
  <si>
    <t>https://scan.w-chain.com/tx/0xcfe9971491d976da797d43ff0264e0c2066c43483ea76ac53acf9642c91e2f93</t>
  </si>
  <si>
    <t>https://scan.w-chain.com/tx/0xc57a17c37dff891f94a9bd56cb65581e9f72c08f4707e6a81f3c97a62294cad4</t>
  </si>
  <si>
    <t>https://scan.w-chain.com/tx/0x79aab47f8312c66756db26e77b8160cce8e08c54befb2a88ad35266ddfc3e390</t>
  </si>
  <si>
    <t>https://scan.w-chain.com/tx/0x5f8bd72b320a53de2bf45320be8569749916177a3eadbc2e88dc5f62c7751e81</t>
  </si>
  <si>
    <t>0x392D85Fc0369f24d0e8A1565a9D23fe593812765</t>
  </si>
  <si>
    <t>https://scan.w-chain.com/tx/0xc9ca3c7dc34cafcf79033749e972d555a4fab682d9dd2ca5d7b20cf587a1950b</t>
  </si>
  <si>
    <t>https://scan.w-chain.com/tx/0x7465fc103e1c70ab99d1c91d1d90f4758169dfc7ce9f32f32008bab1682817f8</t>
  </si>
  <si>
    <t>https://scan.w-chain.com/tx/0xbf3caad49ca52d57641456da3cd6dd4303fc0d59d29fdcca24a29a0dd6d6b284</t>
  </si>
  <si>
    <t>https://scan.w-chain.com/tx/0x42022ae2a05bd93ce3a9e4bdd8fd133f5049bfff256c77ffee0e0ba476202e90</t>
  </si>
  <si>
    <t>https://scan.w-chain.com/tx/0xa70a32df7abbfa7c1d64fecdbcfc92133fafa1f65ba826125b4f3a60d300584e</t>
  </si>
  <si>
    <t>https://scan.w-chain.com/tx/0x33a65189065b8745ee50456ca217be4d1337eb469999e660c6f0a871d09191e4</t>
  </si>
  <si>
    <t>https://scan.w-chain.com/tx/0xc3c8a044609c47fb5852b988b28d3e9828429a659055e44d11e3d570287b8de2</t>
  </si>
  <si>
    <t>https://scan.w-chain.com/tx/0x51af7084f99c3f26ce7fcc417d377053c3612630b6008ea4e26c61bac9a3b6cd</t>
  </si>
  <si>
    <t>https://scan.w-chain.com/tx/0xe23b274dec35577eadf34f685061a004d47b72db18b688bc38703bb8ee817017</t>
  </si>
  <si>
    <t>https://scan.w-chain.com/tx/0xf6a7cf5cde2bf4a77e04000572d0e2970176307155a10282eb03a5ffafc8fd79</t>
  </si>
  <si>
    <t>Passed $1m at market price</t>
  </si>
  <si>
    <t>https://scan.w-chain.com/tx/0xb1dad5b92a0ddba8933eba9b8942260bf4c8293021baddd0a72490ebb653cfa4</t>
  </si>
  <si>
    <t>Deposit to Victus' MEXC address</t>
  </si>
  <si>
    <t>https://scan.w-chain.com/tx/0xc3418afaca649b198cc9af62e66dbaa80b75f228980d2f8d1bacf7eb48a6b3bb</t>
  </si>
  <si>
    <t>https://scan.w-chain.com/tx/0xcfc8cd5abb2eeb8a75a318fd35cf995780f1610dc0609634624d1a4ea4a07ea6</t>
  </si>
  <si>
    <t>https://scan.w-chain.com/tx/0x0ac48ef2ba56c31e78399cf3d12044ada606f8f27a91cfa176d1ff45c88078e8</t>
  </si>
  <si>
    <t>https://scan.w-chain.com/tx/0x47e86151dc393ff575c183ba7c9db27232e0852ddf88f660198947e649e56bbc</t>
  </si>
  <si>
    <t>https://scan.w-chain.com/tx/0xac515165fa5b971d8cd968172b4d9fb5b5b16ff24a8fdf582aba0ad84b1fd946</t>
  </si>
  <si>
    <t>https://scan.w-chain.com/tx/0x698607d513b9afd1d8c2fc6ddebd53ff49e20191427cc856cd95ae899ea33199</t>
  </si>
  <si>
    <t>https://scan.w-chain.com/tx/0x47cd555d54f0d7a83c6aebb3ebd14133a88eabbe331d39a2913028625c6889cb</t>
  </si>
  <si>
    <t>https://scan.w-chain.com/tx/0x00e0fe25056a8f9c77a7a9d51b72866caac7a1d4bc01e17349e9024049fae825</t>
  </si>
  <si>
    <t>https://scan.w-chain.com/tx/0x1cae4e169e9a2a3cf74e289f76f751bf943f041a1eb125eff6e6b8750b0f225b</t>
  </si>
  <si>
    <t>https://scan.w-chain.com/tx/0xae50f1a80e19ffba8da4ee48eadeeb61974cad18686621ab7dba609ab7b6a365</t>
  </si>
  <si>
    <t>https://scan.w-chain.com/tx/0x406d8011501b157e6016d4561f0e5f09b08b4fb62a50b4838ab3369d2dd56209</t>
  </si>
  <si>
    <t>https://scan.w-chain.com/tx/0x63f04dbbc3d59ff63b66388f4017531b8ba1bd35b13648066c75b7bb3b2a1269</t>
  </si>
  <si>
    <t>https://scan.w-chain.com/tx/0xbcf8d061d0a976edcb0a8d174575fe65f24324af895d7eb7fb3f14bb1e9b5df2</t>
  </si>
  <si>
    <t>https://scan.w-chain.com/tx/0x0f7d865cd0ca1cff3e7c3de1177ac89c325d0cc86a5edf0068135d7259b1d81e</t>
  </si>
  <si>
    <t>https://scan.w-chain.com/tx/0x33f11c28531cac52a59187d0462d1be082ee44d378a6cce306ac424e86477128</t>
  </si>
  <si>
    <t>https://scan.w-chain.com/tx/0x52fb68134de759737ea9d6b3dc91117c4ee53f6f02e9098d2609be6d14dbfd24</t>
  </si>
  <si>
    <t>https://scan.w-chain.com/tx/0x3431d3f85793535a58b637762e92a6515635a9ff066e0025c2839f85f8acd42c</t>
  </si>
  <si>
    <t>https://scan.w-chain.com/tx/0x297863711d87d696640f35dceaf1461d8858cc401e3af1c9aba8708d39a71098</t>
  </si>
  <si>
    <t>https://scan.w-chain.com/tx/0xc920e34ecbaa814d8af3759ffb15c8242a4a7e79812af4daa518bbc5e2a6eca3</t>
  </si>
  <si>
    <t>https://scan.w-chain.com/tx/0xff119117a058de0f7abf4d6ee91831f89a932a722b16536db693393243f0a0b5</t>
  </si>
  <si>
    <t>https://scan.w-chain.com/tx/0x37f9a004723f057a6cd43d3633de1ab7821dbdac44d5faee5cc8f97eb66f8516</t>
  </si>
  <si>
    <t>https://scan.w-chain.com/tx/0x1cbe13bb50e95b2ef2fcba828ffbafa2a038a324a93a4cf2e314fbc884c33fe5</t>
  </si>
  <si>
    <t>https://scan.w-chain.com/tx/0xd2058b928bbe71dc24645fe5ee30d64ae813d10af10eb88b0e10b7c79d1d0fb8</t>
  </si>
  <si>
    <t>https://scan.w-chain.com/tx/0x721615cc699fd9baabb61c8fbb5a01b82f6eca578a93027d09062043c1e7dbea</t>
  </si>
  <si>
    <t>https://scan.w-chain.com/tx/0xb42bef9584ba8aebaadbf99428a1c101a2eeeed74bece31c13e0dc4fc2d749ea</t>
  </si>
  <si>
    <t>https://scan.w-chain.com/tx/0x3d887fa0c32ef0fb01d10e0d1767731b9fc4bb383efc625c6ab46b6c4a4da343</t>
  </si>
  <si>
    <t>https://scan.w-chain.com/tx/0x0deb045daa658713de602650ff833e7def71a6b784bef33f3e55b7e278700719</t>
  </si>
  <si>
    <t>Deposit to Victus' MEXC address (2)</t>
  </si>
  <si>
    <t>https://scan.w-chain.com/tx/0x5f1db658ee7268c4d6a071043851040d0774d15a92990b8bbe24f5a722ad97e2</t>
  </si>
  <si>
    <t>0xaa0f40DE152C35EB84dC537b5E1293087d176D8f</t>
  </si>
  <si>
    <t>https://scan.w-chain.com/tx/0x356e34ba108839f77a1d880aa3b767d124aee962e74e01777ee4586d4e92da20</t>
  </si>
  <si>
    <t>https://scan.w-chain.com/tx/0x36114f0c0f45a5b89e309e3a7fe60e0307c3d5b1d80cde9547da56a43ed5aab7</t>
  </si>
  <si>
    <t>https://scan.w-chain.com/tx/0x7c41455646255511ff4ee9c04c7bb8e0583d63a3ccaad116dac23d50ff7e23fb</t>
  </si>
  <si>
    <t>https://scan.w-chain.com/tx/0x4544c87cda9a9d5d0956108d52b6da0afe2186511e075fdcaf13cb2b5d046254</t>
  </si>
  <si>
    <t>https://scan.w-chain.com/tx/0x62c0f1ff19c0f81dabac90570ec054b74b8a9f2bcf62dfaf1e931be7808d40de</t>
  </si>
  <si>
    <t>0x67F2696c125D8D1307a5aE17348A440718229D03</t>
  </si>
  <si>
    <t>https://scan.w-chain.com/tx/0x519abc6cb933ace16357096691b22c1697052151f4900c679f67afb64248f942</t>
  </si>
  <si>
    <t>https://scan.w-chain.com/tx/0x40fe2abc909f68dbdf6897d92ae6f4a79eeb96230b0c0de70227c1d298877eb4</t>
  </si>
  <si>
    <t>https://scan.w-chain.com/tx/0x4a689715c860dbff431bad83dce207bf87a5d42cd03519f7d33945db1b98ae28</t>
  </si>
  <si>
    <t>https://scan.w-chain.com/tx/0xd0b418e946269c8afb02b528f260337741118a1f3a9e5089d87c7ed9c2073592</t>
  </si>
  <si>
    <t>https://scan.w-chain.com/tx/0xdfd3e74f4c5d022f9bd050fad316fa8b295539489f988929710c921ef09c84dd</t>
  </si>
  <si>
    <t>https://scan.w-chain.com/tx/0xd793a45c1cd3a12b810312d06cf710805b7eaf0474c512c310b6d9d25f3630ca</t>
  </si>
  <si>
    <t>https://scan.w-chain.com/tx/0x409b7185f1180e58535ed2f87ae6375e3ca1e04d08d0d1bae7b2369ed9e111eb</t>
  </si>
  <si>
    <t>https://scan.w-chain.com/tx/0x2582e1d070e9e08584281502c51735b6e7e933042567cb789c76b100ca66a7dc</t>
  </si>
  <si>
    <t>https://scan.w-chain.com/tx/0x10fdb1c357a6cf04bea1a2e97cba72c5c9a0d6f699f75cebcadb0154a3cba86d</t>
  </si>
  <si>
    <t>https://scan.w-chain.com/tx/0xf6896b51264d4f27cfa0b91df6091d90ae107a2261cecc3bed201582b674be5f</t>
  </si>
  <si>
    <t>https://scan.w-chain.com/tx/0x76acd7fd586fc519f1665bdba1096cc5715123580267f7723a93256f72d80f07</t>
  </si>
  <si>
    <t>WTK team wallets:</t>
  </si>
  <si>
    <t>Address:</t>
  </si>
  <si>
    <t>0x6a5700d4747F212328701bC443780f65D80FC9A1</t>
  </si>
  <si>
    <t>Active chains:</t>
  </si>
  <si>
    <t>Deployer of the original, never launched, WADZ token. Original seed sale buyers received mints of WADZ directly to their wallets triggered from the deployer. Later on, it deployed the actual WTK v1 token and was again the wallet trigger each mint performed on that one. As the WTK v2 token rolled out after the Bitmart hack, this one had served its purpose on the Ethereum side, but made another appearace in the period between March 2 2023 and June 19 2024 where it received a total of 21 incoming transactions of WTK originating from the illicit Polygon bridge.</t>
  </si>
  <si>
    <t>Notable outflow:</t>
  </si>
  <si>
    <t>Notable funding:</t>
  </si>
  <si>
    <t>WTK Main Supply (v2)</t>
  </si>
  <si>
    <t>WTK team Bitmart 05</t>
  </si>
  <si>
    <t>Hacker wallets funded:</t>
  </si>
  <si>
    <t>1 - BSC</t>
  </si>
  <si>
    <t>0x044e53C2bC4A7a46FDdEe9dBEf5dBc1d50dC9ff7</t>
  </si>
  <si>
    <t>The name being fairly self explanatory, this was the main supply wallet of WTK v2 on both Ethereum and BSC. As the token owner, it also had minting priviledges up until the contract was rencounced. From the deployment of the WTK v2 token, the main supply wallet was very active in supply distribution and regularly bridged supply to various other wallets on the two added chains. The regular outflow stopped on January 12 2023 which also happens to be the day when the Polygon bridge hack started. On August 20 2024, the wallet was emptied on the BSC with the remaining BNB being transfered to WTK hacker 140.</t>
  </si>
  <si>
    <t xml:space="preserve">Ethereum </t>
  </si>
  <si>
    <t>WTK v2 deployer</t>
  </si>
  <si>
    <t>WTK team Bitmart 4</t>
  </si>
  <si>
    <t xml:space="preserve">Hacker wallets funded </t>
  </si>
  <si>
    <t>1 - ETH</t>
  </si>
  <si>
    <t>4 - BSC</t>
  </si>
  <si>
    <t>0x7937C664EA57b28EFD93Dd112820464C54d8bAd6</t>
  </si>
  <si>
    <t>The equivalent of the WTK Main Supply (v2) wallet but on XDC. Responsible for directly funding more than 40% of the hacker wallets used on XDC, this wallet also saw some action on BSC where it was funded by WTK team 04 ten days after receiving stolen supply from the Polygon bridge hack. Most likely, the hacker initially bridged WTK from Polygon to the wrong chain and decided to fund the wallet after noticing. This mistake ended up happening 15 more times over the time where the hack was live and while the first 3 times were discovered and taken action on, the following 13 resulted in growing a solid stack of WTK that resulted in an airdrop of 7,879,935 WCO.</t>
  </si>
  <si>
    <t>35 - XDC</t>
  </si>
  <si>
    <t>0xC309bD10FF188E1CfaAaCa8E0618a2fDF8ab9734</t>
  </si>
  <si>
    <t>Deployer of the bridge contracts across all 3 official chains as well as the WTK tokens on BSC and XDC. While heavily involved in testing the bridge and being funded by two team wallets on the Ethereum side, this wallet appears to be controlled by a 3rd party developer. Outside the bridge testing, it has no activity or team connections and went idle after transferring ownership and admin roles of both the bridge contracts and the tokens to team wallets.</t>
  </si>
  <si>
    <t>None</t>
  </si>
  <si>
    <t>0x5aCaF0AF268B55481727AbB79Fb90263cCc43B6e</t>
  </si>
  <si>
    <t>The wallet who carried out the initial airdrop of the WTK v2 token after the Bitmart hack. It also supplied the initial batch of WTK to Digifinex, not using a deposit address but straight to their hot wallet. On November 25 2022 it received a transaction of 1000 WTK from the Polygon hacker main wallet, a few hours after that wallet received a fresh mint of 1m WTK. As a fun side note, one wallet was skipped by in the initial airdrop and received its tokens 3 days later. The owner of that wallet participated in the original 2019 seed round and hold WCO to this day.</t>
  </si>
  <si>
    <t>Links:</t>
  </si>
  <si>
    <t>2 - BSC</t>
  </si>
  <si>
    <t>WTK team 01 Frontera holdings</t>
  </si>
  <si>
    <t>0xfe5249d811523F919fe1391A664cA8a39269192F</t>
  </si>
  <si>
    <t>Not a heavily used wallet. No significant participation in team related activities and no hacker wallets funded. It mainly saw use on BSC being the receiver of supply bridged from the WTK Main Supply (v2) wallet on Ethereum and forwarding the received supply to various Bitrue deposits.</t>
  </si>
  <si>
    <t>0x11A6C921F395A2e189Edc48D8B1A9Ba9E261bD6a</t>
  </si>
  <si>
    <t>Acted as the middle wallet for the 2nd WTK airdrop in July 2022 where it received nearly 260m WTK from the WTK Main Supply (v2) wallet and forwarded 220m to WTK team 05 who executed the airdrop. WTK team 03 was also the wallet bridging 100m WTK to BSC on August 5 2022 to provide Bitrue with its initial liquidity on the BSC side. Not much activity on BSC, but funded 7 hacker wallets.</t>
  </si>
  <si>
    <t>7 - BSC</t>
  </si>
  <si>
    <t>0x26B5cc5270a27E7a04024B4fE84E81bEc46fBDE0</t>
  </si>
  <si>
    <t>While having strong ties to team activity over time, there is hardly any direct interactions with the WTK token in this wallet. The main purpose in late 2021 was distributing stables received from Bitmart. Since late October 2023, the majority of inflow was coming from Bitrue. Funded by one of the oldest wallets used in the Polygon bridge hack, WTK team 04 also funded a large amount of both team and hacker wallets, plus several of the new WCO team wallets after the rebrand.</t>
  </si>
  <si>
    <t>WTK Independent Reserve 1</t>
  </si>
  <si>
    <t>WTK team 08</t>
  </si>
  <si>
    <t>Polygon</t>
  </si>
  <si>
    <t>WCO team 01</t>
  </si>
  <si>
    <t>21 - BSC</t>
  </si>
  <si>
    <t>WCO team 03</t>
  </si>
  <si>
    <t>0x7769b81b0CeFB9B9F78501CD0AA55A7C85cd09FD</t>
  </si>
  <si>
    <t>The wallet who did the 2nd airdrop of the WTK v2 token on July 6 2022. Beyond this it remained mostly dormant besides topping up the bridge trigger wallet with ETH a few times. A week before the Polygon hack was initiated, it was funded on the BSC side for the first time (by WTK team 03) and was active in receiving stolen tokens for the next month before doing one last top up of the bridge trigger wallet on the BSC side and a year later sending the last scraps of BNB to WTK team Bitrue 05.</t>
  </si>
  <si>
    <t>0xa23731A92918e62Be677a3507aD4c1D0d85901F9</t>
  </si>
  <si>
    <t>Involved in the early bridge testing on XDC and was the wallet airdropping holders on XDC on July 6 2022 when the supply increased from the original 250m. Funded 4 of the hacker wallets used on XDC and received 3 bridge transactions with illicit tokens originating on Polygon during the first month of the hack.</t>
  </si>
  <si>
    <t>4 - XDC</t>
  </si>
  <si>
    <t>0xC03C52909a35B4109de12494Ac4b369A41497788</t>
  </si>
  <si>
    <t>Known for having purchased and held Wadzpay CEO's former Instagram pfp BAYC #6336. On ethereum, it was funded by the wallet owning the illicit bridge contract on Polygon, this wallet in turn funded a string of wallets used for receiving mints on WTK v1 that in turn funded WTK team 04. You will also find direct funding from this one to WTK team 04, WTK team 08, WTK bridge trigger and WCO team MEXC 01. On BSC, its funding was received from WTK team 04 and WTK team 08. The one outgoing transaction of BNB was to fund one of the Polygon bridge hacker wallets. Of the 27 inbound WTK transactions, all are connected to the Polygon bridge having received 354,588 WTK from a hacker wallet and a total of 11,248,185.85 WTK received directly through illicit bridge transactions originating on Polygon. These tokens were forwarded to a number of Bitrue deposits.</t>
  </si>
  <si>
    <t>WTK team 04 (bsc)</t>
  </si>
  <si>
    <t>WTK team 08 (bsc)</t>
  </si>
  <si>
    <t>WTK team 04 (eth)</t>
  </si>
  <si>
    <t>The Black Hole (Bitmart)</t>
  </si>
  <si>
    <t>0xb181793c9bDBdD1D9129F26077cb149e8DC27753</t>
  </si>
  <si>
    <t>Much like WTK team 04, this team wallets main purpose would be to distribute stablecoin arriving from Bitrue. WTK team 08 is also the team wallet with the most inflow from hacker wallets (excluding exchange deposits) while being tied for 2nd with WTK team 04 when it comes to the most hacker wallet directly funded.</t>
  </si>
  <si>
    <t>WTK bridge trigger</t>
  </si>
  <si>
    <t>WCO team wallets (eth)</t>
  </si>
  <si>
    <t>WTK team 07 (eth)</t>
  </si>
  <si>
    <t>WTK Independent Reserve 2</t>
  </si>
  <si>
    <t>10 hacker wallets</t>
  </si>
  <si>
    <t>Service Binance 01</t>
  </si>
  <si>
    <t>WCO deployer</t>
  </si>
  <si>
    <t>22 - BSC</t>
  </si>
  <si>
    <t>0x7BBF8f61a2d0d686F293e634169a071D51E83DB9</t>
  </si>
  <si>
    <t>Managed the WTK liquidity pool on Uniswap and in this case we have official announcements matching up with both the creation and later removal of the LP. While the Ethereum side doesn't raise any eyebrows at a glance, looking at BSC we'll find it being the receiver of 7 illegal bridge transactions from Polygon. It also received stolen supply on Ethereum originating from Polygon. Besides the supply it received itself, WTK hacker 051 and WTK hacker 080 both bridged supply received from the Polygon hack to Ethereum via BSC, with WTK team 09 set as the receiver. As these bridge transactions are the sole inflow of WTK to WTK team 09, this means the entire liquidity pool provided and announced by the team consisted of stolen supply only.</t>
  </si>
  <si>
    <t>Uniswap LP announcement</t>
  </si>
  <si>
    <t>Trading halt announcement</t>
  </si>
  <si>
    <t>0x3F4Ee3A469d98B91084F74992Ea8e9B0695252b4</t>
  </si>
  <si>
    <t>Purely looking at the stats this could easily be labeled as a team wallet due to being funded by a prominent team wallet, receiving direct mints on WTK v1, using team Bitrue deposits and having funded the first hacker wallet on BSC. Looking closer on-chain it looks more like a personal wallet with widely different behaviour compared to other wallets listed here. It could very well be a personal wallet belonging to a team member or someone closely affiliated with the team, but it also has close tied to an older, dead, BSC project called Eggplant.</t>
  </si>
  <si>
    <t>Archived Eggplant website</t>
  </si>
  <si>
    <t>0x05d9C33387dfEAdad16e43ecf9060cc5d767bcb0</t>
  </si>
  <si>
    <t>Not a very active wallet. Funded by WTK team 04, it received a single mint of 900k WTK v2 on BSC that was forwarded to a team Bitrue deposit. Besides that, the only transaction made is funding a single hacker wallet. Likely team owned, but not worthy of the label.</t>
  </si>
  <si>
    <t>0x0a37e769380AaB2611fc8DdFfc1121375240D6EE</t>
  </si>
  <si>
    <t>A pure utility wallet with the sole purpose of executing bridge transactions on the receiving chain. As a result, we we see a lot of funding inflow from various other wallets as the team needed to make sure it was always topped up with the native coin on each chain to cover gas fees. There's no outflow from this wallet at all and no funding of hacker wallets, but one of the wallets topping it up on BSC was WTK hacker 039. Received ownership of the bridge contracts from the WTK bridge deployer.</t>
  </si>
  <si>
    <t>WCO team wallets:</t>
  </si>
  <si>
    <t>0x197cB043726DFE3FBb74f491977f7998b839236c</t>
  </si>
  <si>
    <t>As the name would hint at, WCO owner is the wallet receiving token ownership from the WCO deployer and had access to the token minting function. When several hundred million WCO across the 3 chains got stuck in the old WTK bridge contract, this is the wallet who burned the stuck supply and re-minted it directly in the wallet. From the WCO launch day in November, this re-minted supply saw steady outflow to various exchange deposits but these regular transactions suddenly stopped the same day Victus Global started receiving supply for their investment in W-Chain (January 24 2025).</t>
  </si>
  <si>
    <t>WCO main supply wallet</t>
  </si>
  <si>
    <t>WCO Bitmart 01</t>
  </si>
  <si>
    <t>0xEB4aB19C6F297936862F5b39BA46de25F39CAda8</t>
  </si>
  <si>
    <t>As WTK became WCO, the old WTK wallets became in active and WCO team 01 seems to have replaced WTK team 04 and WTK team 08 in receiving and distributing stables. Most of the inflow arriving from Bitrue, but it also received a good amount from both MEXC and Bitmart. The regular inflow stopped mid February 2025 and it was emptied into WCO team 03 in April 2025.</t>
  </si>
  <si>
    <t>WCO team 02</t>
  </si>
  <si>
    <t>0xd33869334f254ee902b75E6e3cD55DDfdFB0b3F5</t>
  </si>
  <si>
    <t>Essentially the same deal as WCO team 01. Stables inflow from exchanges that are then forwarded to a Singapore off-ramp in Independent Reserve. Unlike the other similar wallets however, this one mainly received its inflow from MEXC.</t>
  </si>
  <si>
    <t>0x2a1D8B3CDf77c74684c9Ed64a44E6dea89Cee3d5</t>
  </si>
  <si>
    <t>As a number of WTK and WCO team wallets were taken out of service, they were consolidated into WCO team 03. The one wallet on this list still seein active use at the time of writing, it serves the same purpose as WTK team 04, 08 and WCO team 01 before it. Also noteworthy for still using one of the hacker exchange deposits, most likely due to the team not being aware two of the hacker wallets accidentally sent WTK to that Binance deposit. The wallets emtied into WCO team 03 are the following: WTK team 04, WTK team 08, WCO team 01, WCO team 02, WCO team 04 and WCO team 05.</t>
  </si>
  <si>
    <t xml:space="preserve">WCO main supply wallet </t>
  </si>
  <si>
    <t>WTK hacker Binance 01 WTK deposits</t>
  </si>
  <si>
    <t>WCO team 04</t>
  </si>
  <si>
    <t>0xc9D79703838e38e564a51E800356244444596Ab1</t>
  </si>
  <si>
    <t>Fairly uninteresting one. Some minor flow of stables and it funded a handful of dev wallets involved in the WCO migration and Wswap. Wasn't really planning to include it in this list but got OCD due to wallet numbering.</t>
  </si>
  <si>
    <t>0x2b3367E4A14fc17fDF3243003E23E156d0232e33</t>
  </si>
  <si>
    <t>Part of funding the dev wallet who deployed the WCO migration contract on Ethereum. it also received the USDT portion of the WTK liquidity removal from WTK team 09. The USDT was forwarded to WCO team 01 and WCO team 03. On January 13 2025 it migrated 19m of 20m WCO received from the WCO owner wallet. The link for the W-Chain txn can be found on the right, but due to the explorer not being fully functional yet I can at the time of writing not find the receiver wallet on W-Chain.</t>
  </si>
  <si>
    <t>W-Chain migration receiver</t>
  </si>
  <si>
    <t>A list of all non-team wallets used in the Polygon bridge hack. Column A comes with clickable links to the chain where the wallet received the main portion of stolen supply. All active chains listed in column B, and to check these balances you can simply copy paste the wallet address into the other explorer(s). Column C shows the origin of the funding ETH/BNB/XDC for the active wallet. Column D-G gives us the destination(s) where the stolen supply was forwarded.</t>
  </si>
  <si>
    <t>Total hacker wallets:</t>
  </si>
  <si>
    <t>(team wallets excluded)</t>
  </si>
  <si>
    <t>Hacker wallets receiving direct WTK v1/v2 mints:</t>
  </si>
  <si>
    <t>Wallets with direct team funding:</t>
  </si>
  <si>
    <t>Hacker wallets with no team connection:</t>
  </si>
  <si>
    <t>Wallets with indirect team funding:</t>
  </si>
  <si>
    <t>Hacker wallets not using team CEX deposit:</t>
  </si>
  <si>
    <t>Total team funded:</t>
  </si>
  <si>
    <t>Chains</t>
  </si>
  <si>
    <t>Funding from</t>
  </si>
  <si>
    <t>Exits</t>
  </si>
  <si>
    <t>BSC, Polygon</t>
  </si>
  <si>
    <t>Received mint of 1m WTK on BSC. Forwarded to WTK team 01 and WTK team Bitrue 01.</t>
  </si>
  <si>
    <t>BSC, ETH, Polygon</t>
  </si>
  <si>
    <t>Received mint of 100k WTK on BSC. Forwarded to WTK team Bitrue 01.</t>
  </si>
  <si>
    <t>BSC, ETH</t>
  </si>
  <si>
    <t>Received mint of 250k WTK v1 on Ethereum. Forwarded to The Black Hole.</t>
  </si>
  <si>
    <t>Received mint of 220k WTK v1 on Ethereum. Forwarded to Bitmart.</t>
  </si>
  <si>
    <t>Received mint of 50k WTK v1 on Ethereum. Forwarded to Bitmart.</t>
  </si>
  <si>
    <t>Received mint of 150k WTK v1. Forwarded to The Black Hole.</t>
  </si>
  <si>
    <t>Received mint of 1m WTK v1. Forwarded to multiple wallets and Bitrue deposits.</t>
  </si>
  <si>
    <t>XDC, BSC</t>
  </si>
  <si>
    <t>Received mint of 780k WTK on BSC. Forwarded to WTK team Bitrue 01.</t>
  </si>
  <si>
    <t>Received mint of 750k WTK on BSC. Forwarded to WTK team Bitrue 01.</t>
  </si>
  <si>
    <t>Received mint of 4.5m WTK on BSC. Forwarded to WTK team Bitrue 01.</t>
  </si>
  <si>
    <t>Received mint of 790k WTK on BSC. Forwarded to WTK team Bitrue 01.</t>
  </si>
  <si>
    <t>Received mint of 800k WTK on BSC. Forwarded to WTK team Bitrue 01.</t>
  </si>
  <si>
    <t>Received mint of 300k WTK v1 on Ethereum. Forwarded to The Black Hole.</t>
  </si>
  <si>
    <t>Received mint of 200k WTK v1 on Ethereum. Forwarded to The Black Hole.</t>
  </si>
  <si>
    <t>Received mint of 500k WTK v1 on Ethereum. Forwarded to The Black Hole.</t>
  </si>
  <si>
    <t>Received mint of 400k WTK v1 on Ethereum. Forwarded to The Black Hole.</t>
  </si>
  <si>
    <t>Transit wallet</t>
  </si>
  <si>
    <t>WTK Team Exchange deposits:</t>
  </si>
  <si>
    <t>The Black Hole (Bitmart deposit)</t>
  </si>
  <si>
    <t>0xB187ef132898ec4795cec80D11c74931de12559f</t>
  </si>
  <si>
    <t>This wallet was referred to as The Black Hole in a community question during an AMA with former Wadzpay VP Stas Madorski. In total, it received 107,825,000 WTK over 14 mints between Nov 9th 2020 and Nov 15th 2021. This represents 56.68% of the total supply minted of the original Wadzpay token, and 152.19% of the initial launch supply. All mints were triggered by the deployer of an unused Wadzpay token with the ticker WADZ, deployed on April 2nd 2019.</t>
  </si>
  <si>
    <t>Team inflow:</t>
  </si>
  <si>
    <t>Direct mint (WTK v1)</t>
  </si>
  <si>
    <t>Hacker inflow:</t>
  </si>
  <si>
    <t>Other:</t>
  </si>
  <si>
    <t>AMA link</t>
  </si>
  <si>
    <t>WTK v1 mint page</t>
  </si>
  <si>
    <t>0xB40Bbb54fF9dFE0cf039f70385033FCffBB0c40A</t>
  </si>
  <si>
    <t>One of the easiest deposits to identify as team owned due to it providing the initial withdrawal liquidity to Bitrue on BSC. Heavily used by a range of both team and hacker wallets.</t>
  </si>
  <si>
    <t>A total of 333 incoming hacker transactions.</t>
  </si>
  <si>
    <t>Note that 3 of 336 transaction in the inflow link are not the hacker. Ran out of options in the filter to remove them.</t>
  </si>
  <si>
    <t>0x14a212eC278D2c2e564804e1783CC70DcB023e3D</t>
  </si>
  <si>
    <t>This deposit had only been in use for less than 4 months at the time the Polygon hack started. In that window it saw a solid amount of inflow from a number of team wallets and soon after became one of the most popular destinations for the stolen supply.</t>
  </si>
  <si>
    <t>WKT Main Supply (v2)</t>
  </si>
  <si>
    <t>A total of 240 incoming hacker transactions.</t>
  </si>
  <si>
    <t>0x99367E914Ce7112040c73ed5158F5Eea11A1d1c4</t>
  </si>
  <si>
    <t>The longest serving deposit address for the team. Receiving direct mints on WTK v1, it was a common destination for outflow from the Main Supply (v2) wallet prior to the WTK supply increase and still on the receiving end of WCO supply on W-Chain in 2025.</t>
  </si>
  <si>
    <t>W-Chain</t>
  </si>
  <si>
    <t>W-Chain from Institutional Sales &amp; Enterprise &amp; Parnership wallets</t>
  </si>
  <si>
    <t>Inflow from institutional sales and E&amp;P incoming through 2 transit wallet:</t>
  </si>
  <si>
    <t>0x4531e12c703672B570917Fb3399bB3ED6C592B19</t>
  </si>
  <si>
    <t>Like WTK team Bitrue 01, this was the deposit used to provide Bitrue with its initial withdrawal liquidity on XDC. Noteworthy transactions include 10 deposits made by WTK owner (XDC), 9 of whom were made after the Polygon hack was initiated as well as two deposits from WTK hacker 026 prior to the hack starting.</t>
  </si>
  <si>
    <t>A total of 315 incoming hacker transactions.</t>
  </si>
  <si>
    <t>Pre-hack inflow from WTK hacker 026</t>
  </si>
  <si>
    <t>0x2791b06615f27F8f2d9612405DF1C90CDFd32957</t>
  </si>
  <si>
    <t xml:space="preserve">Not a high traffic deposit, but seen both significant incoming transactions from WTK team 02 and WTK team 05 as well as smaller inflow from other team wallets. On February 29 2024, WTK team 02, WTK team 03 and WTK team 05 along with 6 hacker wallets empied their remaining BNB into this deposit within the span of 7 minutes, all being taken out of commission simultaneously. </t>
  </si>
  <si>
    <t>1 txn not included in filter for WTK team 02</t>
  </si>
  <si>
    <t>0x62Aa8a66f04C499Ddf7D2Aac31a100926E7e4C82</t>
  </si>
  <si>
    <t>The wallet with the heaviest inflow of WTK involved in the hack. In just over 4 moths before the hack commenced, between August 30 2022 and January 12 2023, team wallets sent nearly 9% of what was supposed to be the circulating supply at the time to this deposit.</t>
  </si>
  <si>
    <t>A total of 479 incoming hacker transactions.</t>
  </si>
  <si>
    <t>Bridge deposits originating from WTK Main Supply (v2) on Ethereum:</t>
  </si>
  <si>
    <t>0xa42dC4c532e9eA8C7589639daC6d4629ee9e6E2D</t>
  </si>
  <si>
    <r>
      <rPr/>
      <t xml:space="preserve">Older deposit receiving direct mints on the original WTK v1 token and seeing large inflow from the WTK Main Supply (v2) wallet in the year following the Bitrue hack. Also used for withdrawing team holings from Coinsbit and </t>
    </r>
    <r>
      <rPr>
        <color rgb="FF1155CC"/>
        <u/>
      </rPr>
      <t>XT.com</t>
    </r>
    <r>
      <rPr/>
      <t>.</t>
    </r>
  </si>
  <si>
    <t>0x2A746CbAdf7C2C9A1A4C5100AF3DF84435fa6fbF</t>
  </si>
  <si>
    <t>Not much inflow to this one overall, and no direct inflow from hacker wallets. While it lacks in direct hacker inflow, besides the first incoming deposit from WTK team 06 (of 200 WTK), all inflow from the two team wallets are stolen tokens bridged to WTK owner (XDC) and WTK team 06 from Polygon.</t>
  </si>
  <si>
    <t>0x9004FE62dA895F77530B0194F78ED9e7E0FabE4C</t>
  </si>
  <si>
    <t>While not a direct team deposit, the reason for including this is only for establishing yet another connection between two of the most active wallets when it comes to funding hacker activity and the current WCO team traffic. Still working on confirmation on this one, but it would appear to be a Singapore based entity.</t>
  </si>
  <si>
    <t>WCO team 03 (bsc)</t>
  </si>
  <si>
    <t>WTK team 08 (eth)</t>
  </si>
  <si>
    <t>WCO team 03 (eth)</t>
  </si>
  <si>
    <t>WTK team Independent Reserve 01</t>
  </si>
  <si>
    <t>0x05aCA2E273C930dA1521761E4b8594C25466c202</t>
  </si>
  <si>
    <t>As a Singapore based exchange with less volume than most of the other options used, as well as it offering direct conversion to SGD on both USDT and USDC, the most logical reason for its use would be as an off-ramp for the accured stables.</t>
  </si>
  <si>
    <t>WTK team Independent Reserve 02</t>
  </si>
  <si>
    <t>0x0452Fe39E0d6CE513521547f3957130b66beD4Ff</t>
  </si>
  <si>
    <t>Same as WTK team Independent Reserve 01, just a new deposit address that first saw use on April 29 2024 and covering more of the WCO era.</t>
  </si>
  <si>
    <t>WCO Team Exchange deposits:</t>
  </si>
  <si>
    <t>0xA2447b62C253d4a041dB25CC73ee46c2a59937D4</t>
  </si>
  <si>
    <t>Less than a week after the WCO team acknowledged ownership of the BAYC #6336 and MAYC #18750 being held in a team wallet with strong connections to the Polygon bridge hack, both were sold and the 18.64 ETH remaining in that wallet were sent off to this MEXC deposit. Besides that move, the main inflow on Ethereum were re-minted tokens from the WCO owner wallet while it has been receiving 3.75m WCO from the Developer Fund and just over 50m WCO from the Liquidity Provision wallet on W-Chain.</t>
  </si>
  <si>
    <t>W-Chain Liq. Provision</t>
  </si>
  <si>
    <t>W-Chain Dev. Fund</t>
  </si>
  <si>
    <t>Team statement on BAYC and MAYC holdings</t>
  </si>
  <si>
    <t>0xA923b5E92115e0f2A12166152139a936E60731d3</t>
  </si>
  <si>
    <t>Not a deposit that ever saw heavy use and had most of its traffic between the launch of WCO and the start of migration. Received 25m WCO from the Main Supply wallet and another 9.9m from the Liquidity Provision wallet on the W-Chain side.</t>
  </si>
  <si>
    <t>W-Chain Main Supply</t>
  </si>
  <si>
    <t>One additional transfer from WCO owner on BSC</t>
  </si>
  <si>
    <t>0xa2EAa4fDD355794D77C868f2EF33d116230d0De9</t>
  </si>
  <si>
    <t>The most active deposit in the early days of WCO. Besides receiving a good chunk of BNB from WTK team 08, it had an inflow of more than 196m WCO from the WCO owner wallet.</t>
  </si>
  <si>
    <t>0x5D87c047a244D87B0264F08D52CB4432673a1e85</t>
  </si>
  <si>
    <t>Inflow on the Ethereum side from WCO owner slightly above 40m WCO. On the W-Chain side it has received 1.2m from the Ecosystem wallet, 4.85m from the Development Fund, 20m from the Exchange Listings wallet and a total of 86.57m WCO over 17 transactions from the Liquidity Provision wallet.</t>
  </si>
  <si>
    <t>W-Chain CEX Listings</t>
  </si>
  <si>
    <t>W-Chain Dev Fund</t>
  </si>
  <si>
    <t>W-Chain Ecosystem</t>
  </si>
  <si>
    <t>Incoming transfers on W-Chain from the Liquidity Provision wallet are listed as from "0x51...0Fc3".</t>
  </si>
  <si>
    <t>0x3b41127697a75F3F6D216eaA27DF75aC4082A3cA</t>
  </si>
  <si>
    <t>One of several one-and-done deposits on Bitrue. I originally planned to put these along with WTK Binance 01 in a separate category named likely team deposits. As it turned out however, one of these deposits (now renamed WTK hacker Bitrue 12) had received stolen supply on XDC, originating from the Polygon bridge hack which makes it a reasonable assumption these similar transactions are also spread between team owned deposits.</t>
  </si>
  <si>
    <t>0x1E027028DF7409bF2043fC513f6B0C10c0D24fCa</t>
  </si>
  <si>
    <t>See description of WCO team Bitrue 03. Same thing with this one.</t>
  </si>
  <si>
    <t>0xf80D43C432E9912F8fdaFBD2F2DD7d30AEfAAB74</t>
  </si>
  <si>
    <t>0x0f25a8AFDC66C49B4C4c51e13fF234F4B0f033c7</t>
  </si>
  <si>
    <t>0x4377670Aa6Dbc852F47DC2cf33757B006bDC00c4</t>
  </si>
  <si>
    <t>0x18dBc3d418AcF2F4175985DaC74b5F44df050838</t>
  </si>
  <si>
    <t>Similar setup to WCO team Bitrue 03 on this one as well, though with smaller but more transactions over the span of a month.</t>
  </si>
  <si>
    <t>0x99E31B0243475b99EE0aDecb8f8eEF65cf9b96E7</t>
  </si>
  <si>
    <t>Hacker Exchange deposits:</t>
  </si>
  <si>
    <t>0xE21510978118CCD5C462a025b8963bd4d0547d03</t>
  </si>
  <si>
    <t>Heavy on inflow of stables from Bitrue, but the funny thing about this one is the two transactions from hacker wallets. Obviously a mistake copy pasting the wrong exchange deposit address, this deposit has otherwise been used for sending stablecoin from both WTK and WCO team wallets to Binance.</t>
  </si>
  <si>
    <t>0x8d9c84485D64CfFd6c66AD514199F9e778634EC6</t>
  </si>
  <si>
    <t>Active hacker deposit on BSC with team activity from multiple wallets.</t>
  </si>
  <si>
    <r>
      <rPr>
        <color rgb="FF1155CC"/>
        <u/>
      </rPr>
      <t xml:space="preserve">A total of 333 incoming hacker transactions. </t>
    </r>
    <r>
      <rPr/>
      <t xml:space="preserve">       </t>
    </r>
  </si>
  <si>
    <t>0xeC076114f05B71F4C4e04E2b14AE8Cb891cF1F8f</t>
  </si>
  <si>
    <t>Inflow activity starting the same day as the Polygon bridge hack did. No team inflow initially, but received a total of 5 transactions from WTK team 06 later on. All stolen tokens.</t>
  </si>
  <si>
    <t>A total of 65 incoming hacker transactions.</t>
  </si>
  <si>
    <t>0x3c92F3c7Ea18c72276Fb5532E73543553De67970</t>
  </si>
  <si>
    <t>Starting out as a pure hacker Bitrue deposit, it soon started seeing a wide range of inflow of stolen tokens from various team wallets.</t>
  </si>
  <si>
    <t>A total of 65 incoming hacker transactions on BSC</t>
  </si>
  <si>
    <t>Plus an additional two on XDC</t>
  </si>
  <si>
    <t>0x1629898faAde36166804f324970CbaADf3EE630d</t>
  </si>
  <si>
    <t>Active hacker deposit that jumped into action June 2024. Two team wallets eventually joined the hacker wallets in forwarding stolen supply here.</t>
  </si>
  <si>
    <t>A total of 54 incoming hacker transactions on BSC</t>
  </si>
  <si>
    <t>0x480E2113F1dab7636Eb901662DC0359F7218cc0a</t>
  </si>
  <si>
    <t>Massive inflow on the hacker side to go along with a smaller but steady inflow from the WTK team's main wallet on XDC.</t>
  </si>
  <si>
    <t>A total of 323 incoming hacker transactions.</t>
  </si>
  <si>
    <t>0xE2d751Af3a525F56aBfdc85EbaA11f31c3f479A1</t>
  </si>
  <si>
    <t>More of a low key deposit with no inflow from team wallets.</t>
  </si>
  <si>
    <t>A total of 13 incoming hacker transactions</t>
  </si>
  <si>
    <t>0x67fdFEAA3c23b27F3eCfd40C772BDc07380ba59F</t>
  </si>
  <si>
    <t>More activity on the hacker side compared to the WTK hacker Bitrue 06 deposit, but this one also lacking direct inflow from team wallets.</t>
  </si>
  <si>
    <t>A total of 42 incoming hacker transactions</t>
  </si>
  <si>
    <t>0xA2186C62832b1EA9B97941566E3D29A01C3bEAe7</t>
  </si>
  <si>
    <t>Only used for about a month in Q3 of 2024, it saw some inflow from hacker wallets but none from team wallets.</t>
  </si>
  <si>
    <t>A total of 9 incoming hacker transactions</t>
  </si>
  <si>
    <t>0x2338476Ad2EEE851349be56102701076B9A88874</t>
  </si>
  <si>
    <t>No inflow from team wallets, and most of the hacker inflow took place in a single week in July 2024.</t>
  </si>
  <si>
    <t>A total of 10 incoming hacker transactions.</t>
  </si>
  <si>
    <t>0xB22a30a1211D0160ec49e8211b7EB806D6f02554</t>
  </si>
  <si>
    <t xml:space="preserve">Much like the recent string of new deposits, this was another short term one with hacker inflow only. </t>
  </si>
  <si>
    <t>A total of 13 incoming hacker transactions.</t>
  </si>
  <si>
    <t>0x3c8c444B0631E2850f3a0F6Fb23E8535299A0DC5</t>
  </si>
  <si>
    <t>Ctrl+C &gt; Ctrl + V</t>
  </si>
  <si>
    <t>A total of 11 incoming hacker transactions.</t>
  </si>
  <si>
    <t>0xc60cc649461efa95fb7bc96E63db90D209D68Af8</t>
  </si>
  <si>
    <t>One of my personal favorites, I initally had this labelled as a WCO team deposit before noticing that 4 hacker wallets had made deposits of airdropped WCO to it more than 2 weeks prior to the big team deposit of 12m WCO. As the WCO team made an effort to distance themselves from both WTK team wallets and hacker wallets from launch, getting a full set of fresh on-chain wallets and exchange deposits, this one seems like a pretty big blunder to make.</t>
  </si>
  <si>
    <t>Inflow of WCO from 4 separate airdropped hacker wallets.</t>
  </si>
  <si>
    <t>0xD7633785642EDF088aE321F09c4d0bba55cD263b</t>
  </si>
  <si>
    <t>Back to boring. Short term hacker inflow, but no direct team deposits.</t>
  </si>
  <si>
    <t>A total of 10 incoming hacker deposits.</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</si>
</sst>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quot;$&quot;#,##0.00"/>
    <numFmt numFmtId="165" formatCode="yyyy-mm-dd"/>
    <numFmt numFmtId="166" formatCode="yyyy-mm-dd h:mm:ss"/>
    <numFmt numFmtId="167" formatCode="mmm yyyy"/>
    <numFmt numFmtId="168" formatCode="mmmm yyyy"/>
    <numFmt numFmtId="169" formatCode="#,##0.00000"/>
    <numFmt numFmtId="170" formatCode="&quot;$&quot;#,##0.00000000"/>
    <numFmt numFmtId="171" formatCode="M/d/yyyy H:mm:ss"/>
    <numFmt numFmtId="172" formatCode="m/d/yyyy h:mm:ss"/>
  </numFmts>
  <fonts count="68">
    <font>
      <sz val="10.0"/>
      <color rgb="FF000000"/>
      <name val="Arial"/>
      <scheme val="minor"/>
    </font>
    <font>
      <color theme="1"/>
      <name val="Arial"/>
    </font>
    <font>
      <b/>
      <sz val="20.0"/>
      <color theme="1"/>
      <name val="Arial"/>
    </font>
    <font>
      <b/>
      <sz val="12.0"/>
      <color theme="1"/>
      <name val="Arial"/>
    </font>
    <font>
      <u/>
      <color rgb="FF0000FF"/>
      <name val="Arial"/>
    </font>
    <font>
      <b/>
      <sz val="10.0"/>
      <color theme="1"/>
      <name val="Arial"/>
    </font>
    <font>
      <b/>
      <color theme="1"/>
      <name val="Arial"/>
    </font>
    <font>
      <color theme="1"/>
      <name val="Arial"/>
      <scheme val="minor"/>
    </font>
    <font>
      <u/>
      <color rgb="FF0000FF"/>
    </font>
    <font>
      <b/>
      <u/>
      <color rgb="FF0000FF"/>
      <name val="Arial"/>
    </font>
    <font>
      <b/>
      <u/>
      <color rgb="FF0000FF"/>
      <name val="Arial"/>
    </font>
    <font>
      <b/>
      <u/>
      <color rgb="FF0000FF"/>
      <name val="Arial"/>
    </font>
    <font>
      <color rgb="FFFFFFFF"/>
      <name val="Arial"/>
    </font>
    <font>
      <b/>
      <u/>
      <color rgb="FF0000FF"/>
      <name val="Arial"/>
    </font>
    <font>
      <b/>
      <u/>
      <color rgb="FF0000FF"/>
    </font>
    <font>
      <b/>
      <color theme="1"/>
      <name val="Arial"/>
      <scheme val="minor"/>
    </font>
    <font>
      <b/>
      <sz val="13.0"/>
      <color theme="1"/>
      <name val="Arial"/>
    </font>
    <font>
      <b/>
      <u/>
      <sz val="14.0"/>
      <color rgb="FF0000FF"/>
      <name val="Arial"/>
    </font>
    <font>
      <u/>
      <color rgb="FF0000FF"/>
      <name val="Arial"/>
    </font>
    <font>
      <u/>
      <color rgb="FFFF0000"/>
      <name val="Arial"/>
    </font>
    <font>
      <u/>
      <color rgb="FF0000FF"/>
      <name val="Arial"/>
    </font>
    <font>
      <color rgb="FFFFFFFF"/>
      <name val="Arial"/>
      <scheme val="minor"/>
    </font>
    <font>
      <b/>
      <sz val="14.0"/>
      <color theme="1"/>
      <name val="Arial"/>
    </font>
    <font>
      <b/>
      <u/>
      <color rgb="FF0000FF"/>
      <name val="Arial"/>
    </font>
    <font>
      <b/>
      <u/>
      <sz val="10.0"/>
      <color rgb="FF0000FF"/>
      <name val="Arial"/>
    </font>
    <font>
      <u/>
      <color rgb="FFFF0000"/>
    </font>
    <font>
      <u/>
      <color rgb="FF0000FF"/>
      <name val="Arial"/>
    </font>
    <font>
      <u/>
      <color rgb="FF0000FF"/>
      <name val="Arial"/>
    </font>
    <font>
      <u/>
      <color rgb="FFC27BA0"/>
      <name val="Arial"/>
    </font>
    <font>
      <u/>
      <color rgb="FFC27BA0"/>
      <name val="Arial"/>
    </font>
    <font>
      <u/>
      <color rgb="FF0000FF"/>
      <name val="Arial"/>
    </font>
    <font>
      <u/>
      <color rgb="FF1155CC"/>
      <name val="Arial"/>
    </font>
    <font/>
    <font>
      <u/>
      <color rgb="FF0000FF"/>
      <name val="Arial"/>
    </font>
    <font>
      <u/>
      <color rgb="FF0000FF"/>
    </font>
    <font>
      <u/>
      <color rgb="FFFF0000"/>
      <name val="Arial"/>
    </font>
    <font>
      <u/>
      <color rgb="FF1155CC"/>
      <name val="Arial"/>
    </font>
    <font>
      <u/>
      <color rgb="FFFF0000"/>
      <name val="Arial"/>
    </font>
    <font>
      <u/>
      <color rgb="FFFF0000"/>
      <name val="Arial"/>
    </font>
    <font>
      <u/>
      <color rgb="FF1155CC"/>
      <name val="Arial"/>
    </font>
    <font>
      <u/>
      <color rgb="FF1155CC"/>
      <name val="Arial"/>
    </font>
    <font>
      <u/>
      <color rgb="FF0000FF"/>
      <name val="Arial"/>
    </font>
    <font>
      <u/>
      <color rgb="FF1155CC"/>
      <name val="Arial"/>
    </font>
    <font>
      <b/>
      <u/>
      <color rgb="FF0000FF"/>
      <name val="Arial"/>
    </font>
    <font>
      <b/>
      <sz val="14.0"/>
      <color theme="1"/>
      <name val="Arial"/>
      <scheme val="minor"/>
    </font>
    <font>
      <u/>
      <color rgb="FF351C75"/>
    </font>
    <font>
      <sz val="11.0"/>
      <color rgb="FF212529"/>
      <name val="Roboto"/>
    </font>
    <font>
      <u/>
      <color rgb="FFB7B7B7"/>
    </font>
    <font>
      <b/>
      <u/>
      <color rgb="FF0000FF"/>
    </font>
    <font>
      <i/>
      <sz val="9.0"/>
      <color theme="1"/>
      <name val="Arial"/>
    </font>
    <font>
      <color rgb="FF212529"/>
      <name val="Arial"/>
    </font>
    <font>
      <u/>
      <color rgb="FF0000FF"/>
    </font>
    <font>
      <b/>
      <sz val="15.0"/>
      <color theme="1"/>
      <name val="Arial"/>
      <scheme val="minor"/>
    </font>
    <font>
      <u/>
      <color rgb="FF0000FF"/>
    </font>
    <font>
      <u/>
      <color rgb="FF351C75"/>
    </font>
    <font>
      <u/>
      <color rgb="FF0000FF"/>
    </font>
    <font>
      <u/>
      <color rgb="FFFF0000"/>
    </font>
    <font>
      <u/>
      <color rgb="FFFF0000"/>
    </font>
    <font>
      <color rgb="FFFF0000"/>
      <name val="Arial"/>
      <scheme val="minor"/>
    </font>
    <font>
      <u/>
      <color rgb="FF351C75"/>
    </font>
    <font>
      <u/>
      <color rgb="FFFF9900"/>
    </font>
    <font>
      <u/>
      <color rgb="FF0000FF"/>
    </font>
    <font>
      <u/>
      <color rgb="FFFF9900"/>
    </font>
    <font>
      <u/>
      <color rgb="FF0000FF"/>
      <name val="Arial"/>
    </font>
    <font>
      <u/>
      <color rgb="FFFF9900"/>
      <name val="Arial"/>
    </font>
    <font>
      <u/>
      <color rgb="FFFF0000"/>
      <name val="Arial"/>
    </font>
    <font>
      <u/>
      <color rgb="FFFF9900"/>
      <name val="Arial"/>
    </font>
    <font>
      <u/>
      <color rgb="FFFF9900"/>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s>
  <borders count="6">
    <border/>
    <border>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vertical="bottom"/>
    </xf>
    <xf borderId="0" fillId="0" fontId="2" numFmtId="164" xfId="0" applyAlignment="1" applyFont="1" applyNumberFormat="1">
      <alignment vertical="bottom"/>
    </xf>
    <xf borderId="0" fillId="0" fontId="2" numFmtId="164" xfId="0" applyAlignment="1" applyFont="1" applyNumberFormat="1">
      <alignment horizontal="center" readingOrder="0" vertical="bottom"/>
    </xf>
    <xf borderId="0" fillId="0" fontId="3" numFmtId="164" xfId="0" applyAlignment="1" applyFont="1" applyNumberFormat="1">
      <alignment horizontal="center" readingOrder="0" vertical="bottom"/>
    </xf>
    <xf borderId="0" fillId="0" fontId="4" numFmtId="0" xfId="0" applyAlignment="1" applyFont="1">
      <alignment horizontal="center" readingOrder="0" vertical="bottom"/>
    </xf>
    <xf borderId="0" fillId="0" fontId="1" numFmtId="0" xfId="0" applyAlignment="1" applyFont="1">
      <alignment horizontal="center" readingOrder="0" vertical="bottom"/>
    </xf>
    <xf borderId="0" fillId="0" fontId="5" numFmtId="164" xfId="0" applyAlignment="1" applyFont="1" applyNumberFormat="1">
      <alignment horizontal="center" readingOrder="0" vertical="bottom"/>
    </xf>
    <xf borderId="0" fillId="0" fontId="6" numFmtId="0" xfId="0" applyAlignment="1" applyFont="1">
      <alignment horizontal="right" vertical="bottom"/>
    </xf>
    <xf borderId="0" fillId="0" fontId="1" numFmtId="164" xfId="0" applyAlignment="1" applyFont="1" applyNumberFormat="1">
      <alignment horizontal="right" vertical="bottom"/>
    </xf>
    <xf borderId="0" fillId="0" fontId="6" numFmtId="0" xfId="0" applyAlignment="1" applyFont="1">
      <alignment horizontal="right" readingOrder="0" vertical="bottom"/>
    </xf>
    <xf borderId="0" fillId="0" fontId="7" numFmtId="164" xfId="0" applyFont="1" applyNumberFormat="1"/>
    <xf borderId="0" fillId="0" fontId="7" numFmtId="164" xfId="0" applyFont="1" applyNumberFormat="1"/>
    <xf borderId="0" fillId="0" fontId="1" numFmtId="164" xfId="0" applyAlignment="1" applyFont="1" applyNumberFormat="1">
      <alignment vertical="bottom"/>
    </xf>
    <xf borderId="0" fillId="0" fontId="7" numFmtId="0" xfId="0" applyAlignment="1" applyFont="1">
      <alignment readingOrder="0"/>
    </xf>
    <xf borderId="0" fillId="0" fontId="8" numFmtId="0" xfId="0" applyAlignment="1" applyFont="1">
      <alignment readingOrder="0"/>
    </xf>
    <xf borderId="0" fillId="0" fontId="7" numFmtId="0" xfId="0" applyAlignment="1" applyFont="1">
      <alignment readingOrder="0" shrinkToFit="0" vertical="top" wrapText="1"/>
    </xf>
    <xf borderId="0" fillId="0" fontId="7" numFmtId="0" xfId="0" applyAlignment="1" applyFont="1">
      <alignment readingOrder="0"/>
    </xf>
    <xf borderId="0" fillId="0" fontId="9" numFmtId="4" xfId="0" applyAlignment="1" applyFont="1" applyNumberFormat="1">
      <alignment horizontal="right" readingOrder="0" vertical="bottom"/>
    </xf>
    <xf borderId="0" fillId="0" fontId="10" numFmtId="4" xfId="0" applyAlignment="1" applyFont="1" applyNumberFormat="1">
      <alignment horizontal="center" readingOrder="0" vertical="bottom"/>
    </xf>
    <xf borderId="0" fillId="0" fontId="11" numFmtId="0" xfId="0" applyAlignment="1" applyFont="1">
      <alignment horizontal="center" readingOrder="0" vertical="bottom"/>
    </xf>
    <xf borderId="0" fillId="0" fontId="1" numFmtId="4" xfId="0" applyAlignment="1" applyFont="1" applyNumberFormat="1">
      <alignment vertical="bottom"/>
    </xf>
    <xf borderId="0" fillId="0" fontId="1" numFmtId="4" xfId="0" applyAlignment="1" applyFont="1" applyNumberFormat="1">
      <alignment horizontal="center" readingOrder="0" vertical="bottom"/>
    </xf>
    <xf borderId="0" fillId="0" fontId="12" numFmtId="4" xfId="0" applyAlignment="1" applyFont="1" applyNumberFormat="1">
      <alignment horizontal="right" vertical="bottom"/>
    </xf>
    <xf borderId="0" fillId="0" fontId="1" numFmtId="4" xfId="0" applyAlignment="1" applyFont="1" applyNumberFormat="1">
      <alignment horizontal="right" vertical="bottom"/>
    </xf>
    <xf borderId="0" fillId="0" fontId="6" numFmtId="0" xfId="0" applyAlignment="1" applyFont="1">
      <alignment vertical="bottom"/>
    </xf>
    <xf borderId="0" fillId="0" fontId="6" numFmtId="4" xfId="0" applyAlignment="1" applyFont="1" applyNumberFormat="1">
      <alignment horizontal="right" vertical="bottom"/>
    </xf>
    <xf borderId="0" fillId="0" fontId="1" numFmtId="10" xfId="0" applyAlignment="1" applyFont="1" applyNumberFormat="1">
      <alignment vertical="bottom"/>
    </xf>
    <xf borderId="0" fillId="0" fontId="13" numFmtId="0" xfId="0" applyAlignment="1" applyFont="1">
      <alignment horizontal="right" readingOrder="0" vertical="bottom"/>
    </xf>
    <xf borderId="0" fillId="0" fontId="1" numFmtId="4" xfId="0" applyAlignment="1" applyFont="1" applyNumberFormat="1">
      <alignment horizontal="right" readingOrder="0" vertical="bottom"/>
    </xf>
    <xf borderId="0" fillId="0" fontId="1" numFmtId="10" xfId="0" applyAlignment="1" applyFont="1" applyNumberFormat="1">
      <alignment horizontal="right" vertical="bottom"/>
    </xf>
    <xf borderId="0" fillId="0" fontId="1" numFmtId="4" xfId="0" applyAlignment="1" applyFont="1" applyNumberFormat="1">
      <alignment readingOrder="0" vertical="bottom"/>
    </xf>
    <xf borderId="0" fillId="0" fontId="6" numFmtId="10" xfId="0" applyAlignment="1" applyFont="1" applyNumberFormat="1">
      <alignment horizontal="right" vertical="bottom"/>
    </xf>
    <xf borderId="0" fillId="0" fontId="6" numFmtId="0" xfId="0" applyAlignment="1" applyFont="1">
      <alignment readingOrder="0" vertical="bottom"/>
    </xf>
    <xf borderId="0" fillId="0" fontId="14" numFmtId="0" xfId="0" applyAlignment="1" applyFont="1">
      <alignment horizontal="right" readingOrder="0"/>
    </xf>
    <xf borderId="0" fillId="0" fontId="6" numFmtId="0" xfId="0" applyAlignment="1" applyFont="1">
      <alignment horizontal="right" readingOrder="0" vertical="bottom"/>
    </xf>
    <xf borderId="0" fillId="0" fontId="1" numFmtId="0" xfId="0" applyAlignment="1" applyFont="1">
      <alignment readingOrder="0" vertical="bottom"/>
    </xf>
    <xf borderId="0" fillId="0" fontId="6" numFmtId="4" xfId="0" applyAlignment="1" applyFont="1" applyNumberFormat="1">
      <alignment vertical="bottom"/>
    </xf>
    <xf borderId="0" fillId="0" fontId="12" numFmtId="4" xfId="0" applyAlignment="1" applyFont="1" applyNumberFormat="1">
      <alignment vertical="bottom"/>
    </xf>
    <xf borderId="0" fillId="0" fontId="15" numFmtId="0" xfId="0" applyAlignment="1" applyFont="1">
      <alignment horizontal="right" readingOrder="0" shrinkToFit="0" vertical="top" wrapText="1"/>
    </xf>
    <xf borderId="0" fillId="0" fontId="6" numFmtId="0" xfId="0" applyAlignment="1" applyFont="1">
      <alignment horizontal="right" readingOrder="0" shrinkToFit="0" vertical="top" wrapText="1"/>
    </xf>
    <xf borderId="0" fillId="0" fontId="1" numFmtId="165" xfId="0" applyAlignment="1" applyFont="1" applyNumberFormat="1">
      <alignment readingOrder="0" vertical="bottom"/>
    </xf>
    <xf borderId="0" fillId="0" fontId="16" numFmtId="0" xfId="0" applyAlignment="1" applyFont="1">
      <alignment horizontal="center" vertical="bottom"/>
    </xf>
    <xf borderId="0" fillId="0" fontId="6" numFmtId="4" xfId="0" applyAlignment="1" applyFont="1" applyNumberFormat="1">
      <alignment horizontal="center" readingOrder="0" vertical="bottom"/>
    </xf>
    <xf borderId="0" fillId="0" fontId="6" numFmtId="4" xfId="0" applyAlignment="1" applyFont="1" applyNumberFormat="1">
      <alignment horizontal="center" readingOrder="0" vertical="bottom"/>
    </xf>
    <xf borderId="0" fillId="0" fontId="17" numFmtId="0" xfId="0" applyAlignment="1" applyFont="1">
      <alignment horizontal="center" readingOrder="0" vertical="bottom"/>
    </xf>
    <xf borderId="0" fillId="0" fontId="6" numFmtId="164" xfId="0" applyAlignment="1" applyFont="1" applyNumberFormat="1">
      <alignment vertical="bottom"/>
    </xf>
    <xf borderId="0" fillId="0" fontId="1" numFmtId="3" xfId="0" applyAlignment="1" applyFont="1" applyNumberFormat="1">
      <alignment horizontal="right" vertical="bottom"/>
    </xf>
    <xf borderId="0" fillId="0" fontId="1" numFmtId="0" xfId="0" applyAlignment="1" applyFont="1">
      <alignment readingOrder="0" shrinkToFit="0" vertical="top" wrapText="1"/>
    </xf>
    <xf borderId="0" fillId="0" fontId="6" numFmtId="164" xfId="0" applyAlignment="1" applyFont="1" applyNumberFormat="1">
      <alignment horizontal="right" vertical="bottom"/>
    </xf>
    <xf borderId="0" fillId="0" fontId="18" numFmtId="0" xfId="0" applyAlignment="1" applyFont="1">
      <alignment readingOrder="0" vertical="bottom"/>
    </xf>
    <xf borderId="0" fillId="0" fontId="1" numFmtId="0" xfId="0" applyAlignment="1" applyFont="1">
      <alignment horizontal="right" vertical="bottom"/>
    </xf>
    <xf borderId="0" fillId="0" fontId="1" numFmtId="166" xfId="0" applyAlignment="1" applyFont="1" applyNumberFormat="1">
      <alignment horizontal="right" vertical="bottom"/>
    </xf>
    <xf borderId="0" fillId="0" fontId="1" numFmtId="164" xfId="0" applyAlignment="1" applyFont="1" applyNumberFormat="1">
      <alignment horizontal="right" vertical="bottom"/>
    </xf>
    <xf borderId="0" fillId="0" fontId="12" numFmtId="3" xfId="0" applyAlignment="1" applyFont="1" applyNumberFormat="1">
      <alignment horizontal="right" vertical="bottom"/>
    </xf>
    <xf borderId="0" fillId="0" fontId="1" numFmtId="164" xfId="0" applyAlignment="1" applyFont="1" applyNumberFormat="1">
      <alignment vertical="bottom"/>
    </xf>
    <xf borderId="0" fillId="0" fontId="1" numFmtId="0" xfId="0" applyAlignment="1" applyFont="1">
      <alignment horizontal="right" readingOrder="0" vertical="bottom"/>
    </xf>
    <xf borderId="0" fillId="0" fontId="19" numFmtId="0" xfId="0" applyAlignment="1" applyFont="1">
      <alignment readingOrder="0" vertical="bottom"/>
    </xf>
    <xf borderId="0" fillId="0" fontId="6" numFmtId="167" xfId="0" applyAlignment="1" applyFont="1" applyNumberFormat="1">
      <alignment horizontal="right" vertical="bottom"/>
    </xf>
    <xf borderId="1" fillId="0" fontId="20" numFmtId="0" xfId="0" applyAlignment="1" applyBorder="1" applyFont="1">
      <alignment readingOrder="0" vertical="bottom"/>
    </xf>
    <xf borderId="1" fillId="0" fontId="1" numFmtId="0" xfId="0" applyAlignment="1" applyBorder="1" applyFont="1">
      <alignment horizontal="right" vertical="bottom"/>
    </xf>
    <xf borderId="1" fillId="0" fontId="1" numFmtId="166" xfId="0" applyAlignment="1" applyBorder="1" applyFont="1" applyNumberFormat="1">
      <alignment horizontal="right" vertical="bottom"/>
    </xf>
    <xf borderId="1" fillId="0" fontId="1" numFmtId="0" xfId="0" applyAlignment="1" applyBorder="1" applyFont="1">
      <alignment vertical="bottom"/>
    </xf>
    <xf borderId="1" fillId="0" fontId="1" numFmtId="3" xfId="0" applyAlignment="1" applyBorder="1" applyFont="1" applyNumberFormat="1">
      <alignment horizontal="right" vertical="bottom"/>
    </xf>
    <xf borderId="1" fillId="0" fontId="1" numFmtId="164" xfId="0" applyAlignment="1" applyBorder="1" applyFont="1" applyNumberFormat="1">
      <alignment horizontal="right" vertical="bottom"/>
    </xf>
    <xf borderId="0" fillId="0" fontId="6" numFmtId="168" xfId="0" applyAlignment="1" applyFont="1" applyNumberFormat="1">
      <alignment horizontal="right" vertical="bottom"/>
    </xf>
    <xf borderId="0" fillId="0" fontId="21" numFmtId="0" xfId="0" applyAlignment="1" applyFont="1">
      <alignment readingOrder="0"/>
    </xf>
    <xf borderId="0" fillId="0" fontId="22" numFmtId="0" xfId="0" applyAlignment="1" applyFont="1">
      <alignment horizontal="center" readingOrder="0" vertical="bottom"/>
    </xf>
    <xf borderId="0" fillId="0" fontId="23" numFmtId="0" xfId="0" applyAlignment="1" applyFont="1">
      <alignment readingOrder="0" vertical="bottom"/>
    </xf>
    <xf borderId="0" fillId="0" fontId="15" numFmtId="0" xfId="0" applyAlignment="1" applyFont="1">
      <alignment readingOrder="0"/>
    </xf>
    <xf borderId="0" fillId="0" fontId="24" numFmtId="0" xfId="0" applyAlignment="1" applyFont="1">
      <alignment horizontal="center" readingOrder="0" vertical="bottom"/>
    </xf>
    <xf borderId="0" fillId="0" fontId="16" numFmtId="0" xfId="0" applyAlignment="1" applyFont="1">
      <alignment horizontal="center" readingOrder="0" vertical="bottom"/>
    </xf>
    <xf borderId="0" fillId="0" fontId="5" numFmtId="0" xfId="0" applyAlignment="1" applyFont="1">
      <alignment horizontal="center" readingOrder="0" vertical="bottom"/>
    </xf>
    <xf borderId="0" fillId="0" fontId="7" numFmtId="166" xfId="0" applyAlignment="1" applyFont="1" applyNumberFormat="1">
      <alignment readingOrder="0"/>
    </xf>
    <xf borderId="0" fillId="0" fontId="7" numFmtId="3" xfId="0" applyAlignment="1" applyFont="1" applyNumberFormat="1">
      <alignment readingOrder="0"/>
    </xf>
    <xf borderId="0" fillId="0" fontId="25" numFmtId="0" xfId="0" applyAlignment="1" applyFont="1">
      <alignment readingOrder="0"/>
    </xf>
    <xf borderId="0" fillId="0" fontId="6" numFmtId="0" xfId="0" applyAlignment="1" applyFont="1">
      <alignment readingOrder="0" shrinkToFit="0" vertical="top" wrapText="1"/>
    </xf>
    <xf borderId="0" fillId="0" fontId="15" numFmtId="0" xfId="0" applyFont="1"/>
    <xf borderId="0" fillId="0" fontId="6" numFmtId="0" xfId="0" applyAlignment="1" applyFont="1">
      <alignment horizontal="center" vertical="bottom"/>
    </xf>
    <xf borderId="0" fillId="0" fontId="7" numFmtId="0" xfId="0" applyAlignment="1" applyFont="1">
      <alignment horizontal="left"/>
    </xf>
    <xf borderId="0" fillId="0" fontId="6" numFmtId="0" xfId="0" applyAlignment="1" applyFont="1">
      <alignment horizontal="center" readingOrder="0" vertical="bottom"/>
    </xf>
    <xf borderId="0" fillId="0" fontId="6" numFmtId="0" xfId="0" applyAlignment="1" applyFont="1">
      <alignment horizontal="left" readingOrder="0" vertical="bottom"/>
    </xf>
    <xf borderId="0" fillId="0" fontId="1" numFmtId="0" xfId="0" applyAlignment="1" applyFont="1">
      <alignment horizontal="left" vertical="bottom"/>
    </xf>
    <xf borderId="0" fillId="0" fontId="6" numFmtId="0" xfId="0" applyAlignment="1" applyFont="1">
      <alignment horizontal="left" vertical="bottom"/>
    </xf>
    <xf borderId="0" fillId="0" fontId="1" numFmtId="4" xfId="0" applyAlignment="1" applyFont="1" applyNumberFormat="1">
      <alignment horizontal="left" vertical="bottom"/>
    </xf>
    <xf borderId="0" fillId="0" fontId="1" numFmtId="3" xfId="0" applyAlignment="1" applyFont="1" applyNumberFormat="1">
      <alignment horizontal="left" vertical="bottom"/>
    </xf>
    <xf borderId="0" fillId="0" fontId="1" numFmtId="164" xfId="0" applyAlignment="1" applyFont="1" applyNumberFormat="1">
      <alignment horizontal="left" vertical="bottom"/>
    </xf>
    <xf borderId="0" fillId="0" fontId="1" numFmtId="164" xfId="0" applyAlignment="1" applyFont="1" applyNumberFormat="1">
      <alignment horizontal="left" vertical="bottom"/>
    </xf>
    <xf borderId="0" fillId="0" fontId="1" numFmtId="0" xfId="0" applyAlignment="1" applyFont="1">
      <alignment horizontal="left" readingOrder="0" vertical="bottom"/>
    </xf>
    <xf borderId="0" fillId="0" fontId="26" numFmtId="0" xfId="0" applyAlignment="1" applyFont="1">
      <alignment horizontal="left" readingOrder="0" vertical="bottom"/>
    </xf>
    <xf borderId="0" fillId="0" fontId="27" numFmtId="164" xfId="0" applyAlignment="1" applyFont="1" applyNumberFormat="1">
      <alignment horizontal="left" readingOrder="0" vertical="bottom"/>
    </xf>
    <xf borderId="0" fillId="0" fontId="28" numFmtId="0" xfId="0" applyAlignment="1" applyFont="1">
      <alignment readingOrder="0" vertical="bottom"/>
    </xf>
    <xf borderId="0" fillId="0" fontId="29" numFmtId="0" xfId="0" applyAlignment="1" applyFont="1">
      <alignment horizontal="left" readingOrder="0" vertical="bottom"/>
    </xf>
    <xf borderId="0" fillId="0" fontId="30" numFmtId="0" xfId="0" applyAlignment="1" applyFont="1">
      <alignment horizontal="left" readingOrder="0" vertical="bottom"/>
    </xf>
    <xf borderId="0" fillId="0" fontId="1" numFmtId="166" xfId="0" applyAlignment="1" applyFont="1" applyNumberFormat="1">
      <alignment vertical="bottom"/>
    </xf>
    <xf borderId="0" fillId="0" fontId="1" numFmtId="3" xfId="0" applyAlignment="1" applyFont="1" applyNumberFormat="1">
      <alignment vertical="bottom"/>
    </xf>
    <xf borderId="0" fillId="0" fontId="22" numFmtId="0" xfId="0" applyAlignment="1" applyFont="1">
      <alignment readingOrder="0" vertical="bottom"/>
    </xf>
    <xf borderId="0" fillId="0" fontId="6" numFmtId="164" xfId="0" applyAlignment="1" applyFont="1" applyNumberFormat="1">
      <alignment vertical="bottom"/>
    </xf>
    <xf borderId="0" fillId="0" fontId="6" numFmtId="0" xfId="0" applyAlignment="1" applyFont="1">
      <alignment shrinkToFit="0" vertical="top" wrapText="1"/>
    </xf>
    <xf borderId="0" fillId="0" fontId="31" numFmtId="0" xfId="0" applyAlignment="1" applyFont="1">
      <alignment vertical="bottom"/>
    </xf>
    <xf borderId="0" fillId="0" fontId="15" numFmtId="0" xfId="0" applyAlignment="1" applyFont="1">
      <alignment readingOrder="0" shrinkToFit="0" vertical="top" wrapText="1"/>
    </xf>
    <xf borderId="2" fillId="0" fontId="6" numFmtId="0" xfId="0" applyAlignment="1" applyBorder="1" applyFont="1">
      <alignment horizontal="left" vertical="bottom"/>
    </xf>
    <xf borderId="3" fillId="0" fontId="32" numFmtId="0" xfId="0" applyBorder="1" applyFont="1"/>
    <xf borderId="4" fillId="0" fontId="1" numFmtId="4" xfId="0" applyAlignment="1" applyBorder="1" applyFont="1" applyNumberFormat="1">
      <alignment horizontal="center" vertical="bottom"/>
    </xf>
    <xf borderId="5" fillId="0" fontId="1" numFmtId="164" xfId="0" applyAlignment="1" applyBorder="1" applyFont="1" applyNumberFormat="1">
      <alignment horizontal="center" vertical="bottom"/>
    </xf>
    <xf borderId="0" fillId="0" fontId="7" numFmtId="0" xfId="0" applyFont="1"/>
    <xf borderId="0" fillId="0" fontId="33" numFmtId="0" xfId="0" applyAlignment="1" applyFont="1">
      <alignment horizontal="right" readingOrder="0" vertical="bottom"/>
    </xf>
    <xf borderId="0" fillId="0" fontId="34" numFmtId="0" xfId="0" applyAlignment="1" applyFont="1">
      <alignment horizontal="left" readingOrder="0"/>
    </xf>
    <xf borderId="0" fillId="0" fontId="35" numFmtId="0" xfId="0" applyAlignment="1" applyFont="1">
      <alignment vertical="bottom"/>
    </xf>
    <xf borderId="0" fillId="0" fontId="36" numFmtId="0" xfId="0" applyAlignment="1" applyFont="1">
      <alignment readingOrder="0" vertical="bottom"/>
    </xf>
    <xf borderId="0" fillId="0" fontId="37" numFmtId="0" xfId="0" applyAlignment="1" applyFont="1">
      <alignment horizontal="left" readingOrder="0" vertical="bottom"/>
    </xf>
    <xf borderId="0" fillId="0" fontId="1" numFmtId="0" xfId="0" applyAlignment="1" applyFont="1">
      <alignment readingOrder="0" vertical="bottom"/>
    </xf>
    <xf borderId="0" fillId="2" fontId="38" numFmtId="0" xfId="0" applyAlignment="1" applyFill="1" applyFont="1">
      <alignment vertical="bottom"/>
    </xf>
    <xf borderId="0" fillId="0" fontId="1" numFmtId="0" xfId="0" applyAlignment="1" applyFont="1">
      <alignment horizontal="left" readingOrder="0" vertical="bottom"/>
    </xf>
    <xf borderId="0" fillId="0" fontId="39" numFmtId="0" xfId="0" applyAlignment="1" applyFont="1">
      <alignment horizontal="left" vertical="bottom"/>
    </xf>
    <xf borderId="0" fillId="0" fontId="40" numFmtId="0" xfId="0" applyAlignment="1" applyFont="1">
      <alignment horizontal="left" readingOrder="0" vertical="bottom"/>
    </xf>
    <xf borderId="0" fillId="2" fontId="41" numFmtId="0" xfId="0" applyAlignment="1" applyFont="1">
      <alignment readingOrder="0" vertical="bottom"/>
    </xf>
    <xf borderId="0" fillId="0" fontId="42" numFmtId="0" xfId="0" applyAlignment="1" applyFont="1">
      <alignment horizontal="right" vertical="bottom"/>
    </xf>
    <xf borderId="0" fillId="0" fontId="43" numFmtId="0" xfId="0" applyAlignment="1" applyFont="1">
      <alignment horizontal="left" readingOrder="0" vertical="bottom"/>
    </xf>
    <xf borderId="0" fillId="0" fontId="44" numFmtId="0" xfId="0" applyAlignment="1" applyFont="1">
      <alignment horizontal="center" readingOrder="0"/>
    </xf>
    <xf borderId="0" fillId="0" fontId="15" numFmtId="0" xfId="0" applyAlignment="1" applyFont="1">
      <alignment horizontal="right" readingOrder="0"/>
    </xf>
    <xf borderId="0" fillId="0" fontId="7" numFmtId="3" xfId="0" applyFont="1" applyNumberFormat="1"/>
    <xf borderId="0" fillId="0" fontId="45" numFmtId="0" xfId="0" applyAlignment="1" applyFont="1">
      <alignment readingOrder="0"/>
    </xf>
    <xf borderId="0" fillId="3" fontId="46" numFmtId="3" xfId="0" applyAlignment="1" applyFill="1" applyFont="1" applyNumberFormat="1">
      <alignment readingOrder="0" shrinkToFit="0" wrapText="0"/>
    </xf>
    <xf borderId="0" fillId="0" fontId="7" numFmtId="4" xfId="0" applyAlignment="1" applyFont="1" applyNumberFormat="1">
      <alignment readingOrder="0"/>
    </xf>
    <xf borderId="0" fillId="0" fontId="1" numFmtId="169" xfId="0" applyAlignment="1" applyFont="1" applyNumberFormat="1">
      <alignment vertical="bottom"/>
    </xf>
    <xf borderId="0" fillId="0" fontId="6" numFmtId="169" xfId="0" applyAlignment="1" applyFont="1" applyNumberFormat="1">
      <alignment horizontal="right" readingOrder="0" vertical="bottom"/>
    </xf>
    <xf borderId="0" fillId="0" fontId="6" numFmtId="169" xfId="0" applyAlignment="1" applyFont="1" applyNumberFormat="1">
      <alignment vertical="bottom"/>
    </xf>
    <xf borderId="0" fillId="0" fontId="1" numFmtId="3" xfId="0" applyAlignment="1" applyFont="1" applyNumberFormat="1">
      <alignment readingOrder="0" vertical="bottom"/>
    </xf>
    <xf borderId="0" fillId="0" fontId="6" numFmtId="3" xfId="0" applyAlignment="1" applyFont="1" applyNumberFormat="1">
      <alignment vertical="bottom"/>
    </xf>
    <xf borderId="0" fillId="0" fontId="1" numFmtId="169" xfId="0" applyAlignment="1" applyFont="1" applyNumberFormat="1">
      <alignment readingOrder="0" vertical="bottom"/>
    </xf>
    <xf borderId="0" fillId="0" fontId="47" numFmtId="0" xfId="0" applyAlignment="1" applyFont="1">
      <alignment readingOrder="0"/>
    </xf>
    <xf borderId="0" fillId="0" fontId="1" numFmtId="169" xfId="0" applyAlignment="1" applyFont="1" applyNumberFormat="1">
      <alignment horizontal="right" vertical="bottom"/>
    </xf>
    <xf borderId="0" fillId="0" fontId="7" numFmtId="169" xfId="0" applyFont="1" applyNumberFormat="1"/>
    <xf borderId="0" fillId="0" fontId="48" numFmtId="0" xfId="0" applyAlignment="1" applyFont="1">
      <alignment readingOrder="0"/>
    </xf>
    <xf borderId="0" fillId="0" fontId="1" numFmtId="170" xfId="0" applyAlignment="1" applyFont="1" applyNumberFormat="1">
      <alignment horizontal="right" vertical="bottom"/>
    </xf>
    <xf borderId="0" fillId="0" fontId="1" numFmtId="170" xfId="0" applyAlignment="1" applyFont="1" applyNumberFormat="1">
      <alignment vertical="bottom"/>
    </xf>
    <xf borderId="0" fillId="0" fontId="1" numFmtId="0" xfId="0" applyAlignment="1" applyFont="1">
      <alignment horizontal="left" readingOrder="0" shrinkToFit="0" vertical="top" wrapText="1"/>
    </xf>
    <xf borderId="0" fillId="0" fontId="6" numFmtId="0" xfId="0" applyAlignment="1" applyFont="1">
      <alignment horizontal="right" shrinkToFit="0" vertical="top" wrapText="1"/>
    </xf>
    <xf borderId="0" fillId="0" fontId="6" numFmtId="4" xfId="0" applyAlignment="1" applyFont="1" applyNumberFormat="1">
      <alignment horizontal="right" readingOrder="0" vertical="bottom"/>
    </xf>
    <xf borderId="0" fillId="0" fontId="49" numFmtId="10" xfId="0" applyAlignment="1" applyFont="1" applyNumberFormat="1">
      <alignment horizontal="left" vertical="bottom"/>
    </xf>
    <xf borderId="0" fillId="3" fontId="50" numFmtId="171" xfId="0" applyAlignment="1" applyFont="1" applyNumberFormat="1">
      <alignment vertical="bottom"/>
    </xf>
    <xf borderId="0" fillId="3" fontId="50" numFmtId="3" xfId="0" applyAlignment="1" applyFont="1" applyNumberFormat="1">
      <alignment horizontal="right" vertical="bottom"/>
    </xf>
    <xf borderId="0" fillId="3" fontId="50" numFmtId="4" xfId="0" applyAlignment="1" applyFont="1" applyNumberFormat="1">
      <alignment horizontal="right" vertical="bottom"/>
    </xf>
    <xf borderId="0" fillId="0" fontId="1" numFmtId="171" xfId="0" applyAlignment="1" applyFont="1" applyNumberFormat="1">
      <alignment vertical="bottom"/>
    </xf>
    <xf borderId="0" fillId="0" fontId="51" numFmtId="0" xfId="0" applyAlignment="1" applyFont="1">
      <alignment readingOrder="0"/>
    </xf>
    <xf borderId="0" fillId="0" fontId="7" numFmtId="172" xfId="0" applyAlignment="1" applyFont="1" applyNumberFormat="1">
      <alignment readingOrder="0"/>
    </xf>
    <xf borderId="0" fillId="0" fontId="1" numFmtId="171" xfId="0" applyAlignment="1" applyFont="1" applyNumberFormat="1">
      <alignment readingOrder="0" vertical="bottom"/>
    </xf>
    <xf borderId="0" fillId="0" fontId="1" numFmtId="172" xfId="0" applyAlignment="1" applyFont="1" applyNumberFormat="1">
      <alignment readingOrder="0" vertical="bottom"/>
    </xf>
    <xf borderId="0" fillId="0" fontId="15" numFmtId="0" xfId="0" applyAlignment="1" applyFont="1">
      <alignment horizontal="right"/>
    </xf>
    <xf borderId="0" fillId="0" fontId="7" numFmtId="0" xfId="0" applyAlignment="1" applyFont="1">
      <alignment shrinkToFit="0" vertical="top" wrapText="1"/>
    </xf>
    <xf borderId="0" fillId="0" fontId="52" numFmtId="0" xfId="0" applyAlignment="1" applyFont="1">
      <alignment readingOrder="0" shrinkToFit="0" vertical="top" wrapText="1"/>
    </xf>
    <xf borderId="0" fillId="0" fontId="15" numFmtId="0" xfId="0" applyAlignment="1" applyFont="1">
      <alignment horizontal="left" readingOrder="0"/>
    </xf>
    <xf borderId="0" fillId="0" fontId="7" numFmtId="0" xfId="0" applyAlignment="1" applyFont="1">
      <alignment horizontal="right" readingOrder="0"/>
    </xf>
    <xf borderId="0" fillId="0" fontId="53" numFmtId="0" xfId="0" applyAlignment="1" applyFont="1">
      <alignment horizontal="right" readingOrder="0"/>
    </xf>
    <xf borderId="0" fillId="0" fontId="15" numFmtId="0" xfId="0" applyAlignment="1" applyFont="1">
      <alignment horizontal="right" readingOrder="0"/>
    </xf>
    <xf borderId="0" fillId="0" fontId="7" numFmtId="0" xfId="0" applyAlignment="1" applyFont="1">
      <alignment horizontal="left" readingOrder="0"/>
    </xf>
    <xf borderId="0" fillId="0" fontId="15" numFmtId="0" xfId="0" applyAlignment="1" applyFont="1">
      <alignment horizontal="left" readingOrder="0"/>
    </xf>
    <xf borderId="0" fillId="0" fontId="7" numFmtId="0" xfId="0" applyAlignment="1" applyFont="1">
      <alignment horizontal="right" readingOrder="0"/>
    </xf>
    <xf borderId="0" fillId="0" fontId="52" numFmtId="0" xfId="0" applyAlignment="1" applyFont="1">
      <alignment horizontal="left" readingOrder="0" shrinkToFit="0" vertical="top" wrapText="1"/>
    </xf>
    <xf borderId="0" fillId="0" fontId="7" numFmtId="0" xfId="0" applyAlignment="1" applyFont="1">
      <alignment horizontal="left" readingOrder="0"/>
    </xf>
    <xf borderId="0" fillId="0" fontId="7" numFmtId="0" xfId="0" applyAlignment="1" applyFont="1">
      <alignment horizontal="left" readingOrder="0" shrinkToFit="0" vertical="top" wrapText="1"/>
    </xf>
    <xf borderId="0" fillId="0" fontId="54" numFmtId="0" xfId="0" applyAlignment="1" applyFont="1">
      <alignment horizontal="left" readingOrder="0"/>
    </xf>
    <xf borderId="0" fillId="0" fontId="52" numFmtId="0" xfId="0" applyAlignment="1" applyFont="1">
      <alignment horizontal="center" readingOrder="0" shrinkToFit="0" vertical="top" wrapText="1"/>
    </xf>
    <xf borderId="0" fillId="4" fontId="15" numFmtId="0" xfId="0" applyAlignment="1" applyFill="1" applyFont="1">
      <alignment readingOrder="0" shrinkToFit="0" vertical="top" wrapText="1"/>
    </xf>
    <xf borderId="0" fillId="4" fontId="7" numFmtId="0" xfId="0" applyAlignment="1" applyFont="1">
      <alignment horizontal="left"/>
    </xf>
    <xf borderId="0" fillId="4" fontId="7" numFmtId="0" xfId="0" applyFont="1"/>
    <xf borderId="0" fillId="4" fontId="7" numFmtId="0" xfId="0" applyAlignment="1" applyFont="1">
      <alignment readingOrder="0" shrinkToFit="0" vertical="top" wrapText="1"/>
    </xf>
    <xf borderId="0" fillId="4" fontId="7" numFmtId="0" xfId="0" applyAlignment="1" applyFont="1">
      <alignment readingOrder="0" shrinkToFit="0" vertical="top" wrapText="1"/>
    </xf>
    <xf borderId="0" fillId="4" fontId="7" numFmtId="0" xfId="0" applyAlignment="1" applyFont="1">
      <alignment horizontal="left" readingOrder="0" shrinkToFit="0" vertical="top" wrapText="1"/>
    </xf>
    <xf borderId="0" fillId="4" fontId="15" numFmtId="0" xfId="0" applyAlignment="1" applyFont="1">
      <alignment horizontal="right" readingOrder="0"/>
    </xf>
    <xf borderId="0" fillId="4" fontId="55" numFmtId="0" xfId="0" applyAlignment="1" applyFont="1">
      <alignment horizontal="left" readingOrder="0"/>
    </xf>
    <xf borderId="0" fillId="4" fontId="56" numFmtId="0" xfId="0" applyAlignment="1" applyFont="1">
      <alignment horizontal="left" readingOrder="0"/>
    </xf>
    <xf borderId="0" fillId="4" fontId="7" numFmtId="0" xfId="0" applyAlignment="1" applyFont="1">
      <alignment horizontal="left" readingOrder="0"/>
    </xf>
    <xf borderId="0" fillId="0" fontId="7" numFmtId="0" xfId="0" applyAlignment="1" applyFont="1">
      <alignment horizontal="left" shrinkToFit="0" vertical="top" wrapText="1"/>
    </xf>
    <xf borderId="0" fillId="0" fontId="7" numFmtId="0" xfId="0" applyAlignment="1" applyFont="1">
      <alignment readingOrder="0" shrinkToFit="0" vertical="top" wrapText="1"/>
    </xf>
    <xf borderId="0" fillId="0" fontId="57" numFmtId="0" xfId="0" applyAlignment="1" applyFont="1">
      <alignment horizontal="left" readingOrder="0"/>
    </xf>
    <xf borderId="0" fillId="0" fontId="7" numFmtId="0" xfId="0" applyAlignment="1" applyFont="1">
      <alignment horizontal="right"/>
    </xf>
    <xf borderId="0" fillId="4" fontId="7" numFmtId="0" xfId="0" applyAlignment="1" applyFont="1">
      <alignment horizontal="left" readingOrder="0" shrinkToFit="0" vertical="top" wrapText="1"/>
    </xf>
    <xf borderId="0" fillId="4" fontId="58" numFmtId="0" xfId="0" applyFont="1"/>
    <xf borderId="0" fillId="4" fontId="59" numFmtId="0" xfId="0" applyAlignment="1" applyFont="1">
      <alignment horizontal="left" readingOrder="0"/>
    </xf>
    <xf borderId="0" fillId="0" fontId="60" numFmtId="0" xfId="0" applyAlignment="1" applyFont="1">
      <alignment horizontal="left" readingOrder="0"/>
    </xf>
    <xf borderId="0" fillId="4" fontId="7" numFmtId="0" xfId="0" applyAlignment="1" applyFont="1">
      <alignment readingOrder="0"/>
    </xf>
    <xf borderId="0" fillId="4" fontId="7" numFmtId="0" xfId="0" applyAlignment="1" applyFont="1">
      <alignment horizontal="left" shrinkToFit="0" vertical="top" wrapText="1"/>
    </xf>
    <xf borderId="0" fillId="0" fontId="61" numFmtId="0" xfId="0" applyAlignment="1" applyFont="1">
      <alignment readingOrder="0" shrinkToFit="0" vertical="top" wrapText="1"/>
    </xf>
    <xf borderId="0" fillId="4" fontId="15" numFmtId="0" xfId="0" applyAlignment="1" applyFont="1">
      <alignment readingOrder="0"/>
    </xf>
    <xf borderId="0" fillId="4" fontId="62" numFmtId="0" xfId="0" applyAlignment="1" applyFont="1">
      <alignment horizontal="left" readingOrder="0"/>
    </xf>
    <xf borderId="0" fillId="4" fontId="1" numFmtId="0" xfId="0" applyAlignment="1" applyFont="1">
      <alignment readingOrder="0" vertical="bottom"/>
    </xf>
    <xf borderId="0" fillId="4" fontId="1" numFmtId="0" xfId="0" applyAlignment="1" applyFont="1">
      <alignment readingOrder="0" shrinkToFit="0" vertical="top" wrapText="1"/>
    </xf>
    <xf borderId="0" fillId="4" fontId="6" numFmtId="0" xfId="0" applyAlignment="1" applyFont="1">
      <alignment horizontal="right" vertical="bottom"/>
    </xf>
    <xf borderId="0" fillId="4" fontId="63" numFmtId="0" xfId="0" applyAlignment="1" applyFont="1">
      <alignment readingOrder="0" vertical="bottom"/>
    </xf>
    <xf borderId="0" fillId="4" fontId="1" numFmtId="0" xfId="0" applyAlignment="1" applyFont="1">
      <alignment vertical="bottom"/>
    </xf>
    <xf borderId="0" fillId="4" fontId="64" numFmtId="0" xfId="0" applyAlignment="1" applyFont="1">
      <alignment readingOrder="0" vertical="bottom"/>
    </xf>
    <xf borderId="0" fillId="4" fontId="65" numFmtId="0" xfId="0" applyAlignment="1" applyFont="1">
      <alignment readingOrder="0" vertical="bottom"/>
    </xf>
    <xf borderId="0" fillId="0" fontId="66" numFmtId="0" xfId="0" applyAlignment="1" applyFont="1">
      <alignment readingOrder="0" vertical="bottom"/>
    </xf>
    <xf borderId="0" fillId="0" fontId="67" numFmtId="0" xfId="0" applyAlignment="1" applyFont="1">
      <alignment readingOrder="0"/>
    </xf>
    <xf borderId="0" fillId="0" fontId="1" numFmtId="0" xfId="0" applyAlignment="1" applyFont="1">
      <alignment readingOrder="0" vertical="top"/>
    </xf>
    <xf borderId="0" fillId="4" fontId="1" numFmtId="0" xfId="0" applyAlignment="1" applyFont="1">
      <alignment readingOrder="0" vertical="top"/>
    </xf>
    <xf borderId="0" fillId="0" fontId="1" numFmtId="0" xfId="0" applyAlignment="1" applyFont="1">
      <alignment vertical="top"/>
    </xf>
    <xf borderId="0" fillId="0" fontId="6" numFmtId="0" xfId="0" applyAlignment="1" applyFont="1">
      <alignment horizontal="left" readingOrder="0" vertical="bottom"/>
    </xf>
  </cellXfs>
  <cellStyles count="1">
    <cellStyle xfId="0" name="Normal" builtinId="0"/>
  </cellStyles>
  <dxfs count="12">
    <dxf>
      <font/>
      <fill>
        <patternFill patternType="solid">
          <fgColor rgb="FFF4C7C3"/>
          <bgColor rgb="FFF4C7C3"/>
        </patternFill>
      </fill>
      <border/>
    </dxf>
    <dxf>
      <font>
        <color rgb="FFB7B7B7"/>
      </font>
      <fill>
        <patternFill patternType="none"/>
      </fill>
      <border/>
    </dxf>
    <dxf>
      <font>
        <color rgb="FFFF0000"/>
      </font>
      <fill>
        <patternFill patternType="none"/>
      </fill>
      <border/>
    </dxf>
    <dxf>
      <font>
        <color rgb="FF351C75"/>
      </font>
      <fill>
        <patternFill patternType="none"/>
      </fill>
      <border/>
    </dxf>
    <dxf>
      <font>
        <color rgb="FFFF9900"/>
      </font>
      <fill>
        <patternFill patternType="none"/>
      </fill>
      <border/>
    </dxf>
    <dxf>
      <font>
        <color rgb="FFC27BA0"/>
      </font>
      <fill>
        <patternFill patternType="none"/>
      </fill>
      <border/>
    </dxf>
    <dxf>
      <font>
        <color rgb="FF000000"/>
      </font>
      <fill>
        <patternFill patternType="none"/>
      </fill>
      <border/>
    </dxf>
    <dxf>
      <font>
        <color rgb="FFBF9000"/>
      </font>
      <fill>
        <patternFill patternType="none"/>
      </fill>
      <border/>
    </dxf>
    <dxf>
      <font>
        <color rgb="FF0000FF"/>
      </font>
      <fill>
        <patternFill patternType="none"/>
      </fill>
      <border/>
    </dxf>
    <dxf>
      <font/>
      <fill>
        <patternFill patternType="solid">
          <fgColor rgb="FFEFEFEF"/>
          <bgColor rgb="FFEFEFEF"/>
        </patternFill>
      </fill>
      <border/>
    </dxf>
    <dxf>
      <font>
        <color rgb="FFFF0000"/>
      </font>
      <fill>
        <patternFill patternType="solid">
          <fgColor rgb="FFEFEFEF"/>
          <bgColor rgb="FFEFEFEF"/>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x.com/auselesschris" TargetMode="External"/><Relationship Id="rId2" Type="http://schemas.openxmlformats.org/officeDocument/2006/relationships/hyperlink" Target="https://t.me/wadzpayvictims" TargetMode="External"/><Relationship Id="rId3" Type="http://schemas.openxmlformats.org/officeDocument/2006/relationships/hyperlink" Target="https://t.me/theFUDpit" TargetMode="External"/><Relationship Id="rId4" Type="http://schemas.openxmlformats.org/officeDocument/2006/relationships/hyperlink" Target="https://x.com/auselesschris"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scan.w-chain.com/tx/0xc87bca9c112c9f9769e26f0d525c3f391213c60e2040ec60dec7c788b010f51c" TargetMode="External"/><Relationship Id="rId42" Type="http://schemas.openxmlformats.org/officeDocument/2006/relationships/hyperlink" Target="https://scan.w-chain.com/tx/0xecde689a05ddf41cfc9d1fba181aa41df9c4c976fecc465fcad4b6ea9217a89b" TargetMode="External"/><Relationship Id="rId41" Type="http://schemas.openxmlformats.org/officeDocument/2006/relationships/hyperlink" Target="https://scan.w-chain.com/tx/0xcfce08fcdb83df47b822b52599f3e66e08e95faa3985d13d14ccfc0855511a35" TargetMode="External"/><Relationship Id="rId44" Type="http://schemas.openxmlformats.org/officeDocument/2006/relationships/hyperlink" Target="https://scan.w-chain.com/tx/0x2d6c2e5a5a87b4f0adefe34580a9820844696ee98238fedd8ab22828ac4d1b6a" TargetMode="External"/><Relationship Id="rId43" Type="http://schemas.openxmlformats.org/officeDocument/2006/relationships/hyperlink" Target="https://scan.w-chain.com/tx/0x4d3b6ef26a00648197a08015b8950c1745a6311625e065a1a8933d3eec364122" TargetMode="External"/><Relationship Id="rId46" Type="http://schemas.openxmlformats.org/officeDocument/2006/relationships/hyperlink" Target="https://scan.w-chain.com/tx/0xa84f030218688a2bf5e2ee72c4be8dee7958080ecfb6817579bee24b6853f116" TargetMode="External"/><Relationship Id="rId45" Type="http://schemas.openxmlformats.org/officeDocument/2006/relationships/hyperlink" Target="https://scan.w-chain.com/tx/0x1897ec15b2d94f92eed845f599b97a33753e394bb6468fc23cf0078cb2b80dac" TargetMode="External"/><Relationship Id="rId48" Type="http://schemas.openxmlformats.org/officeDocument/2006/relationships/hyperlink" Target="https://scan.w-chain.com/tx/0x1f7ac0cae7776965bd38f430ac37f5fc0f4df785a8dfebfcecac0c6428e7c905" TargetMode="External"/><Relationship Id="rId47" Type="http://schemas.openxmlformats.org/officeDocument/2006/relationships/hyperlink" Target="https://scan.w-chain.com/tx/0x09b242b9d8cd8f9d0885e3a41a72f0871e420ec233efad5f118fc00cff8d8b6c" TargetMode="External"/><Relationship Id="rId49" Type="http://schemas.openxmlformats.org/officeDocument/2006/relationships/hyperlink" Target="https://scan.w-chain.com/tx/0x78231602d2bbc08d020de1911facae00e966d27abf618e7ce7b8b2a81508db0d" TargetMode="External"/><Relationship Id="rId31" Type="http://schemas.openxmlformats.org/officeDocument/2006/relationships/hyperlink" Target="https://scan.w-chain.com/tx/0x9e244250b5bab3f68845083fd3ff93e1e8296c5f0b188658a51b15eb68be86d1" TargetMode="External"/><Relationship Id="rId30" Type="http://schemas.openxmlformats.org/officeDocument/2006/relationships/hyperlink" Target="https://scan.w-chain.com/tx/0x7e4199f16c917e56a0ef7ae48152d1215c48a172c333e35cd81a15451fa3bcb5" TargetMode="External"/><Relationship Id="rId33" Type="http://schemas.openxmlformats.org/officeDocument/2006/relationships/hyperlink" Target="https://scan.w-chain.com/tx/0xaa369a919af61be6e566c85445d75a60b8351bbdbfde86336f02c473618ab8d8" TargetMode="External"/><Relationship Id="rId32" Type="http://schemas.openxmlformats.org/officeDocument/2006/relationships/hyperlink" Target="https://scan.w-chain.com/tx/0x91c0803d7dbd35ef6a2dacedd748659ce008ff7a5364bdcdf99a187f334a8e42" TargetMode="External"/><Relationship Id="rId35" Type="http://schemas.openxmlformats.org/officeDocument/2006/relationships/hyperlink" Target="https://scan.w-chain.com/tx/0x7fe25c821a9240658a2472817dd2ae717db33da28d80d06adf6c958add53e005" TargetMode="External"/><Relationship Id="rId34" Type="http://schemas.openxmlformats.org/officeDocument/2006/relationships/hyperlink" Target="https://scan.w-chain.com/tx/0x0f871393aa514fa5e922e8f86e5081a39cf4ac24383d4422610a6c1888dd51e4" TargetMode="External"/><Relationship Id="rId37" Type="http://schemas.openxmlformats.org/officeDocument/2006/relationships/hyperlink" Target="https://scan.w-chain.com/tx/0xa4dc7515310d405ea54eb81fe6c53ec706e692d7d5a8a2a6a5e6ce794acc60e6" TargetMode="External"/><Relationship Id="rId36" Type="http://schemas.openxmlformats.org/officeDocument/2006/relationships/hyperlink" Target="https://scan.w-chain.com/tx/0x6025d87d3e8718280a510a3d816b0bbe9a7ef0059a5c7253105c83d7809063f6" TargetMode="External"/><Relationship Id="rId39" Type="http://schemas.openxmlformats.org/officeDocument/2006/relationships/hyperlink" Target="https://scan.w-chain.com/tx/0x476e86197ed5a681b7cc2eccd27381f9bae3c2e203df5cedf382a19533f4b4ca" TargetMode="External"/><Relationship Id="rId38" Type="http://schemas.openxmlformats.org/officeDocument/2006/relationships/hyperlink" Target="https://scan.w-chain.com/tx/0xfbc947add44c8d0e40031b13981d04ee9f9eb96fa5cd22b3a38766df0a1c3e62" TargetMode="External"/><Relationship Id="rId20" Type="http://schemas.openxmlformats.org/officeDocument/2006/relationships/hyperlink" Target="https://scan.w-chain.com/tx/0xa69e199a7e5ea2890b57edaf56048ed5bc068a8d79bde705188ff24b702524da" TargetMode="External"/><Relationship Id="rId22" Type="http://schemas.openxmlformats.org/officeDocument/2006/relationships/hyperlink" Target="https://scan.w-chain.com/tx/0xc3ec20b437003dd0f19f4a6a63529e27404c2e4714e9cbf765462da9f7621a18" TargetMode="External"/><Relationship Id="rId21" Type="http://schemas.openxmlformats.org/officeDocument/2006/relationships/hyperlink" Target="https://scan.w-chain.com/tx/0x2e730e2c98b22dc79bef6b83af2141ab752c552aed220a00eab67037c99ec820" TargetMode="External"/><Relationship Id="rId24" Type="http://schemas.openxmlformats.org/officeDocument/2006/relationships/hyperlink" Target="https://scan.w-chain.com/tx/0x7c34a76530dda656718120e38c76b93627df4c2f79eb8326c3df3d6afa21b6f0" TargetMode="External"/><Relationship Id="rId23" Type="http://schemas.openxmlformats.org/officeDocument/2006/relationships/hyperlink" Target="https://scan.w-chain.com/tx/0xc117b95fa807496df89f452b3eeb2f0036e759c25a11622ce58d7e32ea7d7505" TargetMode="External"/><Relationship Id="rId26" Type="http://schemas.openxmlformats.org/officeDocument/2006/relationships/hyperlink" Target="https://scan.w-chain.com/tx/0xa2abef3ff3bc8c4b02f913572e1e22f98dccca337b191d858cc5d3a4cc512686" TargetMode="External"/><Relationship Id="rId25" Type="http://schemas.openxmlformats.org/officeDocument/2006/relationships/hyperlink" Target="https://scan.w-chain.com/tx/0xda21c5c72df800803c649a065f78fb4ccd0ecc6577c1f1dc655e064df8ec6b6f" TargetMode="External"/><Relationship Id="rId28" Type="http://schemas.openxmlformats.org/officeDocument/2006/relationships/hyperlink" Target="https://scan.w-chain.com/tx/0x33facda2d0141c607ce8037d585296c46acfb4af49d48a43a7e7b61e19b7f11f" TargetMode="External"/><Relationship Id="rId27" Type="http://schemas.openxmlformats.org/officeDocument/2006/relationships/hyperlink" Target="https://scan.w-chain.com/tx/0xe873fb6d0a273d9458835e3cb5e4144893747a20dc2c8e7e98f9928a674baae5" TargetMode="External"/><Relationship Id="rId29" Type="http://schemas.openxmlformats.org/officeDocument/2006/relationships/hyperlink" Target="https://scan.w-chain.com/tx/0xbccccd2ff0b34f45d066ca7645b15f96ff5e33c797cf92f1f52cfc13517be8ef" TargetMode="External"/><Relationship Id="rId11" Type="http://schemas.openxmlformats.org/officeDocument/2006/relationships/hyperlink" Target="https://scan.w-chain.com/tx/0x8201d5610581e7d96b084cac83f71c772141cc1f853899f2c50c372eaf086d8d" TargetMode="External"/><Relationship Id="rId10" Type="http://schemas.openxmlformats.org/officeDocument/2006/relationships/hyperlink" Target="https://scan.w-chain.com/tx/0x2c2efe9a6329cf7d7bb5866a394f2e14fb9eff6b1cae22953166caa1968cab79" TargetMode="External"/><Relationship Id="rId13" Type="http://schemas.openxmlformats.org/officeDocument/2006/relationships/hyperlink" Target="https://scan.w-chain.com/tx/0xc65d87ab63a7688cec93f39e93007d16992eb566d9d35f401d95e326298d2dc7" TargetMode="External"/><Relationship Id="rId12" Type="http://schemas.openxmlformats.org/officeDocument/2006/relationships/hyperlink" Target="https://scan.w-chain.com/tx/0x3e2cfbf1ab40cb1e76e832992d8bb2a9be32601e52bce3ed7ef2feb228569edf" TargetMode="External"/><Relationship Id="rId15" Type="http://schemas.openxmlformats.org/officeDocument/2006/relationships/hyperlink" Target="https://scan.w-chain.com/tx/0x42aa3c1e074189cc2c47ef4afba4578ac2f72cb397a8c22b8376f4ba86e73e66" TargetMode="External"/><Relationship Id="rId14" Type="http://schemas.openxmlformats.org/officeDocument/2006/relationships/hyperlink" Target="https://t.me/Official_WChain_Updates/269" TargetMode="External"/><Relationship Id="rId17" Type="http://schemas.openxmlformats.org/officeDocument/2006/relationships/hyperlink" Target="https://scan.w-chain.com/tx/0xb311c4e860643df1de0be97fc4645802df7cc216977e8288b00d979da569d812" TargetMode="External"/><Relationship Id="rId16" Type="http://schemas.openxmlformats.org/officeDocument/2006/relationships/hyperlink" Target="https://scan.w-chain.com/tx/0xf90c616339f2a7f42be73f9f9d12b9ab4ad881584666d68c61e3ee82f30d7552" TargetMode="External"/><Relationship Id="rId19" Type="http://schemas.openxmlformats.org/officeDocument/2006/relationships/hyperlink" Target="https://scan.w-chain.com/tx/0x73159bb1a458daf045c7bee43a29e48c43e01e3b60b7dad02cd665ec9550e532" TargetMode="External"/><Relationship Id="rId18" Type="http://schemas.openxmlformats.org/officeDocument/2006/relationships/hyperlink" Target="https://scan.w-chain.com/tx/0x387556753e5defa6ecfe920e74251a66e4f2a84d6edc13938d2a67101f961887" TargetMode="External"/><Relationship Id="rId84" Type="http://schemas.openxmlformats.org/officeDocument/2006/relationships/hyperlink" Target="https://scan.w-chain.com/tx/0x86268a856495a3ee4aa81982bd87c4e9008b64d3dcd978ce9adca6b3bc07b2e5" TargetMode="External"/><Relationship Id="rId83" Type="http://schemas.openxmlformats.org/officeDocument/2006/relationships/hyperlink" Target="https://scan.w-chain.com/tx/0x5d6d3c26bad61af84f5926682f804605d02a057e06ba1dcc6f1d71f86332fa08" TargetMode="External"/><Relationship Id="rId86" Type="http://schemas.openxmlformats.org/officeDocument/2006/relationships/hyperlink" Target="https://scan.w-chain.com/tx/0xa4abf6d95365dd554c2b51914fc60d6edf3fc78503a3802483d3f93aa86295db" TargetMode="External"/><Relationship Id="rId85" Type="http://schemas.openxmlformats.org/officeDocument/2006/relationships/hyperlink" Target="https://scan.w-chain.com/tx/0xf35cb8ac73c5960fe19a96b4c65aa1246467ae64041f02fe4b999f279ce05bef" TargetMode="External"/><Relationship Id="rId88" Type="http://schemas.openxmlformats.org/officeDocument/2006/relationships/hyperlink" Target="https://scan.w-chain.com/tx/0x13f3af1b7f07c7a5d75bfbebcc6ad637d1ec4167e28d36d99663c2320b2d10cd" TargetMode="External"/><Relationship Id="rId87" Type="http://schemas.openxmlformats.org/officeDocument/2006/relationships/hyperlink" Target="https://scan.w-chain.com/tx/0x0c8000e3c18bb7c8c5e701704cc520c229a42e5a5cf33544dd12741ee752c3ca" TargetMode="External"/><Relationship Id="rId89" Type="http://schemas.openxmlformats.org/officeDocument/2006/relationships/hyperlink" Target="https://scan.w-chain.com/tx/0x35b6c31e6de3488ca0ac274a1d92ede9b760d529f32979ae095d790caf21c379" TargetMode="External"/><Relationship Id="rId80" Type="http://schemas.openxmlformats.org/officeDocument/2006/relationships/hyperlink" Target="https://scan.w-chain.com/tx/0xadfc7ffee7bd361c00fb340a8102858b487c02e042f814db915cd4f20e455743" TargetMode="External"/><Relationship Id="rId82" Type="http://schemas.openxmlformats.org/officeDocument/2006/relationships/hyperlink" Target="https://scan.w-chain.com/tx/0x2bbbe48fc396a399e9255e8593c2e6f77e8d182a8750c47a6b011c3166ca8f24" TargetMode="External"/><Relationship Id="rId81" Type="http://schemas.openxmlformats.org/officeDocument/2006/relationships/hyperlink" Target="https://scan.w-chain.com/tx/0xa154029a39f835ab42ad86e4d88335262920d45e4f40e65180ed6e8d09224b34" TargetMode="External"/><Relationship Id="rId73" Type="http://schemas.openxmlformats.org/officeDocument/2006/relationships/hyperlink" Target="https://scan.w-chain.com/tx/0x40e07b4810785b54b73f4dd3e08da6f56e14d4de05dcbf25b8db24ebe58b2a8f" TargetMode="External"/><Relationship Id="rId72" Type="http://schemas.openxmlformats.org/officeDocument/2006/relationships/hyperlink" Target="https://scan.w-chain.com/tx/0x44bd4159434689312f2a913b5df7def0fe1c2b7cd6bcb1602bc6a504cb4217ec" TargetMode="External"/><Relationship Id="rId75" Type="http://schemas.openxmlformats.org/officeDocument/2006/relationships/hyperlink" Target="https://scan.w-chain.com/tx/0x62af333796be12d62ce5c513f290c030017d8551e844dfea3d2b9ea6d4d7b72b" TargetMode="External"/><Relationship Id="rId74" Type="http://schemas.openxmlformats.org/officeDocument/2006/relationships/hyperlink" Target="https://scan.w-chain.com/tx/0x3f8afa8a766ac5ca14088395d55d8520484a9cf8ced4797738ed876c4d246189" TargetMode="External"/><Relationship Id="rId77" Type="http://schemas.openxmlformats.org/officeDocument/2006/relationships/hyperlink" Target="https://scan.w-chain.com/tx/0xd00c34d01abacd46453de16b86cc04947888597445fd9e00e040db2eb7d909a3" TargetMode="External"/><Relationship Id="rId76" Type="http://schemas.openxmlformats.org/officeDocument/2006/relationships/hyperlink" Target="https://scan.w-chain.com/tx/0xd52b5eeb68d1ea83abc9a762aceba24508ccc1170168f265f227124376a3e252" TargetMode="External"/><Relationship Id="rId79" Type="http://schemas.openxmlformats.org/officeDocument/2006/relationships/hyperlink" Target="https://scan.w-chain.com/tx/0xfcb47606b3ad01294a7106a9c51c925b6a3b10ef03fdc6014fcd2c72e6f56b67" TargetMode="External"/><Relationship Id="rId78" Type="http://schemas.openxmlformats.org/officeDocument/2006/relationships/hyperlink" Target="https://scan.w-chain.com/tx/0x24aaf180e579e535d987d3f3f15badb8064699dfebd359f8e4c9ec57d4a6269c" TargetMode="External"/><Relationship Id="rId71" Type="http://schemas.openxmlformats.org/officeDocument/2006/relationships/hyperlink" Target="https://scan.w-chain.com/tx/0xb805a3bcf4b94975f4b16e5b7653d7c19609f1663736e07b08a1412aeb9c6202" TargetMode="External"/><Relationship Id="rId70" Type="http://schemas.openxmlformats.org/officeDocument/2006/relationships/hyperlink" Target="https://scan.w-chain.com/tx/0x09398d0b1e775b3adb0ea1861163f984039018fc51b84bb9d22253446b6e7af8" TargetMode="External"/><Relationship Id="rId62" Type="http://schemas.openxmlformats.org/officeDocument/2006/relationships/hyperlink" Target="https://scan.w-chain.com/tx/0xad5f627048efc98c2c9a606fc2d0a3d4b181ed53ec011ffd4d6f13989e0869c6" TargetMode="External"/><Relationship Id="rId61" Type="http://schemas.openxmlformats.org/officeDocument/2006/relationships/hyperlink" Target="https://scan.w-chain.com/tx/0x277af88bd7eb210b61833c545a10d34082d436863f0b35c05566082e96d22adc" TargetMode="External"/><Relationship Id="rId64" Type="http://schemas.openxmlformats.org/officeDocument/2006/relationships/hyperlink" Target="https://scan.w-chain.com/tx/0x4cb18eb2a65f9948234680de06384853b531a80a1bae963043ea73fe0a093c7c" TargetMode="External"/><Relationship Id="rId63" Type="http://schemas.openxmlformats.org/officeDocument/2006/relationships/hyperlink" Target="https://scan.w-chain.com/tx/0xf609c6f4189d12d77035652471dff7be290489a0c74df5dac31849994274e979" TargetMode="External"/><Relationship Id="rId66" Type="http://schemas.openxmlformats.org/officeDocument/2006/relationships/hyperlink" Target="https://scan.w-chain.com/tx/0x8339b45ef51e8fd71bc7d8711b5a4d5e6ac4844c20d9ceaf79b46a7e6d0305f8" TargetMode="External"/><Relationship Id="rId65" Type="http://schemas.openxmlformats.org/officeDocument/2006/relationships/hyperlink" Target="https://scan.w-chain.com/tx/0xe2a27a7d65327159721a8a328b360c3cf0ba90d567cc6fc7fe646b36f13f4e27" TargetMode="External"/><Relationship Id="rId68" Type="http://schemas.openxmlformats.org/officeDocument/2006/relationships/hyperlink" Target="https://scan.w-chain.com/tx/0xf9d3beab49c0ed0d0598af694774e1ead55ffcdf53fdeb7e3fb98b82fe212f85" TargetMode="External"/><Relationship Id="rId67" Type="http://schemas.openxmlformats.org/officeDocument/2006/relationships/hyperlink" Target="https://scan.w-chain.com/tx/0xea6084837ddaad72534dbacb36f9faf9c0a2fb076dbcc9c08d3a0c2bd0c11c5c" TargetMode="External"/><Relationship Id="rId60" Type="http://schemas.openxmlformats.org/officeDocument/2006/relationships/hyperlink" Target="https://scan.w-chain.com/tx/0x3e3827837e9b7e4be25e0d574426ef7c4b10f41ad0fbe3486516d011059e4e09" TargetMode="External"/><Relationship Id="rId69" Type="http://schemas.openxmlformats.org/officeDocument/2006/relationships/hyperlink" Target="https://scan.w-chain.com/tx/0x867139bfe7ea43ee2ab0ef6d79dd5832b8fda52daf5170a77e666858ee547a9b" TargetMode="External"/><Relationship Id="rId51" Type="http://schemas.openxmlformats.org/officeDocument/2006/relationships/hyperlink" Target="https://scan.w-chain.com/tx/0x49633ae3f05b071de960fd2fe18d4a0a87de67fbbba41fe16bff829e4592db2a" TargetMode="External"/><Relationship Id="rId50" Type="http://schemas.openxmlformats.org/officeDocument/2006/relationships/hyperlink" Target="https://scan.w-chain.com/tx/0x9cf17c45828504ac2b127592829eac40add219be57ed5d4a1fca9b74277fb85d" TargetMode="External"/><Relationship Id="rId53" Type="http://schemas.openxmlformats.org/officeDocument/2006/relationships/hyperlink" Target="https://scan.w-chain.com/tx/0x1aac4f67f065c09928bfb54af36d88be9118ad85ede643738b8a5e0f6335b720" TargetMode="External"/><Relationship Id="rId52" Type="http://schemas.openxmlformats.org/officeDocument/2006/relationships/hyperlink" Target="https://scan.w-chain.com/tx/0x007fadeadc395261111ebb34b061d78f30b85b6562e28b198e2677b5192600b3" TargetMode="External"/><Relationship Id="rId55" Type="http://schemas.openxmlformats.org/officeDocument/2006/relationships/hyperlink" Target="https://scan.w-chain.com/tx/0x43646fe1b2f6b5f7ba5c9cbf5ece156ea8862e844f1736dcc997e956cd9cae0b" TargetMode="External"/><Relationship Id="rId54" Type="http://schemas.openxmlformats.org/officeDocument/2006/relationships/hyperlink" Target="https://scan.w-chain.com/tx/0xb22be055cfb3b7d2b917f7faa373df59601cf48434709b2f0c8f43f9acfb361c" TargetMode="External"/><Relationship Id="rId57" Type="http://schemas.openxmlformats.org/officeDocument/2006/relationships/hyperlink" Target="https://scan.w-chain.com/tx/0xa8635571ac2238b1b7d199dec03ec62ed1af8b44eaf4aafb32be6d226f3063e8" TargetMode="External"/><Relationship Id="rId56" Type="http://schemas.openxmlformats.org/officeDocument/2006/relationships/hyperlink" Target="https://scan.w-chain.com/tx/0xb6dc45dd9928529d6844dd386c41e7dcf59a8388d614f153aef89c6f4fb69685" TargetMode="External"/><Relationship Id="rId59" Type="http://schemas.openxmlformats.org/officeDocument/2006/relationships/hyperlink" Target="https://scan.w-chain.com/tx/0x8cfd00cf12c86dc94c373241cc3678a8f1bbb599831fdb1b1c98b882244a0b4c" TargetMode="External"/><Relationship Id="rId58" Type="http://schemas.openxmlformats.org/officeDocument/2006/relationships/hyperlink" Target="https://scan.w-chain.com/tx/0x3d13cfa3933285ac0a656d9c37460e79c407a92a5251dc5d088f30b08f5b2f99" TargetMode="External"/><Relationship Id="rId95" Type="http://schemas.openxmlformats.org/officeDocument/2006/relationships/hyperlink" Target="https://scan.w-chain.com/tx/0x9b20de49f1406d7e6d25d4fc547a8bfa2d631ccf98ec1018725097577d762521" TargetMode="External"/><Relationship Id="rId94" Type="http://schemas.openxmlformats.org/officeDocument/2006/relationships/hyperlink" Target="https://scan.w-chain.com/tx/0xb9f4aa0833915c949c3bfea1b6c34d3d757c606e184b1fcf75dfba067b5d2fe6" TargetMode="External"/><Relationship Id="rId97" Type="http://schemas.openxmlformats.org/officeDocument/2006/relationships/hyperlink" Target="https://scan.w-chain.com/tx/0x194a819504418deac22da5ad6e8dc73fbcdf73668cc3dae3853ed5d4d94d78c5" TargetMode="External"/><Relationship Id="rId96" Type="http://schemas.openxmlformats.org/officeDocument/2006/relationships/hyperlink" Target="https://scan.w-chain.com/tx/0x7b9aa2b9406f2929725db70c79390a359be9ca42868bb4e0e16489fc939f6bd6" TargetMode="External"/><Relationship Id="rId99" Type="http://schemas.openxmlformats.org/officeDocument/2006/relationships/hyperlink" Target="https://scan.w-chain.com/tx/0xa44c4c459c8b06cd9b90fb67ab631d1b5e75877585b49bb67e076a743d982413" TargetMode="External"/><Relationship Id="rId98" Type="http://schemas.openxmlformats.org/officeDocument/2006/relationships/hyperlink" Target="https://scan.w-chain.com/tx/0xc01ddf564ef1c0b92a71b34a646690aae1db472ea3412cff4ec4c20e389c01aa" TargetMode="External"/><Relationship Id="rId91" Type="http://schemas.openxmlformats.org/officeDocument/2006/relationships/hyperlink" Target="https://scan.w-chain.com/tx/0x053077c0d3f2a235ebefb3de997d6da086a3a69f00ce1f34545956766ef88237" TargetMode="External"/><Relationship Id="rId90" Type="http://schemas.openxmlformats.org/officeDocument/2006/relationships/hyperlink" Target="https://scan.w-chain.com/tx/0xa568d25cfcab5c93d13cdcd16616709a88ce82d5edd83bc7d96b145d5611d93c" TargetMode="External"/><Relationship Id="rId93" Type="http://schemas.openxmlformats.org/officeDocument/2006/relationships/hyperlink" Target="https://scan.w-chain.com/tx/0x56fa1f1e0efb664a0be93dbe0408d98cd50a591c03ea69f77745db011d7d3ead" TargetMode="External"/><Relationship Id="rId92" Type="http://schemas.openxmlformats.org/officeDocument/2006/relationships/hyperlink" Target="https://scan.w-chain.com/tx/0x813879ca6e6cfaa9e07ef26faada4c1c3e94628b27897689d016413a04218243" TargetMode="External"/><Relationship Id="rId1" Type="http://schemas.openxmlformats.org/officeDocument/2006/relationships/hyperlink" Target="https://scan.w-chain.com/tx/0x32ecfef2b47b74345ef7db0c6550db0d0ef99c7113ebc1c523016ef47fe4a59b" TargetMode="External"/><Relationship Id="rId2" Type="http://schemas.openxmlformats.org/officeDocument/2006/relationships/hyperlink" Target="https://scan.w-chain.com/tx/0x00caf2f13bc50d24bc0e861d8f66bcbcb793023731c944f03c287faae6fced55" TargetMode="External"/><Relationship Id="rId3" Type="http://schemas.openxmlformats.org/officeDocument/2006/relationships/hyperlink" Target="https://scan.w-chain.com/address/0xF426E577fdE36426f63C6092494284b690c879F4" TargetMode="External"/><Relationship Id="rId4" Type="http://schemas.openxmlformats.org/officeDocument/2006/relationships/hyperlink" Target="https://scan.w-chain.com/tx/0x620cfa0d4167d546f9341418782615dc393408e77cefc357d3d5fac11942786c" TargetMode="External"/><Relationship Id="rId9" Type="http://schemas.openxmlformats.org/officeDocument/2006/relationships/hyperlink" Target="https://scan.w-chain.com/tx/0xc10eaa55f85c02b78cc1bd14be7db1481055d5c6cb1d448edbbda584eb3c3a62" TargetMode="External"/><Relationship Id="rId5" Type="http://schemas.openxmlformats.org/officeDocument/2006/relationships/hyperlink" Target="https://scan.w-chain.com/tx/0xa2a03424e39e28af92da046a84f228a294c325b1997a3837f7e8a75c34746aee" TargetMode="External"/><Relationship Id="rId6" Type="http://schemas.openxmlformats.org/officeDocument/2006/relationships/hyperlink" Target="https://scan.w-chain.com/tx/0xfc8ea17e9e0096f9b780681935fb878f71dcd28040d2b1f94ac0ba720e39f052" TargetMode="External"/><Relationship Id="rId7" Type="http://schemas.openxmlformats.org/officeDocument/2006/relationships/hyperlink" Target="https://scan.w-chain.com/tx/0x3449fa06ff22d16bf3f90892cee513f04b14ab60a811a8568a455c8828a6a07f" TargetMode="External"/><Relationship Id="rId8" Type="http://schemas.openxmlformats.org/officeDocument/2006/relationships/hyperlink" Target="https://scan.w-chain.com/tx/0x4ad5d7cea67f79f1aff016e14a0cf6a6f55d01ece4f30397595da9862b223dbd" TargetMode="External"/><Relationship Id="rId190" Type="http://schemas.openxmlformats.org/officeDocument/2006/relationships/hyperlink" Target="https://scan.w-chain.com/tx/0x76acd7fd586fc519f1665bdba1096cc5715123580267f7723a93256f72d80f07" TargetMode="External"/><Relationship Id="rId192" Type="http://schemas.openxmlformats.org/officeDocument/2006/relationships/drawing" Target="../drawings/drawing10.xml"/><Relationship Id="rId191" Type="http://schemas.openxmlformats.org/officeDocument/2006/relationships/hyperlink" Target="https://scan.w-chain.com/address/0xBdF1459Fc014edBE3A4724f0A49d8c83cfc0Da3e?tab=txs" TargetMode="External"/><Relationship Id="rId187" Type="http://schemas.openxmlformats.org/officeDocument/2006/relationships/hyperlink" Target="https://scan.w-chain.com/address/0x1F7A0284992fD387977bF288C130054CD75660fB" TargetMode="External"/><Relationship Id="rId186" Type="http://schemas.openxmlformats.org/officeDocument/2006/relationships/hyperlink" Target="https://scan.w-chain.com/tx/0x10fdb1c357a6cf04bea1a2e97cba72c5c9a0d6f699f75cebcadb0154a3cba86d" TargetMode="External"/><Relationship Id="rId185" Type="http://schemas.openxmlformats.org/officeDocument/2006/relationships/hyperlink" Target="https://scan.w-chain.com/address/0x1F7A0284992fD387977bF288C130054CD75660fB" TargetMode="External"/><Relationship Id="rId184" Type="http://schemas.openxmlformats.org/officeDocument/2006/relationships/hyperlink" Target="https://scan.w-chain.com/tx/0x2582e1d070e9e08584281502c51735b6e7e933042567cb789c76b100ca66a7dc" TargetMode="External"/><Relationship Id="rId189" Type="http://schemas.openxmlformats.org/officeDocument/2006/relationships/hyperlink" Target="https://scan.w-chain.com/address/0x1F7A0284992fD387977bF288C130054CD75660fB" TargetMode="External"/><Relationship Id="rId188" Type="http://schemas.openxmlformats.org/officeDocument/2006/relationships/hyperlink" Target="https://scan.w-chain.com/tx/0xf6896b51264d4f27cfa0b91df6091d90ae107a2261cecc3bed201582b674be5f" TargetMode="External"/><Relationship Id="rId183" Type="http://schemas.openxmlformats.org/officeDocument/2006/relationships/hyperlink" Target="https://scan.w-chain.com/address/0xBdF1459Fc014edBE3A4724f0A49d8c83cfc0Da3e?tab=txs" TargetMode="External"/><Relationship Id="rId182" Type="http://schemas.openxmlformats.org/officeDocument/2006/relationships/hyperlink" Target="https://scan.w-chain.com/tx/0x409b7185f1180e58535ed2f87ae6375e3ca1e04d08d0d1bae7b2369ed9e111eb" TargetMode="External"/><Relationship Id="rId181" Type="http://schemas.openxmlformats.org/officeDocument/2006/relationships/hyperlink" Target="https://scan.w-chain.com/address/0xBdF1459Fc014edBE3A4724f0A49d8c83cfc0Da3e?tab=txs" TargetMode="External"/><Relationship Id="rId180" Type="http://schemas.openxmlformats.org/officeDocument/2006/relationships/hyperlink" Target="https://scan.w-chain.com/tx/0xd793a45c1cd3a12b810312d06cf710805b7eaf0474c512c310b6d9d25f3630ca" TargetMode="External"/><Relationship Id="rId176" Type="http://schemas.openxmlformats.org/officeDocument/2006/relationships/hyperlink" Target="https://scan.w-chain.com/tx/0xd0b418e946269c8afb02b528f260337741118a1f3a9e5089d87c7ed9c2073592" TargetMode="External"/><Relationship Id="rId175" Type="http://schemas.openxmlformats.org/officeDocument/2006/relationships/hyperlink" Target="https://scan.w-chain.com/address/0x1F7A0284992fD387977bF288C130054CD75660fB" TargetMode="External"/><Relationship Id="rId174" Type="http://schemas.openxmlformats.org/officeDocument/2006/relationships/hyperlink" Target="https://scan.w-chain.com/tx/0x4a689715c860dbff431bad83dce207bf87a5d42cd03519f7d33945db1b98ae28" TargetMode="External"/><Relationship Id="rId173" Type="http://schemas.openxmlformats.org/officeDocument/2006/relationships/hyperlink" Target="https://scan.w-chain.com/address/0x1F7A0284992fD387977bF288C130054CD75660fB" TargetMode="External"/><Relationship Id="rId179" Type="http://schemas.openxmlformats.org/officeDocument/2006/relationships/hyperlink" Target="https://scan.w-chain.com/address/0xBdF1459Fc014edBE3A4724f0A49d8c83cfc0Da3e?tab=txs" TargetMode="External"/><Relationship Id="rId178" Type="http://schemas.openxmlformats.org/officeDocument/2006/relationships/hyperlink" Target="https://scan.w-chain.com/tx/0xdfd3e74f4c5d022f9bd050fad316fa8b295539489f988929710c921ef09c84dd" TargetMode="External"/><Relationship Id="rId177" Type="http://schemas.openxmlformats.org/officeDocument/2006/relationships/hyperlink" Target="https://scan.w-chain.com/address/0xBdF1459Fc014edBE3A4724f0A49d8c83cfc0Da3e?tab=txs" TargetMode="External"/><Relationship Id="rId150" Type="http://schemas.openxmlformats.org/officeDocument/2006/relationships/hyperlink" Target="https://scan.w-chain.com/address/0x1F7A0284992fD387977bF288C130054CD75660fB" TargetMode="External"/><Relationship Id="rId149" Type="http://schemas.openxmlformats.org/officeDocument/2006/relationships/hyperlink" Target="https://scan.w-chain.com/tx/0x1cbe13bb50e95b2ef2fcba828ffbafa2a038a324a93a4cf2e314fbc884c33fe5" TargetMode="External"/><Relationship Id="rId148" Type="http://schemas.openxmlformats.org/officeDocument/2006/relationships/hyperlink" Target="https://scan.w-chain.com/tx/0x37f9a004723f057a6cd43d3633de1ab7821dbdac44d5faee5cc8f97eb66f8516" TargetMode="External"/><Relationship Id="rId143" Type="http://schemas.openxmlformats.org/officeDocument/2006/relationships/hyperlink" Target="https://scan.w-chain.com/tx/0x297863711d87d696640f35dceaf1461d8858cc401e3af1c9aba8708d39a71098" TargetMode="External"/><Relationship Id="rId142" Type="http://schemas.openxmlformats.org/officeDocument/2006/relationships/hyperlink" Target="https://scan.w-chain.com/tx/0x3431d3f85793535a58b637762e92a6515635a9ff066e0025c2839f85f8acd42c" TargetMode="External"/><Relationship Id="rId141" Type="http://schemas.openxmlformats.org/officeDocument/2006/relationships/hyperlink" Target="https://scan.w-chain.com/tx/0x52fb68134de759737ea9d6b3dc91117c4ee53f6f02e9098d2609be6d14dbfd24" TargetMode="External"/><Relationship Id="rId140" Type="http://schemas.openxmlformats.org/officeDocument/2006/relationships/hyperlink" Target="https://scan.w-chain.com/tx/0x33f11c28531cac52a59187d0462d1be082ee44d378a6cce306ac424e86477128" TargetMode="External"/><Relationship Id="rId147" Type="http://schemas.openxmlformats.org/officeDocument/2006/relationships/hyperlink" Target="https://scan.w-chain.com/address/0x1F7A0284992fD387977bF288C130054CD75660fB" TargetMode="External"/><Relationship Id="rId146" Type="http://schemas.openxmlformats.org/officeDocument/2006/relationships/hyperlink" Target="https://scan.w-chain.com/tx/0xff119117a058de0f7abf4d6ee91831f89a932a722b16536db693393243f0a0b5" TargetMode="External"/><Relationship Id="rId145" Type="http://schemas.openxmlformats.org/officeDocument/2006/relationships/hyperlink" Target="https://scan.w-chain.com/tx/0xc920e34ecbaa814d8af3759ffb15c8242a4a7e79812af4daa518bbc5e2a6eca3" TargetMode="External"/><Relationship Id="rId144" Type="http://schemas.openxmlformats.org/officeDocument/2006/relationships/hyperlink" Target="https://scan.w-chain.com/address/0x1F7A0284992fD387977bF288C130054CD75660fB" TargetMode="External"/><Relationship Id="rId139" Type="http://schemas.openxmlformats.org/officeDocument/2006/relationships/hyperlink" Target="https://scan.w-chain.com/tx/0x0f7d865cd0ca1cff3e7c3de1177ac89c325d0cc86a5edf0068135d7259b1d81e" TargetMode="External"/><Relationship Id="rId138" Type="http://schemas.openxmlformats.org/officeDocument/2006/relationships/hyperlink" Target="https://scan.w-chain.com/tx/0xbcf8d061d0a976edcb0a8d174575fe65f24324af895d7eb7fb3f14bb1e9b5df2" TargetMode="External"/><Relationship Id="rId137" Type="http://schemas.openxmlformats.org/officeDocument/2006/relationships/hyperlink" Target="https://scan.w-chain.com/address/0x1F7A0284992fD387977bF288C130054CD75660fB" TargetMode="External"/><Relationship Id="rId132" Type="http://schemas.openxmlformats.org/officeDocument/2006/relationships/hyperlink" Target="https://scan.w-chain.com/tx/0x1cae4e169e9a2a3cf74e289f76f751bf943f041a1eb125eff6e6b8750b0f225b" TargetMode="External"/><Relationship Id="rId131" Type="http://schemas.openxmlformats.org/officeDocument/2006/relationships/hyperlink" Target="https://scan.w-chain.com/tx/0x00e0fe25056a8f9c77a7a9d51b72866caac7a1d4bc01e17349e9024049fae825" TargetMode="External"/><Relationship Id="rId130" Type="http://schemas.openxmlformats.org/officeDocument/2006/relationships/hyperlink" Target="https://scan.w-chain.com/tx/0x47cd555d54f0d7a83c6aebb3ebd14133a88eabbe331d39a2913028625c6889cb" TargetMode="External"/><Relationship Id="rId136" Type="http://schemas.openxmlformats.org/officeDocument/2006/relationships/hyperlink" Target="https://scan.w-chain.com/tx/0x63f04dbbc3d59ff63b66388f4017531b8ba1bd35b13648066c75b7bb3b2a1269" TargetMode="External"/><Relationship Id="rId135" Type="http://schemas.openxmlformats.org/officeDocument/2006/relationships/hyperlink" Target="https://scan.w-chain.com/address/0x1F7A0284992fD387977bF288C130054CD75660fB" TargetMode="External"/><Relationship Id="rId134" Type="http://schemas.openxmlformats.org/officeDocument/2006/relationships/hyperlink" Target="https://scan.w-chain.com/tx/0x406d8011501b157e6016d4561f0e5f09b08b4fb62a50b4838ab3369d2dd56209" TargetMode="External"/><Relationship Id="rId133" Type="http://schemas.openxmlformats.org/officeDocument/2006/relationships/hyperlink" Target="https://scan.w-chain.com/tx/0xae50f1a80e19ffba8da4ee48eadeeb61974cad18686621ab7dba609ab7b6a365" TargetMode="External"/><Relationship Id="rId172" Type="http://schemas.openxmlformats.org/officeDocument/2006/relationships/hyperlink" Target="https://scan.w-chain.com/tx/0x40fe2abc909f68dbdf6897d92ae6f4a79eeb96230b0c0de70227c1d298877eb4" TargetMode="External"/><Relationship Id="rId171" Type="http://schemas.openxmlformats.org/officeDocument/2006/relationships/hyperlink" Target="https://scan.w-chain.com/address/0xBdF1459Fc014edBE3A4724f0A49d8c83cfc0Da3e?tab=txs" TargetMode="External"/><Relationship Id="rId170" Type="http://schemas.openxmlformats.org/officeDocument/2006/relationships/hyperlink" Target="https://scan.w-chain.com/tx/0x519abc6cb933ace16357096691b22c1697052151f4900c679f67afb64248f942" TargetMode="External"/><Relationship Id="rId165" Type="http://schemas.openxmlformats.org/officeDocument/2006/relationships/hyperlink" Target="https://scan.w-chain.com/address/0xBdF1459Fc014edBE3A4724f0A49d8c83cfc0Da3e?tab=txs" TargetMode="External"/><Relationship Id="rId164" Type="http://schemas.openxmlformats.org/officeDocument/2006/relationships/hyperlink" Target="https://scan.w-chain.com/tx/0x7c41455646255511ff4ee9c04c7bb8e0583d63a3ccaad116dac23d50ff7e23fb" TargetMode="External"/><Relationship Id="rId163" Type="http://schemas.openxmlformats.org/officeDocument/2006/relationships/hyperlink" Target="https://scan.w-chain.com/address/0x1F7A0284992fD387977bF288C130054CD75660fB" TargetMode="External"/><Relationship Id="rId162" Type="http://schemas.openxmlformats.org/officeDocument/2006/relationships/hyperlink" Target="https://scan.w-chain.com/tx/0x36114f0c0f45a5b89e309e3a7fe60e0307c3d5b1d80cde9547da56a43ed5aab7" TargetMode="External"/><Relationship Id="rId169" Type="http://schemas.openxmlformats.org/officeDocument/2006/relationships/hyperlink" Target="https://scan.w-chain.com/address/0xBdF1459Fc014edBE3A4724f0A49d8c83cfc0Da3e?tab=txs" TargetMode="External"/><Relationship Id="rId168" Type="http://schemas.openxmlformats.org/officeDocument/2006/relationships/hyperlink" Target="https://scan.w-chain.com/tx/0x62c0f1ff19c0f81dabac90570ec054b74b8a9f2bcf62dfaf1e931be7808d40de" TargetMode="External"/><Relationship Id="rId167" Type="http://schemas.openxmlformats.org/officeDocument/2006/relationships/hyperlink" Target="https://scan.w-chain.com/address/0xBdF1459Fc014edBE3A4724f0A49d8c83cfc0Da3e?tab=txs" TargetMode="External"/><Relationship Id="rId166" Type="http://schemas.openxmlformats.org/officeDocument/2006/relationships/hyperlink" Target="https://scan.w-chain.com/tx/0x4544c87cda9a9d5d0956108d52b6da0afe2186511e075fdcaf13cb2b5d046254" TargetMode="External"/><Relationship Id="rId161" Type="http://schemas.openxmlformats.org/officeDocument/2006/relationships/hyperlink" Target="https://scan.w-chain.com/address/0x1F7A0284992fD387977bF288C130054CD75660fB" TargetMode="External"/><Relationship Id="rId160" Type="http://schemas.openxmlformats.org/officeDocument/2006/relationships/hyperlink" Target="https://scan.w-chain.com/tx/0x356e34ba108839f77a1d880aa3b767d124aee962e74e01777ee4586d4e92da20" TargetMode="External"/><Relationship Id="rId159" Type="http://schemas.openxmlformats.org/officeDocument/2006/relationships/hyperlink" Target="https://scan.w-chain.com/address/0xBdF1459Fc014edBE3A4724f0A49d8c83cfc0Da3e?tab=txs" TargetMode="External"/><Relationship Id="rId154" Type="http://schemas.openxmlformats.org/officeDocument/2006/relationships/hyperlink" Target="https://scan.w-chain.com/tx/0xb42bef9584ba8aebaadbf99428a1c101a2eeeed74bece31c13e0dc4fc2d749ea" TargetMode="External"/><Relationship Id="rId153" Type="http://schemas.openxmlformats.org/officeDocument/2006/relationships/hyperlink" Target="https://scan.w-chain.com/tx/0x721615cc699fd9baabb61c8fbb5a01b82f6eca578a93027d09062043c1e7dbea" TargetMode="External"/><Relationship Id="rId152" Type="http://schemas.openxmlformats.org/officeDocument/2006/relationships/hyperlink" Target="https://scan.w-chain.com/address/0x1F7A0284992fD387977bF288C130054CD75660fB" TargetMode="External"/><Relationship Id="rId151" Type="http://schemas.openxmlformats.org/officeDocument/2006/relationships/hyperlink" Target="https://scan.w-chain.com/tx/0xd2058b928bbe71dc24645fe5ee30d64ae813d10af10eb88b0e10b7c79d1d0fb8" TargetMode="External"/><Relationship Id="rId158" Type="http://schemas.openxmlformats.org/officeDocument/2006/relationships/hyperlink" Target="https://scan.w-chain.com/tx/0x5f1db658ee7268c4d6a071043851040d0774d15a92990b8bbe24f5a722ad97e2" TargetMode="External"/><Relationship Id="rId157" Type="http://schemas.openxmlformats.org/officeDocument/2006/relationships/hyperlink" Target="https://scan.w-chain.com/address/0xBdF1459Fc014edBE3A4724f0A49d8c83cfc0Da3e?tab=txs" TargetMode="External"/><Relationship Id="rId156" Type="http://schemas.openxmlformats.org/officeDocument/2006/relationships/hyperlink" Target="https://scan.w-chain.com/tx/0x0deb045daa658713de602650ff833e7def71a6b784bef33f3e55b7e278700719" TargetMode="External"/><Relationship Id="rId155" Type="http://schemas.openxmlformats.org/officeDocument/2006/relationships/hyperlink" Target="https://scan.w-chain.com/tx/0x3d887fa0c32ef0fb01d10e0d1767731b9fc4bb383efc625c6ab46b6c4a4da343" TargetMode="External"/><Relationship Id="rId107" Type="http://schemas.openxmlformats.org/officeDocument/2006/relationships/hyperlink" Target="https://scan.w-chain.com/tx/0x79aab47f8312c66756db26e77b8160cce8e08c54befb2a88ad35266ddfc3e390" TargetMode="External"/><Relationship Id="rId106" Type="http://schemas.openxmlformats.org/officeDocument/2006/relationships/hyperlink" Target="https://scan.w-chain.com/tx/0xc57a17c37dff891f94a9bd56cb65581e9f72c08f4707e6a81f3c97a62294cad4" TargetMode="External"/><Relationship Id="rId105" Type="http://schemas.openxmlformats.org/officeDocument/2006/relationships/hyperlink" Target="https://scan.w-chain.com/tx/0xcfe9971491d976da797d43ff0264e0c2066c43483ea76ac53acf9642c91e2f93" TargetMode="External"/><Relationship Id="rId104" Type="http://schemas.openxmlformats.org/officeDocument/2006/relationships/hyperlink" Target="https://scan.w-chain.com/tx/0xcdca4b7ed553d4cf06f72fd70ad3a68b8b2e5b733eb1ba8cd8bb553ab037d796" TargetMode="External"/><Relationship Id="rId109" Type="http://schemas.openxmlformats.org/officeDocument/2006/relationships/hyperlink" Target="https://scan.w-chain.com/tx/0xc9ca3c7dc34cafcf79033749e972d555a4fab682d9dd2ca5d7b20cf587a1950b" TargetMode="External"/><Relationship Id="rId108" Type="http://schemas.openxmlformats.org/officeDocument/2006/relationships/hyperlink" Target="https://scan.w-chain.com/tx/0x5f8bd72b320a53de2bf45320be8569749916177a3eadbc2e88dc5f62c7751e81" TargetMode="External"/><Relationship Id="rId103" Type="http://schemas.openxmlformats.org/officeDocument/2006/relationships/hyperlink" Target="https://t.me/Official_WChain_Updates/352" TargetMode="External"/><Relationship Id="rId102" Type="http://schemas.openxmlformats.org/officeDocument/2006/relationships/hyperlink" Target="https://scan.w-chain.com/tx/0x349991a10127b83db4bbd48cedc1929ec38075b25249be0be26d74f47a29a454" TargetMode="External"/><Relationship Id="rId101" Type="http://schemas.openxmlformats.org/officeDocument/2006/relationships/hyperlink" Target="https://scan.w-chain.com/tx/0x8e512b8a6db0d0baa103fb465e7862e94a9ba0c295c98ad92de5aea4c41aeb41" TargetMode="External"/><Relationship Id="rId100" Type="http://schemas.openxmlformats.org/officeDocument/2006/relationships/hyperlink" Target="https://scan.w-chain.com/tx/0x05e24c7101d27c24d7b841d80b1bbd994ab6d29085a77fb51986429f9d82e3a6" TargetMode="External"/><Relationship Id="rId129" Type="http://schemas.openxmlformats.org/officeDocument/2006/relationships/hyperlink" Target="https://scan.w-chain.com/tx/0x698607d513b9afd1d8c2fc6ddebd53ff49e20191427cc856cd95ae899ea33199" TargetMode="External"/><Relationship Id="rId128" Type="http://schemas.openxmlformats.org/officeDocument/2006/relationships/hyperlink" Target="https://scan.w-chain.com/address/0x1F7A0284992fD387977bF288C130054CD75660fB" TargetMode="External"/><Relationship Id="rId127" Type="http://schemas.openxmlformats.org/officeDocument/2006/relationships/hyperlink" Target="https://scan.w-chain.com/tx/0xac515165fa5b971d8cd968172b4d9fb5b5b16ff24a8fdf582aba0ad84b1fd946" TargetMode="External"/><Relationship Id="rId126" Type="http://schemas.openxmlformats.org/officeDocument/2006/relationships/hyperlink" Target="https://scan.w-chain.com/address/0x1F7A0284992fD387977bF288C130054CD75660fB" TargetMode="External"/><Relationship Id="rId121" Type="http://schemas.openxmlformats.org/officeDocument/2006/relationships/hyperlink" Target="https://scan.w-chain.com/tx/0xc3418afaca649b198cc9af62e66dbaa80b75f228980d2f8d1bacf7eb48a6b3bb" TargetMode="External"/><Relationship Id="rId120" Type="http://schemas.openxmlformats.org/officeDocument/2006/relationships/hyperlink" Target="https://scan.w-chain.com/address/0x1F7A0284992fD387977bF288C130054CD75660fB" TargetMode="External"/><Relationship Id="rId125" Type="http://schemas.openxmlformats.org/officeDocument/2006/relationships/hyperlink" Target="https://scan.w-chain.com/tx/0x47e86151dc393ff575c183ba7c9db27232e0852ddf88f660198947e649e56bbc" TargetMode="External"/><Relationship Id="rId124" Type="http://schemas.openxmlformats.org/officeDocument/2006/relationships/hyperlink" Target="https://scan.w-chain.com/tx/0x0ac48ef2ba56c31e78399cf3d12044ada606f8f27a91cfa176d1ff45c88078e8" TargetMode="External"/><Relationship Id="rId123" Type="http://schemas.openxmlformats.org/officeDocument/2006/relationships/hyperlink" Target="https://scan.w-chain.com/tx/0xcfc8cd5abb2eeb8a75a318fd35cf995780f1610dc0609634624d1a4ea4a07ea6" TargetMode="External"/><Relationship Id="rId122" Type="http://schemas.openxmlformats.org/officeDocument/2006/relationships/hyperlink" Target="https://scan.w-chain.com/address/0x1F7A0284992fD387977bF288C130054CD75660fB" TargetMode="External"/><Relationship Id="rId118" Type="http://schemas.openxmlformats.org/officeDocument/2006/relationships/hyperlink" Target="https://scan.w-chain.com/tx/0xf6a7cf5cde2bf4a77e04000572d0e2970176307155a10282eb03a5ffafc8fd79" TargetMode="External"/><Relationship Id="rId117" Type="http://schemas.openxmlformats.org/officeDocument/2006/relationships/hyperlink" Target="https://scan.w-chain.com/tx/0xe23b274dec35577eadf34f685061a004d47b72db18b688bc38703bb8ee817017" TargetMode="External"/><Relationship Id="rId116" Type="http://schemas.openxmlformats.org/officeDocument/2006/relationships/hyperlink" Target="https://scan.w-chain.com/tx/0x51af7084f99c3f26ce7fcc417d377053c3612630b6008ea4e26c61bac9a3b6cd" TargetMode="External"/><Relationship Id="rId115" Type="http://schemas.openxmlformats.org/officeDocument/2006/relationships/hyperlink" Target="https://scan.w-chain.com/tx/0xc3c8a044609c47fb5852b988b28d3e9828429a659055e44d11e3d570287b8de2" TargetMode="External"/><Relationship Id="rId119" Type="http://schemas.openxmlformats.org/officeDocument/2006/relationships/hyperlink" Target="https://scan.w-chain.com/tx/0xb1dad5b92a0ddba8933eba9b8942260bf4c8293021baddd0a72490ebb653cfa4" TargetMode="External"/><Relationship Id="rId110" Type="http://schemas.openxmlformats.org/officeDocument/2006/relationships/hyperlink" Target="https://scan.w-chain.com/tx/0x7465fc103e1c70ab99d1c91d1d90f4758169dfc7ce9f32f32008bab1682817f8" TargetMode="External"/><Relationship Id="rId114" Type="http://schemas.openxmlformats.org/officeDocument/2006/relationships/hyperlink" Target="https://scan.w-chain.com/tx/0x33a65189065b8745ee50456ca217be4d1337eb469999e660c6f0a871d09191e4" TargetMode="External"/><Relationship Id="rId113" Type="http://schemas.openxmlformats.org/officeDocument/2006/relationships/hyperlink" Target="https://scan.w-chain.com/tx/0xa70a32df7abbfa7c1d64fecdbcfc92133fafa1f65ba826125b4f3a60d300584e" TargetMode="External"/><Relationship Id="rId112" Type="http://schemas.openxmlformats.org/officeDocument/2006/relationships/hyperlink" Target="https://scan.w-chain.com/tx/0x42022ae2a05bd93ce3a9e4bdd8fd133f5049bfff256c77ffee0e0ba476202e90" TargetMode="External"/><Relationship Id="rId111" Type="http://schemas.openxmlformats.org/officeDocument/2006/relationships/hyperlink" Target="https://scan.w-chain.com/tx/0xbf3caad49ca52d57641456da3cd6dd4303fc0d59d29fdcca24a29a0dd6d6b284"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xdcscan.com/advanced-filter?fadd=0x7937c664ea57b28efd93dd112820464c54d8bad6&amp;tadd=!0xB3f18b584263191A33169f6393487E43e9586329%2c!0xba503A3451A04ba8BFC26780592EBd0b4e2C4CC2&amp;tkn=xdc&amp;ps=50" TargetMode="External"/><Relationship Id="rId42" Type="http://schemas.openxmlformats.org/officeDocument/2006/relationships/hyperlink" Target="https://bscscan.com/address/0xc309bd10ff188e1cfaaaca8e0618a2fdf8ab9734" TargetMode="External"/><Relationship Id="rId41" Type="http://schemas.openxmlformats.org/officeDocument/2006/relationships/hyperlink" Target="https://etherscan.io/address/0xC309bD10FF188E1CfaAaCa8E0618a2fDF8ab9734" TargetMode="External"/><Relationship Id="rId44" Type="http://schemas.openxmlformats.org/officeDocument/2006/relationships/hyperlink" Target="https://etherscan.io/address/0x5acaf0af268b55481727abb79fb90263ccc43b6e" TargetMode="External"/><Relationship Id="rId43" Type="http://schemas.openxmlformats.org/officeDocument/2006/relationships/hyperlink" Target="https://xdcscan.com/address/0xC309bD10FF188E1CfaAaCa8E0618a2fDF8ab9734" TargetMode="External"/><Relationship Id="rId46" Type="http://schemas.openxmlformats.org/officeDocument/2006/relationships/hyperlink" Target="https://etherscan.io/address/0x5aCaF0AF268B55481727AbB79Fb90263cCc43B6e" TargetMode="External"/><Relationship Id="rId45" Type="http://schemas.openxmlformats.org/officeDocument/2006/relationships/hyperlink" Target="https://etherscan.io/address/0x11a6c921f395a2e189edc48d8b1a9ba9e261bd6a" TargetMode="External"/><Relationship Id="rId48" Type="http://schemas.openxmlformats.org/officeDocument/2006/relationships/hyperlink" Target="https://bscscan.com/address/0x5acaf0af268b55481727abb79fb90263ccc43b6e" TargetMode="External"/><Relationship Id="rId47" Type="http://schemas.openxmlformats.org/officeDocument/2006/relationships/hyperlink" Target="https://bscscan.com/address/0xb40bbb54ff9dfe0cf039f70385033fcffbb0c40a" TargetMode="External"/><Relationship Id="rId49" Type="http://schemas.openxmlformats.org/officeDocument/2006/relationships/hyperlink" Target="https://bscscan.com/address/0x14a212ec278d2c2e564804e1783cc70dcb023e3d" TargetMode="External"/><Relationship Id="rId31" Type="http://schemas.openxmlformats.org/officeDocument/2006/relationships/hyperlink" Target="https://bscscan.com/address/0x7937C664EA57b28EFD93Dd112820464C54d8bAd6" TargetMode="External"/><Relationship Id="rId30" Type="http://schemas.openxmlformats.org/officeDocument/2006/relationships/hyperlink" Target="https://bscscan.com/address/0xb40bbb54ff9dfe0cf039f70385033fcffbb0c40a" TargetMode="External"/><Relationship Id="rId33" Type="http://schemas.openxmlformats.org/officeDocument/2006/relationships/hyperlink" Target="https://xdcscan.com/address/0x4531e12c703672b570917fb3399bb3ed6c592b19" TargetMode="External"/><Relationship Id="rId32" Type="http://schemas.openxmlformats.org/officeDocument/2006/relationships/hyperlink" Target="https://bscscan.com/address/0x3c92f3c7ea18c72276fb5532e73543553de67970" TargetMode="External"/><Relationship Id="rId35" Type="http://schemas.openxmlformats.org/officeDocument/2006/relationships/hyperlink" Target="https://xdcscan.com/address/0x62aa8a66f04c499ddf7d2aac31a100926e7e4c82" TargetMode="External"/><Relationship Id="rId34" Type="http://schemas.openxmlformats.org/officeDocument/2006/relationships/hyperlink" Target="https://bscscan.com/address/0x26b5cc5270a27e7a04024b4fe84e81bec46fbde0" TargetMode="External"/><Relationship Id="rId37" Type="http://schemas.openxmlformats.org/officeDocument/2006/relationships/hyperlink" Target="https://xdcscan.com/address/0x2a746cbadf7c2c9a1a4c5100af3df84435fa6fbf" TargetMode="External"/><Relationship Id="rId36" Type="http://schemas.openxmlformats.org/officeDocument/2006/relationships/hyperlink" Target="https://xdcscan.com/address/0xa23731a92918e62be677a3507ad4c1d0d85901f9" TargetMode="External"/><Relationship Id="rId39" Type="http://schemas.openxmlformats.org/officeDocument/2006/relationships/hyperlink" Target="https://xdcscan.com/address/0x480e2113f1dab7636eb901662dc0359f7218cc0a" TargetMode="External"/><Relationship Id="rId38" Type="http://schemas.openxmlformats.org/officeDocument/2006/relationships/hyperlink" Target="https://xdcscan.com/address/0x682f613583655d96c90a48462b363e6ca6566c8e" TargetMode="External"/><Relationship Id="rId20" Type="http://schemas.openxmlformats.org/officeDocument/2006/relationships/hyperlink" Target="https://bscscan.com/address/0x5acaf0af268b55481727abb79fb90263ccc43b6e" TargetMode="External"/><Relationship Id="rId22" Type="http://schemas.openxmlformats.org/officeDocument/2006/relationships/hyperlink" Target="https://etherscan.io/address/0x26b5cc5270a27e7a04024b4fe84e81bec46fbde0" TargetMode="External"/><Relationship Id="rId21" Type="http://schemas.openxmlformats.org/officeDocument/2006/relationships/hyperlink" Target="https://etherscan.io/address/0xa42dc4c532e9ea8c7589639dac6d4629ee9e6e2d" TargetMode="External"/><Relationship Id="rId24" Type="http://schemas.openxmlformats.org/officeDocument/2006/relationships/hyperlink" Target="https://etherscan.io/address/0xe5e1477ac1f564293e304cfa46f4db6f7a4b6caf" TargetMode="External"/><Relationship Id="rId23" Type="http://schemas.openxmlformats.org/officeDocument/2006/relationships/hyperlink" Target="https://etherscan.io/address/0x969fa8d57545343bca8be3eec9a6c63a6f5d004f" TargetMode="External"/><Relationship Id="rId26" Type="http://schemas.openxmlformats.org/officeDocument/2006/relationships/hyperlink" Target="https://etherscan.io/address/0x5acaf0af268b55481727abb79fb90263ccc43b6e" TargetMode="External"/><Relationship Id="rId25" Type="http://schemas.openxmlformats.org/officeDocument/2006/relationships/hyperlink" Target="https://etherscan.io/tx/0xff9ac1d73954e738515a004b8c8aa0efb28aadc3324090e8306b6822b23a03ce" TargetMode="External"/><Relationship Id="rId28" Type="http://schemas.openxmlformats.org/officeDocument/2006/relationships/hyperlink" Target="https://etherscan.io/address/0x11a6c921f395a2e189edc48d8b1a9ba9e261bd6a" TargetMode="External"/><Relationship Id="rId27" Type="http://schemas.openxmlformats.org/officeDocument/2006/relationships/hyperlink" Target="https://bscscan.com/advanced-filter?fadd=0x044e53c2bc4a7a46fddee9dbef5dbc1d50dc9ff7&amp;tkn=bnb&amp;tadd=!0x8074210E3FB7E35a2D3837203729997F2E0eCDA0&amp;age=2023-03-01%7e2025-06-14" TargetMode="External"/><Relationship Id="rId29" Type="http://schemas.openxmlformats.org/officeDocument/2006/relationships/hyperlink" Target="https://xdcscan.com/address/0x7937c664ea57b28efd93dd112820464c54d8bad6" TargetMode="External"/><Relationship Id="rId11" Type="http://schemas.openxmlformats.org/officeDocument/2006/relationships/hyperlink" Target="https://etherscan.io/address/0x044e53C2bC4A7a46FDdEe9dBEf5dBc1d50dC9ff7" TargetMode="External"/><Relationship Id="rId10" Type="http://schemas.openxmlformats.org/officeDocument/2006/relationships/hyperlink" Target="https://bscscan.com/tx/0x2e72c2a8bf8f5933ef1b27d4ad4e069ebf7d19d69e458066b02902cdc81e3420" TargetMode="External"/><Relationship Id="rId13" Type="http://schemas.openxmlformats.org/officeDocument/2006/relationships/hyperlink" Target="https://bscscan.com/address/0x044e53c2bc4a7a46fddee9dbef5dbc1d50dc9ff7" TargetMode="External"/><Relationship Id="rId12" Type="http://schemas.openxmlformats.org/officeDocument/2006/relationships/hyperlink" Target="https://bscscan.com/address/0xb40bbb54ff9dfe0cf039f70385033fcffbb0c40a" TargetMode="External"/><Relationship Id="rId15" Type="http://schemas.openxmlformats.org/officeDocument/2006/relationships/hyperlink" Target="https://bscscan.com/address/0x3c92f3c7ea18c72276fb5532e73543553de67970" TargetMode="External"/><Relationship Id="rId14" Type="http://schemas.openxmlformats.org/officeDocument/2006/relationships/hyperlink" Target="https://bscscan.com/address/0x14a212ec278d2c2e564804e1783cc70dcb023e3d" TargetMode="External"/><Relationship Id="rId17" Type="http://schemas.openxmlformats.org/officeDocument/2006/relationships/hyperlink" Target="https://etherscan.io/address/0x4e9d309ac6ee2fae3390fd74a32aa0a41adfb48c" TargetMode="External"/><Relationship Id="rId16" Type="http://schemas.openxmlformats.org/officeDocument/2006/relationships/hyperlink" Target="https://etherscan.io/address/0x6a5700d4747f212328701bc443780f65d80fc9a1" TargetMode="External"/><Relationship Id="rId19" Type="http://schemas.openxmlformats.org/officeDocument/2006/relationships/hyperlink" Target="https://etherscan.io/address/0x99367e914ce7112040c73ed5158f5eea11a1d1c4" TargetMode="External"/><Relationship Id="rId18" Type="http://schemas.openxmlformats.org/officeDocument/2006/relationships/hyperlink" Target="https://etherscan.io/address/0xf9330bc22e14aa675f4cb8618cd3466d0b468595" TargetMode="External"/><Relationship Id="rId84" Type="http://schemas.openxmlformats.org/officeDocument/2006/relationships/hyperlink" Target="https://bscscan.com/advanced-filter?fadd=0x26b5cc5270a27e7a04024b4fe84e81bec46fbde0&amp;tkn=bnb&amp;amt=0.01%7e999999999&amp;ps=50&amp;age=2023-01-01%7e2024-10-11&amp;tadd=!0xb181793c9bDBdD1D9129F26077cb149e8DC27753%2c!0x0a37e769380AaB2611fc8DdFfc1121375240D6EE%2c!0x6a5700d4747F212328701bC443780f65D80FC9A1%2c!0xC03C52909a35B4109de12494Ac4b369A41497788%2c!0xb9E8fDb548000C07BABdb090199f427040E0cFC2" TargetMode="External"/><Relationship Id="rId83" Type="http://schemas.openxmlformats.org/officeDocument/2006/relationships/hyperlink" Target="https://etherscan.io/address/0xeb4ab19c6f297936862f5b39ba46de25f39cada8" TargetMode="External"/><Relationship Id="rId86" Type="http://schemas.openxmlformats.org/officeDocument/2006/relationships/hyperlink" Target="https://bscscan.com/tx/0x7acb38a674815e5a3b36faf86b35035c39446aeeb35587c9e15f005bcecc3428" TargetMode="External"/><Relationship Id="rId85" Type="http://schemas.openxmlformats.org/officeDocument/2006/relationships/hyperlink" Target="https://bscscan.com/address/0x2a1d8b3cdf77c74684c9ed64a44e6dea89cee3d5" TargetMode="External"/><Relationship Id="rId88" Type="http://schemas.openxmlformats.org/officeDocument/2006/relationships/hyperlink" Target="https://etherscan.io/address/0x7769b81b0cefb9b9f78501cd0aa55a7c85cd09fd" TargetMode="External"/><Relationship Id="rId87" Type="http://schemas.openxmlformats.org/officeDocument/2006/relationships/hyperlink" Target="https://etherscan.io/address/0x2b3367e4a14fc17fdf3243003e23e156d0232e33" TargetMode="External"/><Relationship Id="rId89" Type="http://schemas.openxmlformats.org/officeDocument/2006/relationships/hyperlink" Target="https://bscscan.com/address/0x14a212ec278d2c2e564804e1783cc70dcb023e3d" TargetMode="External"/><Relationship Id="rId80" Type="http://schemas.openxmlformats.org/officeDocument/2006/relationships/hyperlink" Target="https://etherscan.io/address/0xc03c52909a35b4109de12494ac4b369a41497788" TargetMode="External"/><Relationship Id="rId82" Type="http://schemas.openxmlformats.org/officeDocument/2006/relationships/hyperlink" Target="https://etherscan.io/address/0x197cb043726dfe3fbb74f491977f7998b839236c" TargetMode="External"/><Relationship Id="rId81" Type="http://schemas.openxmlformats.org/officeDocument/2006/relationships/hyperlink" Target="https://polygonscan.com/advanced-filter?fadd=0x26b5cc5270a27e7a04024b4fe84e81bec46fbde0&amp;tkn=pol" TargetMode="External"/><Relationship Id="rId73" Type="http://schemas.openxmlformats.org/officeDocument/2006/relationships/hyperlink" Target="https://etherscan.io/address/0x26b5cc5270a27e7a04024b4fe84e81bec46fbde0" TargetMode="External"/><Relationship Id="rId72" Type="http://schemas.openxmlformats.org/officeDocument/2006/relationships/hyperlink" Target="https://etherscan.io/address/0x05aca2e273c930da1521761e4b8594c25466c202" TargetMode="External"/><Relationship Id="rId75" Type="http://schemas.openxmlformats.org/officeDocument/2006/relationships/hyperlink" Target="https://polygonscan.com/address/0x26b5cc5270a27e7a04024b4fe84e81bec46fbde0" TargetMode="External"/><Relationship Id="rId74" Type="http://schemas.openxmlformats.org/officeDocument/2006/relationships/hyperlink" Target="https://etherscan.io/address/0xb181793c9bdbdd1d9129f26077cb149e8dc27753" TargetMode="External"/><Relationship Id="rId77" Type="http://schemas.openxmlformats.org/officeDocument/2006/relationships/hyperlink" Target="https://bscscan.com/address/0x044e53c2bc4a7a46fddee9dbef5dbc1d50dc9ff7" TargetMode="External"/><Relationship Id="rId76" Type="http://schemas.openxmlformats.org/officeDocument/2006/relationships/hyperlink" Target="https://bscscan.com/address/0x6a5700d4747f212328701bc443780f65d80fc9a1" TargetMode="External"/><Relationship Id="rId79" Type="http://schemas.openxmlformats.org/officeDocument/2006/relationships/hyperlink" Target="https://bscscan.com/address/0x4e9d309ac6ee2fae3390fd74a32aa0a41adfb48c" TargetMode="External"/><Relationship Id="rId78" Type="http://schemas.openxmlformats.org/officeDocument/2006/relationships/hyperlink" Target="https://etherscan.io/address/0xc66b0298c31a82d88b7f6fff45dcb8bc8d2473f2" TargetMode="External"/><Relationship Id="rId71" Type="http://schemas.openxmlformats.org/officeDocument/2006/relationships/hyperlink" Target="https://bscscan.com/address/0x26b5cc5270a27e7a04024b4fe84e81bec46fbde0" TargetMode="External"/><Relationship Id="rId70" Type="http://schemas.openxmlformats.org/officeDocument/2006/relationships/hyperlink" Target="https://bscscan.com/advanced-filter?fadd=0x11A6C921F395A2e189Edc48D8B1A9Ba9E261bD6a&amp;tkn=bnb&amp;age=2023-01-10%7e2024-01-14" TargetMode="External"/><Relationship Id="rId62" Type="http://schemas.openxmlformats.org/officeDocument/2006/relationships/hyperlink" Target="https://bscscan.com/address/0x2791b06615f27f8f2d9612405df1c90cdfd32957" TargetMode="External"/><Relationship Id="rId61" Type="http://schemas.openxmlformats.org/officeDocument/2006/relationships/hyperlink" Target="https://bscscan.com/address/0x14a212ec278d2c2e564804e1783cc70dcb023e3d" TargetMode="External"/><Relationship Id="rId64" Type="http://schemas.openxmlformats.org/officeDocument/2006/relationships/hyperlink" Target="https://etherscan.io/address/0x5acaf0af268b55481727abb79fb90263ccc43b6e" TargetMode="External"/><Relationship Id="rId63" Type="http://schemas.openxmlformats.org/officeDocument/2006/relationships/hyperlink" Target="https://bscscan.com/address/0x8d9c84485d64cffd6c66ad514199f9e778634ec6" TargetMode="External"/><Relationship Id="rId66" Type="http://schemas.openxmlformats.org/officeDocument/2006/relationships/hyperlink" Target="https://bscscan.com/address/0x14a212ec278d2c2e564804e1783cc70dcb023e3d" TargetMode="External"/><Relationship Id="rId65" Type="http://schemas.openxmlformats.org/officeDocument/2006/relationships/hyperlink" Target="https://etherscan.io/address/0x11a6c921f395a2e189edc48d8b1a9ba9e261bd6a" TargetMode="External"/><Relationship Id="rId68" Type="http://schemas.openxmlformats.org/officeDocument/2006/relationships/hyperlink" Target="https://etherscan.io/address/0x7769b81b0cefb9b9f78501cd0aa55a7c85cd09fd" TargetMode="External"/><Relationship Id="rId67" Type="http://schemas.openxmlformats.org/officeDocument/2006/relationships/hyperlink" Target="https://bscscan.com/address/0x11A6C921F395A2e189Edc48D8B1A9Ba9E261bD6a" TargetMode="External"/><Relationship Id="rId60" Type="http://schemas.openxmlformats.org/officeDocument/2006/relationships/hyperlink" Target="https://bscscan.com/address/0xfe5249d811523f919fe1391a664ca8a39269192f" TargetMode="External"/><Relationship Id="rId69" Type="http://schemas.openxmlformats.org/officeDocument/2006/relationships/hyperlink" Target="https://etherscan.io/address/0x5acaf0af268b55481727abb79fb90263ccc43b6e" TargetMode="External"/><Relationship Id="rId51" Type="http://schemas.openxmlformats.org/officeDocument/2006/relationships/hyperlink" Target="https://etherscan.io/address/0x044e53c2bc4a7a46fddee9dbef5dbc1d50dc9ff7" TargetMode="External"/><Relationship Id="rId50" Type="http://schemas.openxmlformats.org/officeDocument/2006/relationships/hyperlink" Target="https://bscscan.com/address/0x2791b06615f27f8f2d9612405df1c90cdfd32957" TargetMode="External"/><Relationship Id="rId53" Type="http://schemas.openxmlformats.org/officeDocument/2006/relationships/hyperlink" Target="https://etherscan.io/address/0x11a6c921f395a2e189edc48d8b1a9ba9e261bd6a" TargetMode="External"/><Relationship Id="rId52" Type="http://schemas.openxmlformats.org/officeDocument/2006/relationships/hyperlink" Target="https://etherscan.io/address/0x044e53c2bc4a7a46fddee9dbef5dbc1d50dc9ff7" TargetMode="External"/><Relationship Id="rId55" Type="http://schemas.openxmlformats.org/officeDocument/2006/relationships/hyperlink" Target="https://etherscan.io/address/0x26b5cc5270a27e7a04024b4fe84e81bec46fbde0" TargetMode="External"/><Relationship Id="rId54" Type="http://schemas.openxmlformats.org/officeDocument/2006/relationships/hyperlink" Target="https://bscscan.com/address/0x8d9c84485d64cffd6c66ad514199f9e778634ec6" TargetMode="External"/><Relationship Id="rId57" Type="http://schemas.openxmlformats.org/officeDocument/2006/relationships/hyperlink" Target="https://bscscan.com/token/0xa9e9a78ff1027dc0dd1ee54d7f134f191541fe07?a=0x5acaf0af268b55481727abb79fb90263ccc43b6e" TargetMode="External"/><Relationship Id="rId56" Type="http://schemas.openxmlformats.org/officeDocument/2006/relationships/hyperlink" Target="https://bscscan.com/advanced-filter?fadd=0x5acaf0af268b55481727abb79fb90263ccc43b6e&amp;tkn=bnb&amp;age=2023-02-01%7e2025-06-14" TargetMode="External"/><Relationship Id="rId59" Type="http://schemas.openxmlformats.org/officeDocument/2006/relationships/hyperlink" Target="https://bscscan.com/address/0xb40bbb54ff9dfe0cf039f70385033fcffbb0c40a" TargetMode="External"/><Relationship Id="rId58" Type="http://schemas.openxmlformats.org/officeDocument/2006/relationships/hyperlink" Target="https://etherscan.io/address/0xfe5249d811523F919fe1391A664cA8a39269192F" TargetMode="External"/><Relationship Id="rId95" Type="http://schemas.openxmlformats.org/officeDocument/2006/relationships/hyperlink" Target="https://xdcscan.com/address/0x4531e12c703672b570917fb3399bb3ed6c592b19" TargetMode="External"/><Relationship Id="rId94" Type="http://schemas.openxmlformats.org/officeDocument/2006/relationships/hyperlink" Target="https://xdcscan.com/address/0xa23731A92918e62Be677a3507aD4c1D0d85901F9" TargetMode="External"/><Relationship Id="rId97" Type="http://schemas.openxmlformats.org/officeDocument/2006/relationships/hyperlink" Target="https://xdcscan.com/address/0x2a746cbadf7c2c9a1a4c5100af3df84435fa6fbf" TargetMode="External"/><Relationship Id="rId96" Type="http://schemas.openxmlformats.org/officeDocument/2006/relationships/hyperlink" Target="https://xdcscan.com/address/0x62aa8a66f04c499ddf7d2aac31a100926e7e4c82" TargetMode="External"/><Relationship Id="rId99" Type="http://schemas.openxmlformats.org/officeDocument/2006/relationships/hyperlink" Target="https://xdcscan.com/advanced-filter?fadd=0xa23731A92918e62Be677a3507aD4c1D0d85901F9&amp;tkn=xdc&amp;tadd=!0xB3f18b584263191A33169f6393487E43e9586329&amp;age=2022-12-04%7e2023-02-12" TargetMode="External"/><Relationship Id="rId98" Type="http://schemas.openxmlformats.org/officeDocument/2006/relationships/hyperlink" Target="https://xdcscan.com/address/0xec076114f05b71f4c4e04e2b14ae8cb891cf1f8f" TargetMode="External"/><Relationship Id="rId91" Type="http://schemas.openxmlformats.org/officeDocument/2006/relationships/hyperlink" Target="https://bscscan.com/address/0x2791b06615f27f8f2d9612405df1c90cdfd32957" TargetMode="External"/><Relationship Id="rId90" Type="http://schemas.openxmlformats.org/officeDocument/2006/relationships/hyperlink" Target="https://bscscan.com/address/0x7769b81b0CeFB9B9F78501CD0AA55A7C85cd09FD" TargetMode="External"/><Relationship Id="rId93" Type="http://schemas.openxmlformats.org/officeDocument/2006/relationships/hyperlink" Target="https://etherscan.io/address/0x11a6c921f395a2e189edc48d8b1a9ba9e261bd6a" TargetMode="External"/><Relationship Id="rId92" Type="http://schemas.openxmlformats.org/officeDocument/2006/relationships/hyperlink" Target="https://bscscan.com/address/0x8d9c84485d64cffd6c66ad514199f9e778634ec6" TargetMode="External"/><Relationship Id="rId1" Type="http://schemas.openxmlformats.org/officeDocument/2006/relationships/hyperlink" Target="https://etherscan.io/address/0x6a5700d4747f212328701bc443780f65d80fc9a1" TargetMode="External"/><Relationship Id="rId2" Type="http://schemas.openxmlformats.org/officeDocument/2006/relationships/hyperlink" Target="https://bscscan.com/address/0xb40bbb54ff9dfe0cf039f70385033fcffbb0c40a" TargetMode="External"/><Relationship Id="rId3" Type="http://schemas.openxmlformats.org/officeDocument/2006/relationships/hyperlink" Target="https://bscscan.com/address/0x6a5700d4747F212328701bC443780f65D80FC9A1" TargetMode="External"/><Relationship Id="rId4" Type="http://schemas.openxmlformats.org/officeDocument/2006/relationships/hyperlink" Target="https://bscscan.com/address/0x14a212ec278d2c2e564804e1783cc70dcb023e3d" TargetMode="External"/><Relationship Id="rId9" Type="http://schemas.openxmlformats.org/officeDocument/2006/relationships/hyperlink" Target="https://etherscan.io/address/0x1d8e4331a23b8b6a799be76db7434f6bb52869c1" TargetMode="External"/><Relationship Id="rId5" Type="http://schemas.openxmlformats.org/officeDocument/2006/relationships/hyperlink" Target="https://bscscan.com/address/0x3c92f3c7ea18c72276fb5532e73543553de67970" TargetMode="External"/><Relationship Id="rId6" Type="http://schemas.openxmlformats.org/officeDocument/2006/relationships/hyperlink" Target="https://bscscan.com/address/0x26b5cc5270a27e7a04024b4fe84e81bec46fbde0" TargetMode="External"/><Relationship Id="rId7" Type="http://schemas.openxmlformats.org/officeDocument/2006/relationships/hyperlink" Target="https://etherscan.io/address/0x044e53c2bc4a7a46fddee9dbef5dbc1d50dc9ff7" TargetMode="External"/><Relationship Id="rId8" Type="http://schemas.openxmlformats.org/officeDocument/2006/relationships/hyperlink" Target="https://etherscan.io/address/0xc03c52909a35b4109de12494ac4b369a41497788" TargetMode="External"/><Relationship Id="rId150" Type="http://schemas.openxmlformats.org/officeDocument/2006/relationships/hyperlink" Target="https://bscscan.com/tx/0x0f5c618911e74633f4879592a28f04d697d823971736ed57726261945d9e0bf7" TargetMode="External"/><Relationship Id="rId149" Type="http://schemas.openxmlformats.org/officeDocument/2006/relationships/hyperlink" Target="https://bscscan.com/address/0x5acaf0af268b55481727abb79fb90263ccc43b6e" TargetMode="External"/><Relationship Id="rId148" Type="http://schemas.openxmlformats.org/officeDocument/2006/relationships/hyperlink" Target="https://bscscan.com/address/0x2791b06615f27f8f2d9612405df1c90cdfd32957" TargetMode="External"/><Relationship Id="rId143" Type="http://schemas.openxmlformats.org/officeDocument/2006/relationships/hyperlink" Target="https://etherscan.io/address/0x3f4ee3a469d98b91084f74992ea8e9b0695252b4" TargetMode="External"/><Relationship Id="rId142" Type="http://schemas.openxmlformats.org/officeDocument/2006/relationships/hyperlink" Target="https://t.me/Official_WChain_Updates/28" TargetMode="External"/><Relationship Id="rId141" Type="http://schemas.openxmlformats.org/officeDocument/2006/relationships/hyperlink" Target="https://t.me/WadzPay_Official/35202" TargetMode="External"/><Relationship Id="rId140" Type="http://schemas.openxmlformats.org/officeDocument/2006/relationships/hyperlink" Target="https://bscscan.com/address/0xb181793c9bdbdd1d9129f26077cb149e8dc27753" TargetMode="External"/><Relationship Id="rId147" Type="http://schemas.openxmlformats.org/officeDocument/2006/relationships/hyperlink" Target="https://xdcscan.com/address/0x3F4Ee3A469d98B91084F74992Ea8e9B0695252b4" TargetMode="External"/><Relationship Id="rId146" Type="http://schemas.openxmlformats.org/officeDocument/2006/relationships/hyperlink" Target="https://bscscan.com/address/0x14a212ec278d2c2e564804e1783cc70dcb023e3d" TargetMode="External"/><Relationship Id="rId145" Type="http://schemas.openxmlformats.org/officeDocument/2006/relationships/hyperlink" Target="https://bscscan.com/address/0x3f4ee3a469d98b91084f74992ea8e9b0695252b4" TargetMode="External"/><Relationship Id="rId144" Type="http://schemas.openxmlformats.org/officeDocument/2006/relationships/hyperlink" Target="https://bscscan.com/address/0xb40bbb54ff9dfe0cf039f70385033fcffbb0c40a" TargetMode="External"/><Relationship Id="rId139" Type="http://schemas.openxmlformats.org/officeDocument/2006/relationships/hyperlink" Target="https://bscscan.com/address/0xb181793c9bdbdd1d9129f26077cb149e8dc27753" TargetMode="External"/><Relationship Id="rId138" Type="http://schemas.openxmlformats.org/officeDocument/2006/relationships/hyperlink" Target="https://etherscan.io/address/0x2b3367e4a14fc17fdf3243003e23e156d0232e33" TargetMode="External"/><Relationship Id="rId137" Type="http://schemas.openxmlformats.org/officeDocument/2006/relationships/hyperlink" Target="https://etherscan.io/address/0x26b5cc5270a27e7a04024b4fe84e81bec46fbde0" TargetMode="External"/><Relationship Id="rId132" Type="http://schemas.openxmlformats.org/officeDocument/2006/relationships/hyperlink" Target="https://etherscan.io/address/0x7bbf8f61a2d0d686f293e634169a071d51e83db9" TargetMode="External"/><Relationship Id="rId131" Type="http://schemas.openxmlformats.org/officeDocument/2006/relationships/hyperlink" Target="https://bscscan.com/address/0xE21510978118CCD5C462a025b8963bd4d0547d03" TargetMode="External"/><Relationship Id="rId130" Type="http://schemas.openxmlformats.org/officeDocument/2006/relationships/hyperlink" Target="https://bscscan.com/advanced-filter?amt=0.01%7e1.01&amp;tkn=bnb&amp;fadd=0xb181793c9bDBdD1D9129F26077cb149e8DC27753&amp;ps=50&amp;age=2020-05-06%7e2024-10-09&amp;tadd=!0x7922F6C6EC361418ec3f58ff058C89B55D097fB0%2c!0xC03C52909a35B4109de12494Ac4b369A41497788%2c!0x0a37e769380AaB2611fc8DdFfc1121375240D6EE%2c!0x7BBF8f61a2d0d686F293e634169a071D51E83DB9" TargetMode="External"/><Relationship Id="rId136" Type="http://schemas.openxmlformats.org/officeDocument/2006/relationships/hyperlink" Target="https://bscscan.com/address/0x1629898faade36166804f324970cbaadf3ee630d" TargetMode="External"/><Relationship Id="rId135" Type="http://schemas.openxmlformats.org/officeDocument/2006/relationships/hyperlink" Target="https://bscscan.com/address/0x3c92f3c7ea18c72276fb5532e73543553de67970" TargetMode="External"/><Relationship Id="rId134" Type="http://schemas.openxmlformats.org/officeDocument/2006/relationships/hyperlink" Target="https://bscscan.com/address/0x7bbf8f61a2d0d686f293e634169a071d51e83db9" TargetMode="External"/><Relationship Id="rId133" Type="http://schemas.openxmlformats.org/officeDocument/2006/relationships/hyperlink" Target="https://bscscan.com/address/0xb40bbb54ff9dfe0cf039f70385033fcffbb0c40a" TargetMode="External"/><Relationship Id="rId165" Type="http://schemas.openxmlformats.org/officeDocument/2006/relationships/hyperlink" Target="https://bscscan.com/address/0x6e37ddb8d6ae1215b110622a3d2dcb3ccb44f274" TargetMode="External"/><Relationship Id="rId164" Type="http://schemas.openxmlformats.org/officeDocument/2006/relationships/hyperlink" Target="https://etherscan.io/address/0xb181793c9bdbdd1d9129f26077cb149e8dc27753" TargetMode="External"/><Relationship Id="rId163" Type="http://schemas.openxmlformats.org/officeDocument/2006/relationships/hyperlink" Target="https://etherscan.io/address/0xc03c52909a35b4109de12494ac4b369a41497788" TargetMode="External"/><Relationship Id="rId162" Type="http://schemas.openxmlformats.org/officeDocument/2006/relationships/hyperlink" Target="https://bscscan.com/address/0x7769b81b0cefb9b9f78501cd0aa55a7c85cd09fd" TargetMode="External"/><Relationship Id="rId166" Type="http://schemas.openxmlformats.org/officeDocument/2006/relationships/drawing" Target="../drawings/drawing11.xml"/><Relationship Id="rId161" Type="http://schemas.openxmlformats.org/officeDocument/2006/relationships/hyperlink" Target="https://bscscan.com/address/0x26b5cc5270a27e7a04024b4fe84e81bec46fbde0" TargetMode="External"/><Relationship Id="rId160" Type="http://schemas.openxmlformats.org/officeDocument/2006/relationships/hyperlink" Target="https://etherscan.io/address/0x11a6c921f395a2e189edc48d8b1a9ba9e261bd6a" TargetMode="External"/><Relationship Id="rId159" Type="http://schemas.openxmlformats.org/officeDocument/2006/relationships/hyperlink" Target="https://bscscan.com/address/0xc309bd10ff188e1cfaaaca8e0618a2fdf8ab9734" TargetMode="External"/><Relationship Id="rId154" Type="http://schemas.openxmlformats.org/officeDocument/2006/relationships/hyperlink" Target="https://bscscan.com/address/0x26b5cc5270a27e7a04024b4fe84e81bec46fbde0" TargetMode="External"/><Relationship Id="rId153" Type="http://schemas.openxmlformats.org/officeDocument/2006/relationships/hyperlink" Target="https://bscscan.com/address/0xb40bbb54ff9dfe0cf039f70385033fcffbb0c40a" TargetMode="External"/><Relationship Id="rId152" Type="http://schemas.openxmlformats.org/officeDocument/2006/relationships/hyperlink" Target="https://bscscan.com/address/0x05d9c33387dfeadad16e43ecf9060cc5d767bcb0" TargetMode="External"/><Relationship Id="rId151" Type="http://schemas.openxmlformats.org/officeDocument/2006/relationships/hyperlink" Target="https://web.archive.org/web/20210514170943/http://eggplantcrypto.com/" TargetMode="External"/><Relationship Id="rId158" Type="http://schemas.openxmlformats.org/officeDocument/2006/relationships/hyperlink" Target="https://xdcscan.com/address/0x0a37e769380aab2611fc8ddffc1121375240d6ee" TargetMode="External"/><Relationship Id="rId157" Type="http://schemas.openxmlformats.org/officeDocument/2006/relationships/hyperlink" Target="https://bscscan.com/address/0x0a37e769380AaB2611fc8DdFfc1121375240D6EE" TargetMode="External"/><Relationship Id="rId156" Type="http://schemas.openxmlformats.org/officeDocument/2006/relationships/hyperlink" Target="https://etherscan.io/address/0x0a37e769380aab2611fc8ddffc1121375240d6ee" TargetMode="External"/><Relationship Id="rId155" Type="http://schemas.openxmlformats.org/officeDocument/2006/relationships/hyperlink" Target="https://bscscan.com/tx/0x4c4d35433471567c8348cc19144ece8b7585b6b26afc97106504b03e95fe896d" TargetMode="External"/><Relationship Id="rId107" Type="http://schemas.openxmlformats.org/officeDocument/2006/relationships/hyperlink" Target="https://bscscan.com/tx/0x0259b690c543e2f8a5cf3d4e3943647076eeedfdac0906c606b153be37237fea" TargetMode="External"/><Relationship Id="rId106" Type="http://schemas.openxmlformats.org/officeDocument/2006/relationships/hyperlink" Target="https://bscscan.com/address/0x3c92f3c7ea18c72276fb5532e73543553de67970" TargetMode="External"/><Relationship Id="rId105" Type="http://schemas.openxmlformats.org/officeDocument/2006/relationships/hyperlink" Target="https://bscscan.com/tx/0x4d66b44ae4d598eac903d4736b21508d69e470326b76b0c2ec4302b2c86d5269" TargetMode="External"/><Relationship Id="rId104" Type="http://schemas.openxmlformats.org/officeDocument/2006/relationships/hyperlink" Target="https://bscscan.com/address/0x1629898faade36166804f324970cbaadf3ee630d" TargetMode="External"/><Relationship Id="rId109" Type="http://schemas.openxmlformats.org/officeDocument/2006/relationships/hyperlink" Target="https://etherscan.io/tx/0xb877cb3c1db013a404b54b58b5cee545a6b8401a54b4665ca283688cbbacd009" TargetMode="External"/><Relationship Id="rId108" Type="http://schemas.openxmlformats.org/officeDocument/2006/relationships/hyperlink" Target="https://etherscan.io/address/0x99367e914ce7112040c73ed5158f5eea11a1d1c4" TargetMode="External"/><Relationship Id="rId103" Type="http://schemas.openxmlformats.org/officeDocument/2006/relationships/hyperlink" Target="https://bscscan.com/address/0x14a212ec278d2c2e564804e1783cc70dcb023e3d" TargetMode="External"/><Relationship Id="rId102" Type="http://schemas.openxmlformats.org/officeDocument/2006/relationships/hyperlink" Target="https://etherscan.io/address/0xc03c52909a35b4109de12494ac4b369a41497788" TargetMode="External"/><Relationship Id="rId101" Type="http://schemas.openxmlformats.org/officeDocument/2006/relationships/hyperlink" Target="https://bscscan.com/address/0xb40bbb54ff9dfe0cf039f70385033fcffbb0c40a" TargetMode="External"/><Relationship Id="rId100" Type="http://schemas.openxmlformats.org/officeDocument/2006/relationships/hyperlink" Target="https://bscscan.com/address/0xc03c52909a35b4109de12494ac4b369a41497788" TargetMode="External"/><Relationship Id="rId129" Type="http://schemas.openxmlformats.org/officeDocument/2006/relationships/hyperlink" Target="https://bscscan.com/address/0x7bbf8f61a2d0d686f293e634169a071d51e83db9" TargetMode="External"/><Relationship Id="rId128" Type="http://schemas.openxmlformats.org/officeDocument/2006/relationships/hyperlink" Target="https://bscscan.com/address/0xa2eaa4fdd355794d77c868f2ef33d116230d0de9" TargetMode="External"/><Relationship Id="rId127" Type="http://schemas.openxmlformats.org/officeDocument/2006/relationships/hyperlink" Target="https://bscscan.com/address/0x99fe857ef79cab33855715852394446caed42e2c" TargetMode="External"/><Relationship Id="rId126" Type="http://schemas.openxmlformats.org/officeDocument/2006/relationships/hyperlink" Target="https://bscscan.com/address/0x9004fe62da895f77530b0194f78ed9e7e0fabe4c" TargetMode="External"/><Relationship Id="rId121" Type="http://schemas.openxmlformats.org/officeDocument/2006/relationships/hyperlink" Target="https://etherscan.io/tx/0xbb30251fd944f994ab5d62892e88b062df39a5d844c62811542086f21a863f6f" TargetMode="External"/><Relationship Id="rId120" Type="http://schemas.openxmlformats.org/officeDocument/2006/relationships/hyperlink" Target="https://bscscan.com/address/0x197cb043726dfe3fbb74f491977f7998b839236c" TargetMode="External"/><Relationship Id="rId125" Type="http://schemas.openxmlformats.org/officeDocument/2006/relationships/hyperlink" Target="https://bscscan.com/advanced-filter?tadd=0xb181793c9bdbdd1d9129f26077cb149e8dc27753&amp;amt=0.01%7e999999999&amp;tkn=bnb&amp;fadd=!0x26B5cc5270a27E7a04024B4fE84E81bEc46fBDE0%2c!0xBD612a3f30dcA67bF60a39Fd0D35e39B7aB80774" TargetMode="External"/><Relationship Id="rId124" Type="http://schemas.openxmlformats.org/officeDocument/2006/relationships/hyperlink" Target="https://etherscan.io/address/0x0452fe39e0d6ce513521547f3957130b66bed4ff" TargetMode="External"/><Relationship Id="rId123" Type="http://schemas.openxmlformats.org/officeDocument/2006/relationships/hyperlink" Target="https://etherscan.io/tx/0xe457b444fe50f566356be69e99689e1354de44022c6f14929a99638aa12b493d" TargetMode="External"/><Relationship Id="rId122" Type="http://schemas.openxmlformats.org/officeDocument/2006/relationships/hyperlink" Target="https://etherscan.io/advanced-filter?fadd=0xb181793c9bdbdd1d9129f26077cb149e8dc27753&amp;age=2024-11-01%7e2025-06-05&amp;tadd=!0xdAC17F958D2ee523a2206206994597C13D831ec7" TargetMode="External"/><Relationship Id="rId118" Type="http://schemas.openxmlformats.org/officeDocument/2006/relationships/hyperlink" Target="https://bscscan.com/address/0x7922f6c6ec361418ec3f58ff058c89b55d097fb0" TargetMode="External"/><Relationship Id="rId117" Type="http://schemas.openxmlformats.org/officeDocument/2006/relationships/hyperlink" Target="https://bscscan.com/address/0xc03c52909a35b4109de12494ac4b369a41497788" TargetMode="External"/><Relationship Id="rId116" Type="http://schemas.openxmlformats.org/officeDocument/2006/relationships/hyperlink" Target="https://etherscan.io/address/0xb181793c9bdbdd1d9129f26077cb149e8dc27753" TargetMode="External"/><Relationship Id="rId115" Type="http://schemas.openxmlformats.org/officeDocument/2006/relationships/hyperlink" Target="https://bscscan.com/address/0x0a37e769380aab2611fc8ddffc1121375240d6ee" TargetMode="External"/><Relationship Id="rId119" Type="http://schemas.openxmlformats.org/officeDocument/2006/relationships/hyperlink" Target="https://bscscan.com/tx/0xbc2e9a8de299e9f430de09ee14f5253eeba8a5800d526c7efc1d576bf761477f" TargetMode="External"/><Relationship Id="rId110" Type="http://schemas.openxmlformats.org/officeDocument/2006/relationships/hyperlink" Target="https://etherscan.io/address/0xb187ef132898ec4795cec80d11c74931de12559f" TargetMode="External"/><Relationship Id="rId114" Type="http://schemas.openxmlformats.org/officeDocument/2006/relationships/hyperlink" Target="https://bscscan.com/address/0xb181793c9bdbdd1d9129f26077cb149e8dc27753" TargetMode="External"/><Relationship Id="rId113" Type="http://schemas.openxmlformats.org/officeDocument/2006/relationships/hyperlink" Target="https://bscscan.com/tx/0x68cfcebb7e5fbe890f6466fdd2f0f838abafcff3ca2fe6f82d5554282e0b6d4a" TargetMode="External"/><Relationship Id="rId112" Type="http://schemas.openxmlformats.org/officeDocument/2006/relationships/hyperlink" Target="https://etherscan.io/address/0xa2447b62c253d4a041db25cc73ee46c2a59937d4" TargetMode="External"/><Relationship Id="rId111" Type="http://schemas.openxmlformats.org/officeDocument/2006/relationships/hyperlink" Target="https://etherscan.io/tx/0xb42f6c7dd910347993b341f51e5c378c2ce83ff0aecf01f4c1e09b81d47e9e91"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etherscan.io/address/0x2b3367e4a14fc17fdf3243003e23e156d0232e33" TargetMode="External"/><Relationship Id="rId42" Type="http://schemas.openxmlformats.org/officeDocument/2006/relationships/hyperlink" Target="https://etherscan.io/address/0x2a1d8b3cdf77c74684c9ed64a44e6dea89cee3d5" TargetMode="External"/><Relationship Id="rId41" Type="http://schemas.openxmlformats.org/officeDocument/2006/relationships/hyperlink" Target="https://etherscan.io/address/0xeb4ab19c6f297936862f5b39ba46de25f39cada8" TargetMode="External"/><Relationship Id="rId44" Type="http://schemas.openxmlformats.org/officeDocument/2006/relationships/hyperlink" Target="https://scan.w-chain.com/tx/0x9ad0937e3f03e64e95a29588d01b548a6d1faee2f481ae2091d4652648639cb7?tab=index" TargetMode="External"/><Relationship Id="rId43" Type="http://schemas.openxmlformats.org/officeDocument/2006/relationships/hyperlink" Target="https://etherscan.io/address/0x26b5cc5270a27e7a04024b4fe84e81bec46fbde0" TargetMode="External"/><Relationship Id="rId45" Type="http://schemas.openxmlformats.org/officeDocument/2006/relationships/drawing" Target="../drawings/drawing12.xml"/><Relationship Id="rId31" Type="http://schemas.openxmlformats.org/officeDocument/2006/relationships/hyperlink" Target="https://bscscan.com/address/0xb181793c9bdbdd1d9129f26077cb149e8dc27753" TargetMode="External"/><Relationship Id="rId30" Type="http://schemas.openxmlformats.org/officeDocument/2006/relationships/hyperlink" Target="https://bscscan.com/address/0x9004fe62da895f77530b0194f78ed9e7e0fabe4c" TargetMode="External"/><Relationship Id="rId33" Type="http://schemas.openxmlformats.org/officeDocument/2006/relationships/hyperlink" Target="https://etherscan.io/address/0xc9d79703838e38e564a51e800356244444596ab1" TargetMode="External"/><Relationship Id="rId32" Type="http://schemas.openxmlformats.org/officeDocument/2006/relationships/hyperlink" Target="https://xdcscan.com/address/0xE21510978118CCD5C462a025b8963bd4d0547d03" TargetMode="External"/><Relationship Id="rId35" Type="http://schemas.openxmlformats.org/officeDocument/2006/relationships/hyperlink" Target="https://bscscan.com/address/0xc9D79703838e38e564a51E800356244444596Ab1" TargetMode="External"/><Relationship Id="rId34" Type="http://schemas.openxmlformats.org/officeDocument/2006/relationships/hyperlink" Target="https://etherscan.io/address/0xeb4ab19c6f297936862f5b39ba46de25f39cada8" TargetMode="External"/><Relationship Id="rId37" Type="http://schemas.openxmlformats.org/officeDocument/2006/relationships/hyperlink" Target="https://xdcscan.com/address/0xc9D79703838e38e564a51E800356244444596Ab1" TargetMode="External"/><Relationship Id="rId36" Type="http://schemas.openxmlformats.org/officeDocument/2006/relationships/hyperlink" Target="https://etherscan.io/address/0x2a1d8b3cdf77c74684c9ed64a44e6dea89cee3d5" TargetMode="External"/><Relationship Id="rId39" Type="http://schemas.openxmlformats.org/officeDocument/2006/relationships/hyperlink" Target="https://etherscan.io/address/0x197cb043726dfe3fbb74f491977f7998b839236c" TargetMode="External"/><Relationship Id="rId38" Type="http://schemas.openxmlformats.org/officeDocument/2006/relationships/hyperlink" Target="https://xdcscan.com/address/0x99fe857ef79cab33855715852394446caed42e2c" TargetMode="External"/><Relationship Id="rId20" Type="http://schemas.openxmlformats.org/officeDocument/2006/relationships/hyperlink" Target="https://etherscan.io/address/0x0452fe39e0d6ce513521547f3957130b66bed4ff" TargetMode="External"/><Relationship Id="rId22" Type="http://schemas.openxmlformats.org/officeDocument/2006/relationships/hyperlink" Target="https://bscscan.com/address/0xb181793c9bdbdd1d9129f26077cb149e8dc27753" TargetMode="External"/><Relationship Id="rId21" Type="http://schemas.openxmlformats.org/officeDocument/2006/relationships/hyperlink" Target="https://etherscan.io/address/0x2a1d8b3cdf77c74684c9ed64a44e6dea89cee3d5" TargetMode="External"/><Relationship Id="rId24" Type="http://schemas.openxmlformats.org/officeDocument/2006/relationships/hyperlink" Target="https://etherscan.io/address/0x2a1D8B3CDf77c74684c9Ed64a44E6dea89Cee3d5" TargetMode="External"/><Relationship Id="rId23" Type="http://schemas.openxmlformats.org/officeDocument/2006/relationships/hyperlink" Target="https://etherscan.io/address/0xc9d79703838e38e564a51e800356244444596ab1" TargetMode="External"/><Relationship Id="rId26" Type="http://schemas.openxmlformats.org/officeDocument/2006/relationships/hyperlink" Target="https://bscscan.com/address/0x2a1d8b3cdf77c74684c9ed64a44e6dea89cee3d5" TargetMode="External"/><Relationship Id="rId25" Type="http://schemas.openxmlformats.org/officeDocument/2006/relationships/hyperlink" Target="https://etherscan.io/address/0xa2447b62c253d4a041db25cc73ee46c2a59937d4" TargetMode="External"/><Relationship Id="rId28" Type="http://schemas.openxmlformats.org/officeDocument/2006/relationships/hyperlink" Target="https://bscscan.com/address/0xE21510978118CCD5C462a025b8963bd4d0547d03" TargetMode="External"/><Relationship Id="rId27" Type="http://schemas.openxmlformats.org/officeDocument/2006/relationships/hyperlink" Target="https://etherscan.io/address/0xba9be06936c806aefad981ae96fa4d599b78ad24" TargetMode="External"/><Relationship Id="rId29" Type="http://schemas.openxmlformats.org/officeDocument/2006/relationships/hyperlink" Target="https://etherscan.io/address/0x26b5cc5270a27e7a04024b4fe84e81bec46fbde0" TargetMode="External"/><Relationship Id="rId11" Type="http://schemas.openxmlformats.org/officeDocument/2006/relationships/hyperlink" Target="https://etherscan.io/address/0xeb4ab19c6f297936862f5b39ba46de25f39cada8" TargetMode="External"/><Relationship Id="rId10" Type="http://schemas.openxmlformats.org/officeDocument/2006/relationships/hyperlink" Target="https://xdcscan.com/address/0x99fe857ef79cab33855715852394446caed42e2c" TargetMode="External"/><Relationship Id="rId13" Type="http://schemas.openxmlformats.org/officeDocument/2006/relationships/hyperlink" Target="https://etherscan.io/address/0x0452fe39e0d6ce513521547f3957130b66bed4ff" TargetMode="External"/><Relationship Id="rId12" Type="http://schemas.openxmlformats.org/officeDocument/2006/relationships/hyperlink" Target="https://etherscan.io/address/0x05aca2e273c930da1521761e4b8594c25466c202" TargetMode="External"/><Relationship Id="rId15" Type="http://schemas.openxmlformats.org/officeDocument/2006/relationships/hyperlink" Target="https://etherscan.io/address/0x26b5cc5270a27e7a04024b4fe84e81bec46fbde0" TargetMode="External"/><Relationship Id="rId14" Type="http://schemas.openxmlformats.org/officeDocument/2006/relationships/hyperlink" Target="https://etherscan.io/address/0xa2447b62c253d4a041db25cc73ee46c2a59937d4" TargetMode="External"/><Relationship Id="rId17" Type="http://schemas.openxmlformats.org/officeDocument/2006/relationships/hyperlink" Target="https://etherscan.io/address/0xd33869334f254ee902b75E6e3cD55DDfdFB0b3F5" TargetMode="External"/><Relationship Id="rId16" Type="http://schemas.openxmlformats.org/officeDocument/2006/relationships/hyperlink" Target="https://etherscan.io/address/0xa923b5e92115e0f2a12166152139a936e60731d3" TargetMode="External"/><Relationship Id="rId19" Type="http://schemas.openxmlformats.org/officeDocument/2006/relationships/hyperlink" Target="https://bscscan.com/address/0xd33869334f254ee902b75e6e3cd55ddfdfb0b3f5" TargetMode="External"/><Relationship Id="rId18" Type="http://schemas.openxmlformats.org/officeDocument/2006/relationships/hyperlink" Target="https://bscscan.com/address/0xa923b5e92115e0f2a12166152139a936e60731d3" TargetMode="External"/><Relationship Id="rId1" Type="http://schemas.openxmlformats.org/officeDocument/2006/relationships/hyperlink" Target="https://etherscan.io/address/0x197cB043726DFE3FBb74f491977f7998b839236c" TargetMode="External"/><Relationship Id="rId2" Type="http://schemas.openxmlformats.org/officeDocument/2006/relationships/hyperlink" Target="https://etherscan.io/address/0xc9d79703838e38e564a51e800356244444596ab1" TargetMode="External"/><Relationship Id="rId3" Type="http://schemas.openxmlformats.org/officeDocument/2006/relationships/hyperlink" Target="https://bscscan.com/address/0x197cb043726dfe3fbb74f491977f7998b839236c" TargetMode="External"/><Relationship Id="rId4" Type="http://schemas.openxmlformats.org/officeDocument/2006/relationships/hyperlink" Target="https://bscscan.com/address/0xba9be06936c806aefad981ae96fa4d599b78ad24" TargetMode="External"/><Relationship Id="rId9" Type="http://schemas.openxmlformats.org/officeDocument/2006/relationships/hyperlink" Target="https://etherscan.io/address/0x26b5cc5270a27e7a04024b4fe84e81bec46fbde0" TargetMode="External"/><Relationship Id="rId5" Type="http://schemas.openxmlformats.org/officeDocument/2006/relationships/hyperlink" Target="https://xdcscan.com/address/0x197cB043726DFE3FBb74f491977f7998b839236c" TargetMode="External"/><Relationship Id="rId6" Type="http://schemas.openxmlformats.org/officeDocument/2006/relationships/hyperlink" Target="https://etherscan.io/address/0xa923b5e92115e0f2a12166152139a936e60731d3" TargetMode="External"/><Relationship Id="rId7" Type="http://schemas.openxmlformats.org/officeDocument/2006/relationships/hyperlink" Target="https://bscscan.com/address/0xb181793c9bdbdd1d9129f26077cb149e8dc27753" TargetMode="External"/><Relationship Id="rId8" Type="http://schemas.openxmlformats.org/officeDocument/2006/relationships/hyperlink" Target="https://etherscan.io/address/0xc60cc649461efa95fb7bc96E63db90D209D68Af8" TargetMode="External"/></Relationships>
</file>

<file path=xl/worksheets/_rels/sheet13.xml.rels><?xml version="1.0" encoding="UTF-8" standalone="yes"?><Relationships xmlns="http://schemas.openxmlformats.org/package/2006/relationships"><Relationship Id="rId392" Type="http://schemas.openxmlformats.org/officeDocument/2006/relationships/hyperlink" Target="https://xdcscan.com/address/0x7937c664ea57b28efd93dd112820464c54d8bad6" TargetMode="External"/><Relationship Id="rId391" Type="http://schemas.openxmlformats.org/officeDocument/2006/relationships/hyperlink" Target="https://xdcscan.com/address/0x66f71e75c095e5e19a2e6b2c7b47c8ffbe7369d9" TargetMode="External"/><Relationship Id="rId390" Type="http://schemas.openxmlformats.org/officeDocument/2006/relationships/hyperlink" Target="https://bscscan.com/address/0x1629898faade36166804f324970cbaadf3ee630d" TargetMode="External"/><Relationship Id="rId385" Type="http://schemas.openxmlformats.org/officeDocument/2006/relationships/hyperlink" Target="https://xdcscan.com/address/0x480e2113f1dab7636eb901662dc0359f7218cc0a" TargetMode="External"/><Relationship Id="rId384" Type="http://schemas.openxmlformats.org/officeDocument/2006/relationships/hyperlink" Target="https://xdcscan.com/address/0x62aa8a66f04c499ddf7d2aac31a100926e7e4c82" TargetMode="External"/><Relationship Id="rId383" Type="http://schemas.openxmlformats.org/officeDocument/2006/relationships/hyperlink" Target="https://xdcscan.com/address/0x4531e12c703672b570917fb3399bb3ed6c592b19" TargetMode="External"/><Relationship Id="rId382" Type="http://schemas.openxmlformats.org/officeDocument/2006/relationships/hyperlink" Target="https://xdcscan.com/address/0x738db469e9bebbb3cf77be28382a3227b0608f5a" TargetMode="External"/><Relationship Id="rId389" Type="http://schemas.openxmlformats.org/officeDocument/2006/relationships/hyperlink" Target="https://bscscan.com/address/0x3c92f3c7ea18c72276fb5532e73543553de67970" TargetMode="External"/><Relationship Id="rId388" Type="http://schemas.openxmlformats.org/officeDocument/2006/relationships/hyperlink" Target="https://bscscan.com/address/0x14a212ec278d2c2e564804e1783cc70dcb023e3d" TargetMode="External"/><Relationship Id="rId387" Type="http://schemas.openxmlformats.org/officeDocument/2006/relationships/hyperlink" Target="https://bscscan.com/address/0x26b5cc5270a27e7a04024b4fe84e81bec46fbde0" TargetMode="External"/><Relationship Id="rId386" Type="http://schemas.openxmlformats.org/officeDocument/2006/relationships/hyperlink" Target="https://bscscan.com/address/0x91613407134Ba58A296E45707C4cc69bAa9d664e" TargetMode="External"/><Relationship Id="rId381" Type="http://schemas.openxmlformats.org/officeDocument/2006/relationships/hyperlink" Target="https://xdcscan.com/address/0xc8de2d8687bcd9faa48f290717c0e304d7687c53" TargetMode="External"/><Relationship Id="rId380" Type="http://schemas.openxmlformats.org/officeDocument/2006/relationships/hyperlink" Target="https://xdcscan.com/address/0x480e2113f1dab7636eb901662dc0359f7218cc0a" TargetMode="External"/><Relationship Id="rId379" Type="http://schemas.openxmlformats.org/officeDocument/2006/relationships/hyperlink" Target="https://xdcscan.com/address/0x62aa8a66f04c499ddf7d2aac31a100926e7e4c82" TargetMode="External"/><Relationship Id="rId374" Type="http://schemas.openxmlformats.org/officeDocument/2006/relationships/hyperlink" Target="https://xdcscan.com/address/0x62aa8a66f04c499ddf7d2aac31a100926e7e4c82" TargetMode="External"/><Relationship Id="rId373" Type="http://schemas.openxmlformats.org/officeDocument/2006/relationships/hyperlink" Target="https://xdcscan.com/address/0x4531e12c703672b570917fb3399bb3ed6c592b19" TargetMode="External"/><Relationship Id="rId372" Type="http://schemas.openxmlformats.org/officeDocument/2006/relationships/hyperlink" Target="https://xdcscan.com/address/0x3de816e85c42b54e784a1e7943ea9c2f75e41321" TargetMode="External"/><Relationship Id="rId371" Type="http://schemas.openxmlformats.org/officeDocument/2006/relationships/hyperlink" Target="https://xdcscan.com/address/0x307b25179d1f48c9e7e6115c9bf980bc7ec1b2b2" TargetMode="External"/><Relationship Id="rId378" Type="http://schemas.openxmlformats.org/officeDocument/2006/relationships/hyperlink" Target="https://xdcscan.com/address/0x4531e12c703672b570917fb3399bb3ed6c592b19" TargetMode="External"/><Relationship Id="rId377" Type="http://schemas.openxmlformats.org/officeDocument/2006/relationships/hyperlink" Target="https://xdcscan.com/address/0x54c169ec55dad51b7bbe2a39e1844dd945266e40" TargetMode="External"/><Relationship Id="rId376" Type="http://schemas.openxmlformats.org/officeDocument/2006/relationships/hyperlink" Target="https://xdcscan.com/address/0x5516f2bd0bfc792474c0c03364199c4fa9bc1ea1" TargetMode="External"/><Relationship Id="rId375" Type="http://schemas.openxmlformats.org/officeDocument/2006/relationships/hyperlink" Target="https://xdcscan.com/address/0x480e2113f1dab7636eb901662dc0359f7218cc0a" TargetMode="External"/><Relationship Id="rId396" Type="http://schemas.openxmlformats.org/officeDocument/2006/relationships/hyperlink" Target="https://xdcscan.com/address/0xf8e7a5a8d321475ab1c25c0c443fef87c38ad31d" TargetMode="External"/><Relationship Id="rId395" Type="http://schemas.openxmlformats.org/officeDocument/2006/relationships/hyperlink" Target="https://xdcscan.com/address/0x480e2113f1dab7636eb901662dc0359f7218cc0a" TargetMode="External"/><Relationship Id="rId394" Type="http://schemas.openxmlformats.org/officeDocument/2006/relationships/hyperlink" Target="https://xdcscan.com/address/0x62aa8a66f04c499ddf7d2aac31a100926e7e4c82" TargetMode="External"/><Relationship Id="rId393" Type="http://schemas.openxmlformats.org/officeDocument/2006/relationships/hyperlink" Target="https://xdcscan.com/address/0x4531e12c703672b570917fb3399bb3ed6c592b19" TargetMode="External"/><Relationship Id="rId399" Type="http://schemas.openxmlformats.org/officeDocument/2006/relationships/hyperlink" Target="https://xdcscan.com/address/0x62aa8a66f04c499ddf7d2aac31a100926e7e4c82" TargetMode="External"/><Relationship Id="rId398" Type="http://schemas.openxmlformats.org/officeDocument/2006/relationships/hyperlink" Target="https://xdcscan.com/address/0x4531e12c703672b570917fb3399bb3ed6c592b19" TargetMode="External"/><Relationship Id="rId397" Type="http://schemas.openxmlformats.org/officeDocument/2006/relationships/hyperlink" Target="https://xdcscan.com/address/0x7937c664ea57b28efd93dd112820464c54d8bad6" TargetMode="External"/><Relationship Id="rId40" Type="http://schemas.openxmlformats.org/officeDocument/2006/relationships/hyperlink" Target="https://bscscan.com/address/0x3c92f3c7ea18c72276fb5532e73543553de67970" TargetMode="External"/><Relationship Id="rId42" Type="http://schemas.openxmlformats.org/officeDocument/2006/relationships/hyperlink" Target="https://etherscan.io/tx/0x913d187715d6964e7750e717503efa6ae6058e66b50f59ad7b2e822044b5eeae" TargetMode="External"/><Relationship Id="rId41" Type="http://schemas.openxmlformats.org/officeDocument/2006/relationships/hyperlink" Target="https://bscscan.com/address/0x1629898faade36166804f324970cbaadf3ee630d" TargetMode="External"/><Relationship Id="rId44" Type="http://schemas.openxmlformats.org/officeDocument/2006/relationships/hyperlink" Target="https://bscscan.com/address/0x26b5cc5270a27e7a04024b4fe84e81bec46fbde0" TargetMode="External"/><Relationship Id="rId43" Type="http://schemas.openxmlformats.org/officeDocument/2006/relationships/hyperlink" Target="https://bscscan.com/address/0xE262c5cB3F6650B0aCCadbDc7E6a3D07a601f41f" TargetMode="External"/><Relationship Id="rId46" Type="http://schemas.openxmlformats.org/officeDocument/2006/relationships/hyperlink" Target="https://bscscan.com/address/0x14a212ec278d2c2e564804e1783cc70dcb023e3d" TargetMode="External"/><Relationship Id="rId45" Type="http://schemas.openxmlformats.org/officeDocument/2006/relationships/hyperlink" Target="https://bscscan.com/address/0xb40bbb54ff9dfe0cf039f70385033fcffbb0c40a" TargetMode="External"/><Relationship Id="rId48" Type="http://schemas.openxmlformats.org/officeDocument/2006/relationships/hyperlink" Target="https://etherscan.io/tx/0xdceb46bd277de11afbf5f0c5c7642a9d6b3700d919d2f47a83152e2c149a052a" TargetMode="External"/><Relationship Id="rId47" Type="http://schemas.openxmlformats.org/officeDocument/2006/relationships/hyperlink" Target="https://bscscan.com/address/0x3c92f3c7ea18c72276fb5532e73543553de67970" TargetMode="External"/><Relationship Id="rId49" Type="http://schemas.openxmlformats.org/officeDocument/2006/relationships/hyperlink" Target="https://bscscan.com/address/0x27DF0dD4d9E85Bc98BAc0AeF7C43CF3161fC543C" TargetMode="External"/><Relationship Id="rId31" Type="http://schemas.openxmlformats.org/officeDocument/2006/relationships/hyperlink" Target="https://bscscan.com/address/0xb40bbb54ff9dfe0cf039f70385033fcffbb0c40a" TargetMode="External"/><Relationship Id="rId30" Type="http://schemas.openxmlformats.org/officeDocument/2006/relationships/hyperlink" Target="https://bscscan.com/address/0x26b5cc5270a27e7a04024b4fe84e81bec46fbde0" TargetMode="External"/><Relationship Id="rId33" Type="http://schemas.openxmlformats.org/officeDocument/2006/relationships/hyperlink" Target="https://bscscan.com/address/0x3c92f3c7ea18c72276fb5532e73543553de67970" TargetMode="External"/><Relationship Id="rId32" Type="http://schemas.openxmlformats.org/officeDocument/2006/relationships/hyperlink" Target="https://bscscan.com/address/0x14a212ec278d2c2e564804e1783cc70dcb023e3d" TargetMode="External"/><Relationship Id="rId35" Type="http://schemas.openxmlformats.org/officeDocument/2006/relationships/hyperlink" Target="https://etherscan.io/tx/0x047d95eb802e12094c126fb7d326d39610d0d1d8c7235dbb3a114f48d48ef93b" TargetMode="External"/><Relationship Id="rId34" Type="http://schemas.openxmlformats.org/officeDocument/2006/relationships/hyperlink" Target="https://bscscan.com/address/0x26b5cc5270a27e7a04024b4fe84e81bec46fbde0" TargetMode="External"/><Relationship Id="rId37" Type="http://schemas.openxmlformats.org/officeDocument/2006/relationships/hyperlink" Target="https://bscscan.com/address/0x26b5cc5270a27e7a04024b4fe84e81bec46fbde0" TargetMode="External"/><Relationship Id="rId36" Type="http://schemas.openxmlformats.org/officeDocument/2006/relationships/hyperlink" Target="https://bscscan.com/address/0x465E3A034413aC2bDceB8625B2262f7c0397169A" TargetMode="External"/><Relationship Id="rId39" Type="http://schemas.openxmlformats.org/officeDocument/2006/relationships/hyperlink" Target="https://bscscan.com/address/0x14a212ec278d2c2e564804e1783cc70dcb023e3d" TargetMode="External"/><Relationship Id="rId38" Type="http://schemas.openxmlformats.org/officeDocument/2006/relationships/hyperlink" Target="https://bscscan.com/address/0xb40bbb54ff9dfe0cf039f70385033fcffbb0c40a" TargetMode="External"/><Relationship Id="rId20" Type="http://schemas.openxmlformats.org/officeDocument/2006/relationships/hyperlink" Target="https://xdcscan.com/address/0xfc36a3be1c6215f85264d1c3dcdb8c433561e253" TargetMode="External"/><Relationship Id="rId22" Type="http://schemas.openxmlformats.org/officeDocument/2006/relationships/hyperlink" Target="https://xdcscan.com/address/0xec076114f05b71f4c4e04e2b14ae8cb891cf1f8f" TargetMode="External"/><Relationship Id="rId21" Type="http://schemas.openxmlformats.org/officeDocument/2006/relationships/hyperlink" Target="https://xdcscan.com/address/0xd33784630e77d35f69c96d2b010c7b692a9db867" TargetMode="External"/><Relationship Id="rId24" Type="http://schemas.openxmlformats.org/officeDocument/2006/relationships/hyperlink" Target="https://xdcscan.com/address/0xd33784630e77d35f69c96d2b010c7b692a9db867" TargetMode="External"/><Relationship Id="rId23" Type="http://schemas.openxmlformats.org/officeDocument/2006/relationships/hyperlink" Target="https://xdcscan.com/address/0x9b040c61d73be0c9e618a4e4a1835d4b8b1b5d7b" TargetMode="External"/><Relationship Id="rId26" Type="http://schemas.openxmlformats.org/officeDocument/2006/relationships/hyperlink" Target="https://xdcscan.com/address/0xb4b0fed399c6c0617ce8e74407aa005360055984" TargetMode="External"/><Relationship Id="rId25" Type="http://schemas.openxmlformats.org/officeDocument/2006/relationships/hyperlink" Target="https://xdcscan.com/address/0xec076114f05b71f4c4e04e2b14ae8cb891cf1f8f" TargetMode="External"/><Relationship Id="rId28" Type="http://schemas.openxmlformats.org/officeDocument/2006/relationships/hyperlink" Target="https://xdcscan.com/address/0xec076114f05b71f4c4e04e2b14ae8cb891cf1f8f" TargetMode="External"/><Relationship Id="rId27" Type="http://schemas.openxmlformats.org/officeDocument/2006/relationships/hyperlink" Target="https://xdcscan.com/address/0xd33784630e77d35f69c96d2b010c7b692a9db867" TargetMode="External"/><Relationship Id="rId29" Type="http://schemas.openxmlformats.org/officeDocument/2006/relationships/hyperlink" Target="https://bscscan.com/address/0xe4f96573B2D4c43135E0E7521c1569A207f6E2a4" TargetMode="External"/><Relationship Id="rId11" Type="http://schemas.openxmlformats.org/officeDocument/2006/relationships/hyperlink" Target="https://bscscan.com/address/0x3c92f3c7ea18c72276fb5532e73543553de67970" TargetMode="External"/><Relationship Id="rId10" Type="http://schemas.openxmlformats.org/officeDocument/2006/relationships/hyperlink" Target="https://bscscan.com/address/0x14a212ec278d2c2e564804e1783cc70dcb023e3d" TargetMode="External"/><Relationship Id="rId13" Type="http://schemas.openxmlformats.org/officeDocument/2006/relationships/hyperlink" Target="https://bscscan.com/address/0x6a1e6c680dadc0fd46ee6e43781589ff8d57e6c3" TargetMode="External"/><Relationship Id="rId12" Type="http://schemas.openxmlformats.org/officeDocument/2006/relationships/hyperlink" Target="https://bscscan.com/tx/0xf1f1eeb4179bd6590c5cceb17f41d180b852299eb3d10761f84be51fdac7cf02" TargetMode="External"/><Relationship Id="rId15" Type="http://schemas.openxmlformats.org/officeDocument/2006/relationships/hyperlink" Target="https://bscscan.com/address/0xb40bbb54ff9dfe0cf039f70385033fcffbb0c40a" TargetMode="External"/><Relationship Id="rId14" Type="http://schemas.openxmlformats.org/officeDocument/2006/relationships/hyperlink" Target="https://bscscan.com/address/0x3f4ee3a469d98b91084f74992ea8e9b0695252b4" TargetMode="External"/><Relationship Id="rId17" Type="http://schemas.openxmlformats.org/officeDocument/2006/relationships/hyperlink" Target="https://bscscan.com/address/0x7126aEcA7d5ea36C09dF2C51F865b52b48deD7c0" TargetMode="External"/><Relationship Id="rId16" Type="http://schemas.openxmlformats.org/officeDocument/2006/relationships/hyperlink" Target="https://bscscan.com/address/0x8d9c84485d64cffd6c66ad514199f9e778634ec6" TargetMode="External"/><Relationship Id="rId19" Type="http://schemas.openxmlformats.org/officeDocument/2006/relationships/hyperlink" Target="https://bscscan.com/address/0x2791b06615f27f8f2d9612405df1c90cdfd32957" TargetMode="External"/><Relationship Id="rId18" Type="http://schemas.openxmlformats.org/officeDocument/2006/relationships/hyperlink" Target="https://bscscan.com/address/0x11a6c921f395a2e189edc48d8b1a9ba9e261bd6a" TargetMode="External"/><Relationship Id="rId84" Type="http://schemas.openxmlformats.org/officeDocument/2006/relationships/hyperlink" Target="https://bscscan.com/address/0xb40bbb54ff9dfe0cf039f70385033fcffbb0c40a" TargetMode="External"/><Relationship Id="rId83" Type="http://schemas.openxmlformats.org/officeDocument/2006/relationships/hyperlink" Target="https://xdcscan.com/address/0x7937c664ea57b28efd93dd112820464c54d8bad6" TargetMode="External"/><Relationship Id="rId86" Type="http://schemas.openxmlformats.org/officeDocument/2006/relationships/hyperlink" Target="https://xdcscan.com/address/0x62aa8a66f04c499ddf7d2aac31a100926e7e4c82" TargetMode="External"/><Relationship Id="rId85" Type="http://schemas.openxmlformats.org/officeDocument/2006/relationships/hyperlink" Target="https://xdcscan.com/address/0x4531e12c703672b570917fb3399bb3ed6c592b19" TargetMode="External"/><Relationship Id="rId88" Type="http://schemas.openxmlformats.org/officeDocument/2006/relationships/hyperlink" Target="https://bscscan.com/address/0x186ED4F34C545484dEE3116E94e0b60B27A6bf98" TargetMode="External"/><Relationship Id="rId87" Type="http://schemas.openxmlformats.org/officeDocument/2006/relationships/hyperlink" Target="https://xdcscan.com/address/0x480e2113f1dab7636eb901662dc0359f7218cc0a" TargetMode="External"/><Relationship Id="rId89" Type="http://schemas.openxmlformats.org/officeDocument/2006/relationships/hyperlink" Target="https://bscscan.com/address/0x11a6c921f395a2e189edc48d8b1a9ba9e261bd6a" TargetMode="External"/><Relationship Id="rId80" Type="http://schemas.openxmlformats.org/officeDocument/2006/relationships/hyperlink" Target="https://xdcscan.com/address/0x62aa8a66f04c499ddf7d2aac31a100926e7e4c82" TargetMode="External"/><Relationship Id="rId82" Type="http://schemas.openxmlformats.org/officeDocument/2006/relationships/hyperlink" Target="https://xdcscan.com/address/0xf46c5530337a2ae2edd51fe7b42ab35619699628" TargetMode="External"/><Relationship Id="rId81" Type="http://schemas.openxmlformats.org/officeDocument/2006/relationships/hyperlink" Target="https://xdcscan.com/address/0x480e2113f1dab7636eb901662dc0359f7218cc0a" TargetMode="External"/><Relationship Id="rId73" Type="http://schemas.openxmlformats.org/officeDocument/2006/relationships/hyperlink" Target="https://xdcscan.com/address/0x7937c664ea57b28efd93dd112820464c54d8bad6" TargetMode="External"/><Relationship Id="rId72" Type="http://schemas.openxmlformats.org/officeDocument/2006/relationships/hyperlink" Target="https://xdcscan.com/address/0x54c169ec55dad51b7bbe2a39e1844dd945266e40" TargetMode="External"/><Relationship Id="rId75" Type="http://schemas.openxmlformats.org/officeDocument/2006/relationships/hyperlink" Target="https://xdcscan.com/address/0x62aa8a66f04c499ddf7d2aac31a100926e7e4c82" TargetMode="External"/><Relationship Id="rId74" Type="http://schemas.openxmlformats.org/officeDocument/2006/relationships/hyperlink" Target="https://xdcscan.com/address/0x4531e12c703672b570917fb3399bb3ed6c592b19" TargetMode="External"/><Relationship Id="rId77" Type="http://schemas.openxmlformats.org/officeDocument/2006/relationships/hyperlink" Target="https://xdcscan.com/address/0x738db469e9bebbb3cf77be28382a3227b0608f5a" TargetMode="External"/><Relationship Id="rId76" Type="http://schemas.openxmlformats.org/officeDocument/2006/relationships/hyperlink" Target="https://xdcscan.com/address/0x480e2113f1dab7636eb901662dc0359f7218cc0a" TargetMode="External"/><Relationship Id="rId79" Type="http://schemas.openxmlformats.org/officeDocument/2006/relationships/hyperlink" Target="https://xdcscan.com/address/0x4531e12c703672b570917fb3399bb3ed6c592b19" TargetMode="External"/><Relationship Id="rId78" Type="http://schemas.openxmlformats.org/officeDocument/2006/relationships/hyperlink" Target="https://xdcscan.com/address/0x7937c664ea57b28efd93dd112820464c54d8bad6" TargetMode="External"/><Relationship Id="rId71" Type="http://schemas.openxmlformats.org/officeDocument/2006/relationships/hyperlink" Target="https://xdcscan.com/address/0x480e2113f1dab7636eb901662dc0359f7218cc0a" TargetMode="External"/><Relationship Id="rId70" Type="http://schemas.openxmlformats.org/officeDocument/2006/relationships/hyperlink" Target="https://xdcscan.com/address/0x62aa8a66f04c499ddf7d2aac31a100926e7e4c82" TargetMode="External"/><Relationship Id="rId62" Type="http://schemas.openxmlformats.org/officeDocument/2006/relationships/hyperlink" Target="https://bscscan.com/address/0xb40bbb54ff9dfe0cf039f70385033fcffbb0c40a" TargetMode="External"/><Relationship Id="rId61" Type="http://schemas.openxmlformats.org/officeDocument/2006/relationships/hyperlink" Target="https://bscscan.com/address/0x26b5cc5270a27e7a04024b4fe84e81bec46fbde0" TargetMode="External"/><Relationship Id="rId64" Type="http://schemas.openxmlformats.org/officeDocument/2006/relationships/hyperlink" Target="https://bscscan.com/address/0x3c92f3c7ea18c72276fb5532e73543553de67970" TargetMode="External"/><Relationship Id="rId63" Type="http://schemas.openxmlformats.org/officeDocument/2006/relationships/hyperlink" Target="https://bscscan.com/address/0x14a212ec278d2c2e564804e1783cc70dcb023e3d" TargetMode="External"/><Relationship Id="rId66" Type="http://schemas.openxmlformats.org/officeDocument/2006/relationships/hyperlink" Target="https://etherscan.io/tx/0x9d4123a4cb2165d84fb03857f01145c4a41221bdc2d28e98da74bac37d4966fe" TargetMode="External"/><Relationship Id="rId65" Type="http://schemas.openxmlformats.org/officeDocument/2006/relationships/hyperlink" Target="https://bscscan.com/address/0x1629898faade36166804f324970cbaadf3ee630d" TargetMode="External"/><Relationship Id="rId68" Type="http://schemas.openxmlformats.org/officeDocument/2006/relationships/hyperlink" Target="https://xdcscan.com/address/0x7937c664ea57b28efd93dd112820464c54d8bad6" TargetMode="External"/><Relationship Id="rId67" Type="http://schemas.openxmlformats.org/officeDocument/2006/relationships/hyperlink" Target="https://xdcscan.com/address/0xb02b54657d9a18b73b7a97cd27ac7c708ec0553c" TargetMode="External"/><Relationship Id="rId60" Type="http://schemas.openxmlformats.org/officeDocument/2006/relationships/hyperlink" Target="https://bscscan.com/address/0x025543429Eae5c267C16439FAc5585DCa04AB4eC" TargetMode="External"/><Relationship Id="rId69" Type="http://schemas.openxmlformats.org/officeDocument/2006/relationships/hyperlink" Target="https://xdcscan.com/address/0x4531e12c703672b570917fb3399bb3ed6c592b19" TargetMode="External"/><Relationship Id="rId51" Type="http://schemas.openxmlformats.org/officeDocument/2006/relationships/hyperlink" Target="https://bscscan.com/address/0xb40bbb54ff9dfe0cf039f70385033fcffbb0c40a" TargetMode="External"/><Relationship Id="rId50" Type="http://schemas.openxmlformats.org/officeDocument/2006/relationships/hyperlink" Target="https://bscscan.com/address/0x26b5cc5270a27e7a04024b4fe84e81bec46fbde0" TargetMode="External"/><Relationship Id="rId53" Type="http://schemas.openxmlformats.org/officeDocument/2006/relationships/hyperlink" Target="https://bscscan.com/address/0x3c92f3c7ea18c72276fb5532e73543553de67970" TargetMode="External"/><Relationship Id="rId52" Type="http://schemas.openxmlformats.org/officeDocument/2006/relationships/hyperlink" Target="https://bscscan.com/address/0x14a212ec278d2c2e564804e1783cc70dcb023e3d" TargetMode="External"/><Relationship Id="rId55" Type="http://schemas.openxmlformats.org/officeDocument/2006/relationships/hyperlink" Target="https://etherscan.io/tx/0x1424095cf160415d7c73ba1431b79f68652bd743bfcbe7dae627e151d489534f" TargetMode="External"/><Relationship Id="rId54" Type="http://schemas.openxmlformats.org/officeDocument/2006/relationships/hyperlink" Target="https://bscscan.com/address/0x1629898faade36166804f324970cbaadf3ee630d" TargetMode="External"/><Relationship Id="rId57" Type="http://schemas.openxmlformats.org/officeDocument/2006/relationships/hyperlink" Target="https://xdcscan.com/address/0xd33784630e77d35f69c96d2b010c7b692a9db867" TargetMode="External"/><Relationship Id="rId56" Type="http://schemas.openxmlformats.org/officeDocument/2006/relationships/hyperlink" Target="https://xdcscan.com/address/0xcb13db4be02802d5db224fa83b8d095cab8a8fa8" TargetMode="External"/><Relationship Id="rId59" Type="http://schemas.openxmlformats.org/officeDocument/2006/relationships/hyperlink" Target="https://xdcscan.com/address/0xec076114f05b71f4c4e04e2b14ae8cb891cf1f8f" TargetMode="External"/><Relationship Id="rId58" Type="http://schemas.openxmlformats.org/officeDocument/2006/relationships/hyperlink" Target="https://xdcscan.com/address/0x62aa8a66f04c499ddf7d2aac31a100926e7e4c82" TargetMode="External"/><Relationship Id="rId349" Type="http://schemas.openxmlformats.org/officeDocument/2006/relationships/hyperlink" Target="https://bscscan.com/address/0x14a212ec278d2c2e564804e1783cc70dcb023e3d" TargetMode="External"/><Relationship Id="rId348" Type="http://schemas.openxmlformats.org/officeDocument/2006/relationships/hyperlink" Target="https://bscscan.com/address/0xb40bbb54ff9dfe0cf039f70385033fcffbb0c40a" TargetMode="External"/><Relationship Id="rId347" Type="http://schemas.openxmlformats.org/officeDocument/2006/relationships/hyperlink" Target="https://bscscan.com/address/0x044e53c2bc4a7a46fddee9dbef5dbc1d50dc9ff7" TargetMode="External"/><Relationship Id="rId346" Type="http://schemas.openxmlformats.org/officeDocument/2006/relationships/hyperlink" Target="https://bscscan.com/address/0xfa2E6293b6fB0D5A3FbB934cbCC84c7F364b1124" TargetMode="External"/><Relationship Id="rId341" Type="http://schemas.openxmlformats.org/officeDocument/2006/relationships/hyperlink" Target="https://bscscan.com/address/0x7e0610954f831D99076a7a7BCEd09447B1174a1f" TargetMode="External"/><Relationship Id="rId340" Type="http://schemas.openxmlformats.org/officeDocument/2006/relationships/hyperlink" Target="https://bscscan.com/address/0x3c92f3c7ea18c72276fb5532e73543553de67970" TargetMode="External"/><Relationship Id="rId345" Type="http://schemas.openxmlformats.org/officeDocument/2006/relationships/hyperlink" Target="https://bscscan.com/address/0x3c92f3c7ea18c72276fb5532e73543553de67970" TargetMode="External"/><Relationship Id="rId344" Type="http://schemas.openxmlformats.org/officeDocument/2006/relationships/hyperlink" Target="https://bscscan.com/address/0x14a212ec278d2c2e564804e1783cc70dcb023e3d" TargetMode="External"/><Relationship Id="rId343" Type="http://schemas.openxmlformats.org/officeDocument/2006/relationships/hyperlink" Target="https://bscscan.com/address/0xb40bbb54ff9dfe0cf039f70385033fcffbb0c40a" TargetMode="External"/><Relationship Id="rId342" Type="http://schemas.openxmlformats.org/officeDocument/2006/relationships/hyperlink" Target="https://bscscan.com/address/0x26b5cc5270a27e7a04024b4fe84e81bec46fbde0" TargetMode="External"/><Relationship Id="rId338" Type="http://schemas.openxmlformats.org/officeDocument/2006/relationships/hyperlink" Target="https://bscscan.com/address/0xb40bbb54ff9dfe0cf039f70385033fcffbb0c40a" TargetMode="External"/><Relationship Id="rId337" Type="http://schemas.openxmlformats.org/officeDocument/2006/relationships/hyperlink" Target="https://bscscan.com/address/0x29BfCB5c2ba9f4adda7C05fCDf2183d776576A83" TargetMode="External"/><Relationship Id="rId336" Type="http://schemas.openxmlformats.org/officeDocument/2006/relationships/hyperlink" Target="https://bscscan.com/address/0x9C9c95dafC9238aD2E6E914d1fc52213BC061E27" TargetMode="External"/><Relationship Id="rId335" Type="http://schemas.openxmlformats.org/officeDocument/2006/relationships/hyperlink" Target="https://bscscan.com/address/0x3c92f3c7ea18c72276fb5532e73543553de67970" TargetMode="External"/><Relationship Id="rId339" Type="http://schemas.openxmlformats.org/officeDocument/2006/relationships/hyperlink" Target="https://bscscan.com/address/0x14a212ec278d2c2e564804e1783cc70dcb023e3d" TargetMode="External"/><Relationship Id="rId330" Type="http://schemas.openxmlformats.org/officeDocument/2006/relationships/hyperlink" Target="https://xdcscan.com/address/0x480e2113f1dab7636eb901662dc0359f7218cc0a" TargetMode="External"/><Relationship Id="rId334" Type="http://schemas.openxmlformats.org/officeDocument/2006/relationships/hyperlink" Target="https://bscscan.com/address/0x14a212ec278d2c2e564804e1783cc70dcb023e3d" TargetMode="External"/><Relationship Id="rId333" Type="http://schemas.openxmlformats.org/officeDocument/2006/relationships/hyperlink" Target="https://bscscan.com/address/0xb40bbb54ff9dfe0cf039f70385033fcffbb0c40a" TargetMode="External"/><Relationship Id="rId332" Type="http://schemas.openxmlformats.org/officeDocument/2006/relationships/hyperlink" Target="https://bscscan.com/address/0x29BfCB5c2ba9f4adda7C05fCDf2183d776576A83" TargetMode="External"/><Relationship Id="rId331" Type="http://schemas.openxmlformats.org/officeDocument/2006/relationships/hyperlink" Target="https://bscscan.com/address/0xD41D0C09396fe023F479A32274b0E14482C12C56" TargetMode="External"/><Relationship Id="rId370" Type="http://schemas.openxmlformats.org/officeDocument/2006/relationships/hyperlink" Target="https://xdcscan.com/address/0x480e2113f1dab7636eb901662dc0359f7218cc0a" TargetMode="External"/><Relationship Id="rId369" Type="http://schemas.openxmlformats.org/officeDocument/2006/relationships/hyperlink" Target="https://xdcscan.com/address/0x62aa8a66f04c499ddf7d2aac31a100926e7e4c82" TargetMode="External"/><Relationship Id="rId368" Type="http://schemas.openxmlformats.org/officeDocument/2006/relationships/hyperlink" Target="https://xdcscan.com/address/0x4531e12c703672b570917fb3399bb3ed6c592b19" TargetMode="External"/><Relationship Id="rId363" Type="http://schemas.openxmlformats.org/officeDocument/2006/relationships/hyperlink" Target="https://bscscan.com/address/0xb40bbb54ff9dfe0cf039f70385033fcffbb0c40a" TargetMode="External"/><Relationship Id="rId362" Type="http://schemas.openxmlformats.org/officeDocument/2006/relationships/hyperlink" Target="https://bscscan.com/address/0x26b5cc5270a27e7a04024b4fe84e81bec46fbde0" TargetMode="External"/><Relationship Id="rId361" Type="http://schemas.openxmlformats.org/officeDocument/2006/relationships/hyperlink" Target="https://bscscan.com/address/0xdb8478630264bc208034292903D2B047b7D6a990" TargetMode="External"/><Relationship Id="rId360" Type="http://schemas.openxmlformats.org/officeDocument/2006/relationships/hyperlink" Target="https://bscscan.com/address/0x3c92f3c7ea18c72276fb5532e73543553de67970" TargetMode="External"/><Relationship Id="rId367" Type="http://schemas.openxmlformats.org/officeDocument/2006/relationships/hyperlink" Target="https://xdcscan.com/address/0x33feecdcc72863a24e63cf4b2069ba2d00592320" TargetMode="External"/><Relationship Id="rId366" Type="http://schemas.openxmlformats.org/officeDocument/2006/relationships/hyperlink" Target="https://xdcscan.com/address/0x4306168335f1413d6b63d8a27091b74e6ea928d6" TargetMode="External"/><Relationship Id="rId365" Type="http://schemas.openxmlformats.org/officeDocument/2006/relationships/hyperlink" Target="https://bscscan.com/address/0x3c92f3c7ea18c72276fb5532e73543553de67970" TargetMode="External"/><Relationship Id="rId364" Type="http://schemas.openxmlformats.org/officeDocument/2006/relationships/hyperlink" Target="https://bscscan.com/address/0x14a212ec278d2c2e564804e1783cc70dcb023e3d" TargetMode="External"/><Relationship Id="rId95" Type="http://schemas.openxmlformats.org/officeDocument/2006/relationships/hyperlink" Target="https://bscscan.com/address/0xEA8088cd1Da684F3fDCb26E042aA33Be8C837Dc1" TargetMode="External"/><Relationship Id="rId94" Type="http://schemas.openxmlformats.org/officeDocument/2006/relationships/hyperlink" Target="https://bscscan.com/address/0x8d9c84485d64cffd6c66ad514199f9e778634ec6" TargetMode="External"/><Relationship Id="rId97" Type="http://schemas.openxmlformats.org/officeDocument/2006/relationships/hyperlink" Target="https://bscscan.com/address/0xb40bbb54ff9dfe0cf039f70385033fcffbb0c40a" TargetMode="External"/><Relationship Id="rId96" Type="http://schemas.openxmlformats.org/officeDocument/2006/relationships/hyperlink" Target="https://bscscan.com/address/0x26b5cc5270a27e7a04024b4fe84e81bec46fbde0" TargetMode="External"/><Relationship Id="rId99" Type="http://schemas.openxmlformats.org/officeDocument/2006/relationships/hyperlink" Target="https://bscscan.com/address/0x3c92f3c7ea18c72276fb5532e73543553de67970" TargetMode="External"/><Relationship Id="rId98" Type="http://schemas.openxmlformats.org/officeDocument/2006/relationships/hyperlink" Target="https://bscscan.com/address/0x14a212ec278d2c2e564804e1783cc70dcb023e3d" TargetMode="External"/><Relationship Id="rId91" Type="http://schemas.openxmlformats.org/officeDocument/2006/relationships/hyperlink" Target="https://bscscan.com/address/0x8d9c84485d64cffd6c66ad514199f9e778634ec6" TargetMode="External"/><Relationship Id="rId90" Type="http://schemas.openxmlformats.org/officeDocument/2006/relationships/hyperlink" Target="https://bscscan.com/address/0x2791b06615f27f8f2d9612405df1c90cdfd32957" TargetMode="External"/><Relationship Id="rId93" Type="http://schemas.openxmlformats.org/officeDocument/2006/relationships/hyperlink" Target="https://bscscan.com/address/0x11a6c921f395a2e189edc48d8b1a9ba9e261bd6a" TargetMode="External"/><Relationship Id="rId92" Type="http://schemas.openxmlformats.org/officeDocument/2006/relationships/hyperlink" Target="https://bscscan.com/address/0x575CA294a97D62a2E6924525a48600da1230b592" TargetMode="External"/><Relationship Id="rId359" Type="http://schemas.openxmlformats.org/officeDocument/2006/relationships/hyperlink" Target="https://bscscan.com/address/0x14a212ec278d2c2e564804e1783cc70dcb023e3d" TargetMode="External"/><Relationship Id="rId358" Type="http://schemas.openxmlformats.org/officeDocument/2006/relationships/hyperlink" Target="https://bscscan.com/address/0xb40bbb54ff9dfe0cf039f70385033fcffbb0c40a" TargetMode="External"/><Relationship Id="rId357" Type="http://schemas.openxmlformats.org/officeDocument/2006/relationships/hyperlink" Target="https://bscscan.com/address/0x044e53c2bc4a7a46fddee9dbef5dbc1d50dc9ff7" TargetMode="External"/><Relationship Id="rId352" Type="http://schemas.openxmlformats.org/officeDocument/2006/relationships/hyperlink" Target="https://bscscan.com/address/0x29BfCB5c2ba9f4adda7C05fCDf2183d776576A83" TargetMode="External"/><Relationship Id="rId351" Type="http://schemas.openxmlformats.org/officeDocument/2006/relationships/hyperlink" Target="https://bscscan.com/address/0x0778f335c6e958fa81AF8CCEC78103238Cb822fc" TargetMode="External"/><Relationship Id="rId350" Type="http://schemas.openxmlformats.org/officeDocument/2006/relationships/hyperlink" Target="https://bscscan.com/address/0x3c92f3c7ea18c72276fb5532e73543553de67970" TargetMode="External"/><Relationship Id="rId356" Type="http://schemas.openxmlformats.org/officeDocument/2006/relationships/hyperlink" Target="https://bscscan.com/address/0x72E00fA57867c4EfF3492C0Ea7c3Af3E6B3c315F" TargetMode="External"/><Relationship Id="rId355" Type="http://schemas.openxmlformats.org/officeDocument/2006/relationships/hyperlink" Target="https://bscscan.com/address/0x3c92f3c7ea18c72276fb5532e73543553de67970" TargetMode="External"/><Relationship Id="rId354" Type="http://schemas.openxmlformats.org/officeDocument/2006/relationships/hyperlink" Target="https://bscscan.com/address/0x14a212ec278d2c2e564804e1783cc70dcb023e3d" TargetMode="External"/><Relationship Id="rId353" Type="http://schemas.openxmlformats.org/officeDocument/2006/relationships/hyperlink" Target="https://bscscan.com/address/0xb40bbb54ff9dfe0cf039f70385033fcffbb0c40a" TargetMode="External"/><Relationship Id="rId305" Type="http://schemas.openxmlformats.org/officeDocument/2006/relationships/hyperlink" Target="https://bscscan.com/address/0x3c92f3c7ea18c72276fb5532e73543553de67970" TargetMode="External"/><Relationship Id="rId304" Type="http://schemas.openxmlformats.org/officeDocument/2006/relationships/hyperlink" Target="https://bscscan.com/address/0x14a212ec278d2c2e564804e1783cc70dcb023e3d" TargetMode="External"/><Relationship Id="rId303" Type="http://schemas.openxmlformats.org/officeDocument/2006/relationships/hyperlink" Target="https://bscscan.com/address/0xb40bbb54ff9dfe0cf039f70385033fcffbb0c40a" TargetMode="External"/><Relationship Id="rId302" Type="http://schemas.openxmlformats.org/officeDocument/2006/relationships/hyperlink" Target="https://bscscan.com/address/0x26b5cc5270a27e7a04024b4fe84e81bec46fbde0" TargetMode="External"/><Relationship Id="rId309" Type="http://schemas.openxmlformats.org/officeDocument/2006/relationships/hyperlink" Target="https://bscscan.com/address/0x14a212ec278d2c2e564804e1783cc70dcb023e3d" TargetMode="External"/><Relationship Id="rId308" Type="http://schemas.openxmlformats.org/officeDocument/2006/relationships/hyperlink" Target="https://bscscan.com/address/0xb40bbb54ff9dfe0cf039f70385033fcffbb0c40a" TargetMode="External"/><Relationship Id="rId307" Type="http://schemas.openxmlformats.org/officeDocument/2006/relationships/hyperlink" Target="https://bscscan.com/address/0x26b5cc5270a27e7a04024b4fe84e81bec46fbde0" TargetMode="External"/><Relationship Id="rId306" Type="http://schemas.openxmlformats.org/officeDocument/2006/relationships/hyperlink" Target="https://bscscan.com/address/0xDDbad8A294e826533A3C85EB9799B4897c275F5A" TargetMode="External"/><Relationship Id="rId301" Type="http://schemas.openxmlformats.org/officeDocument/2006/relationships/hyperlink" Target="https://bscscan.com/address/0x5DC1071F102A480105cAc28241E56da8A3f193f2" TargetMode="External"/><Relationship Id="rId300" Type="http://schemas.openxmlformats.org/officeDocument/2006/relationships/hyperlink" Target="https://bscscan.com/address/0x3c92f3c7ea18c72276fb5532e73543553de67970" TargetMode="External"/><Relationship Id="rId327" Type="http://schemas.openxmlformats.org/officeDocument/2006/relationships/hyperlink" Target="https://xdcscan.com/address/0x7937c664ea57b28efd93dd112820464c54d8bad6" TargetMode="External"/><Relationship Id="rId326" Type="http://schemas.openxmlformats.org/officeDocument/2006/relationships/hyperlink" Target="https://xdcscan.com/address/0xf254d7566528851ee1a1d6d50270da8f28b4442b" TargetMode="External"/><Relationship Id="rId325" Type="http://schemas.openxmlformats.org/officeDocument/2006/relationships/hyperlink" Target="https://xdcscan.com/address/0x480e2113f1dab7636eb901662dc0359f7218cc0a" TargetMode="External"/><Relationship Id="rId324" Type="http://schemas.openxmlformats.org/officeDocument/2006/relationships/hyperlink" Target="https://xdcscan.com/address/0x62aa8a66f04c499ddf7d2aac31a100926e7e4c82" TargetMode="External"/><Relationship Id="rId329" Type="http://schemas.openxmlformats.org/officeDocument/2006/relationships/hyperlink" Target="https://xdcscan.com/address/0x62aa8a66f04c499ddf7d2aac31a100926e7e4c82" TargetMode="External"/><Relationship Id="rId328" Type="http://schemas.openxmlformats.org/officeDocument/2006/relationships/hyperlink" Target="https://xdcscan.com/address/0x4531e12c703672b570917fb3399bb3ed6c592b19" TargetMode="External"/><Relationship Id="rId323" Type="http://schemas.openxmlformats.org/officeDocument/2006/relationships/hyperlink" Target="https://xdcscan.com/address/0x4531e12c703672b570917fb3399bb3ed6c592b19" TargetMode="External"/><Relationship Id="rId322" Type="http://schemas.openxmlformats.org/officeDocument/2006/relationships/hyperlink" Target="https://xdcscan.com/address/0x7937c664ea57b28efd93dd112820464c54d8bad6" TargetMode="External"/><Relationship Id="rId321" Type="http://schemas.openxmlformats.org/officeDocument/2006/relationships/hyperlink" Target="https://xdcscan.com/address/0x2c10f37b454b3b9afb2e9a4e5abb9c84d581af7d" TargetMode="External"/><Relationship Id="rId320" Type="http://schemas.openxmlformats.org/officeDocument/2006/relationships/hyperlink" Target="https://xdcscan.com/address/0x480e2113f1dab7636eb901662dc0359f7218cc0a" TargetMode="External"/><Relationship Id="rId316" Type="http://schemas.openxmlformats.org/officeDocument/2006/relationships/hyperlink" Target="https://xdcscan.com/address/0x0dd2f4b594636cdcbc657faa8bbdf1fda6135d2f" TargetMode="External"/><Relationship Id="rId315" Type="http://schemas.openxmlformats.org/officeDocument/2006/relationships/hyperlink" Target="https://bscscan.com/address/0x3c92f3c7ea18c72276fb5532e73543553de67970" TargetMode="External"/><Relationship Id="rId314" Type="http://schemas.openxmlformats.org/officeDocument/2006/relationships/hyperlink" Target="https://bscscan.com/address/0x14a212ec278d2c2e564804e1783cc70dcb023e3d" TargetMode="External"/><Relationship Id="rId313" Type="http://schemas.openxmlformats.org/officeDocument/2006/relationships/hyperlink" Target="https://bscscan.com/address/0xb40bbb54ff9dfe0cf039f70385033fcffbb0c40a" TargetMode="External"/><Relationship Id="rId319" Type="http://schemas.openxmlformats.org/officeDocument/2006/relationships/hyperlink" Target="https://xdcscan.com/address/0x62aa8a66f04c499ddf7d2aac31a100926e7e4c82" TargetMode="External"/><Relationship Id="rId318" Type="http://schemas.openxmlformats.org/officeDocument/2006/relationships/hyperlink" Target="https://xdcscan.com/address/0x4531e12c703672b570917fb3399bb3ed6c592b19" TargetMode="External"/><Relationship Id="rId317" Type="http://schemas.openxmlformats.org/officeDocument/2006/relationships/hyperlink" Target="https://xdcscan.com/address/0x7937c664ea57b28efd93dd112820464c54d8bad6" TargetMode="External"/><Relationship Id="rId312" Type="http://schemas.openxmlformats.org/officeDocument/2006/relationships/hyperlink" Target="https://bscscan.com/address/0x26b5cc5270a27e7a04024b4fe84e81bec46fbde0" TargetMode="External"/><Relationship Id="rId311" Type="http://schemas.openxmlformats.org/officeDocument/2006/relationships/hyperlink" Target="https://bscscan.com/address/0xCaf758d6913A6457F55A0fa2AFBF2f8fc405a10E" TargetMode="External"/><Relationship Id="rId310" Type="http://schemas.openxmlformats.org/officeDocument/2006/relationships/hyperlink" Target="https://bscscan.com/address/0x3c92f3c7ea18c72276fb5532e73543553de67970" TargetMode="External"/><Relationship Id="rId297" Type="http://schemas.openxmlformats.org/officeDocument/2006/relationships/hyperlink" Target="https://bscscan.com/address/0x004c50Dd12fCdcE069a69A901C3C7FBa0673E2c6" TargetMode="External"/><Relationship Id="rId296" Type="http://schemas.openxmlformats.org/officeDocument/2006/relationships/hyperlink" Target="https://bscscan.com/address/0xc5C04e43240BF9c3D208Ee14D42FbAEfb8c59183" TargetMode="External"/><Relationship Id="rId295" Type="http://schemas.openxmlformats.org/officeDocument/2006/relationships/hyperlink" Target="https://bscscan.com/address/0xb0d8a3e94eb21ebfaedf9e892768fe6aa8f2756b" TargetMode="External"/><Relationship Id="rId294" Type="http://schemas.openxmlformats.org/officeDocument/2006/relationships/hyperlink" Target="https://bscscan.com/address/0x3c92f3c7ea18c72276fb5532e73543553de67970" TargetMode="External"/><Relationship Id="rId299" Type="http://schemas.openxmlformats.org/officeDocument/2006/relationships/hyperlink" Target="https://bscscan.com/address/0x14a212ec278d2c2e564804e1783cc70dcb023e3d" TargetMode="External"/><Relationship Id="rId298" Type="http://schemas.openxmlformats.org/officeDocument/2006/relationships/hyperlink" Target="https://bscscan.com/address/0xb40bbb54ff9dfe0cf039f70385033fcffbb0c40a" TargetMode="External"/><Relationship Id="rId271" Type="http://schemas.openxmlformats.org/officeDocument/2006/relationships/hyperlink" Target="https://bscscan.com/address/0x14a212ec278d2c2e564804e1783cc70dcb023e3d" TargetMode="External"/><Relationship Id="rId270" Type="http://schemas.openxmlformats.org/officeDocument/2006/relationships/hyperlink" Target="https://bscscan.com/address/0xb40bbb54ff9dfe0cf039f70385033fcffbb0c40a" TargetMode="External"/><Relationship Id="rId269" Type="http://schemas.openxmlformats.org/officeDocument/2006/relationships/hyperlink" Target="https://bscscan.com/address/0x29BfCB5c2ba9f4adda7C05fCDf2183d776576A83" TargetMode="External"/><Relationship Id="rId264" Type="http://schemas.openxmlformats.org/officeDocument/2006/relationships/hyperlink" Target="https://bscscan.com/address/0x29BfCB5c2ba9f4adda7C05fCDf2183d776576A83" TargetMode="External"/><Relationship Id="rId263" Type="http://schemas.openxmlformats.org/officeDocument/2006/relationships/hyperlink" Target="https://bscscan.com/address/0x101969ad22BC3F9dE80ff4C83179e8Fe03d7B81D" TargetMode="External"/><Relationship Id="rId262" Type="http://schemas.openxmlformats.org/officeDocument/2006/relationships/hyperlink" Target="https://bscscan.com/address/0x1629898faade36166804f324970cbaadf3ee630d" TargetMode="External"/><Relationship Id="rId261" Type="http://schemas.openxmlformats.org/officeDocument/2006/relationships/hyperlink" Target="https://bscscan.com/address/0x3c92f3c7ea18c72276fb5532e73543553de67970" TargetMode="External"/><Relationship Id="rId268" Type="http://schemas.openxmlformats.org/officeDocument/2006/relationships/hyperlink" Target="https://bscscan.com/address/0x3AfB9650071D2c647d6467cEFeC7e847434150c3" TargetMode="External"/><Relationship Id="rId267" Type="http://schemas.openxmlformats.org/officeDocument/2006/relationships/hyperlink" Target="https://bscscan.com/address/0x3c92f3c7ea18c72276fb5532e73543553de67970" TargetMode="External"/><Relationship Id="rId266" Type="http://schemas.openxmlformats.org/officeDocument/2006/relationships/hyperlink" Target="https://bscscan.com/address/0x14a212ec278d2c2e564804e1783cc70dcb023e3d" TargetMode="External"/><Relationship Id="rId265" Type="http://schemas.openxmlformats.org/officeDocument/2006/relationships/hyperlink" Target="https://bscscan.com/address/0xb40bbb54ff9dfe0cf039f70385033fcffbb0c40a" TargetMode="External"/><Relationship Id="rId260" Type="http://schemas.openxmlformats.org/officeDocument/2006/relationships/hyperlink" Target="https://bscscan.com/address/0x14a212ec278d2c2e564804e1783cc70dcb023e3d" TargetMode="External"/><Relationship Id="rId259" Type="http://schemas.openxmlformats.org/officeDocument/2006/relationships/hyperlink" Target="https://bscscan.com/address/0xb40bbb54ff9dfe0cf039f70385033fcffbb0c40a" TargetMode="External"/><Relationship Id="rId258" Type="http://schemas.openxmlformats.org/officeDocument/2006/relationships/hyperlink" Target="https://bscscan.com/address/0x29BfCB5c2ba9f4adda7C05fCDf2183d776576A83" TargetMode="External"/><Relationship Id="rId253" Type="http://schemas.openxmlformats.org/officeDocument/2006/relationships/hyperlink" Target="https://bscscan.com/address/0x26b5cc5270a27e7a04024b4fe84e81bec46fbde0" TargetMode="External"/><Relationship Id="rId252" Type="http://schemas.openxmlformats.org/officeDocument/2006/relationships/hyperlink" Target="https://bscscan.com/address/0xE3E65d6D1C37Be0376216Ed61e45238Bd9168feE" TargetMode="External"/><Relationship Id="rId251" Type="http://schemas.openxmlformats.org/officeDocument/2006/relationships/hyperlink" Target="https://xdcscan.com/address/0x480e2113f1dab7636eb901662dc0359f7218cc0a" TargetMode="External"/><Relationship Id="rId250" Type="http://schemas.openxmlformats.org/officeDocument/2006/relationships/hyperlink" Target="https://xdcscan.com/address/0x62aa8a66f04c499ddf7d2aac31a100926e7e4c82" TargetMode="External"/><Relationship Id="rId257" Type="http://schemas.openxmlformats.org/officeDocument/2006/relationships/hyperlink" Target="https://bscscan.com/address/0x004c50Dd12fCdcE069a69A901C3C7FBa0673E2c6" TargetMode="External"/><Relationship Id="rId256" Type="http://schemas.openxmlformats.org/officeDocument/2006/relationships/hyperlink" Target="https://bscscan.com/address/0x3c92f3c7ea18c72276fb5532e73543553de67970" TargetMode="External"/><Relationship Id="rId255" Type="http://schemas.openxmlformats.org/officeDocument/2006/relationships/hyperlink" Target="https://bscscan.com/address/0x14a212ec278d2c2e564804e1783cc70dcb023e3d" TargetMode="External"/><Relationship Id="rId254" Type="http://schemas.openxmlformats.org/officeDocument/2006/relationships/hyperlink" Target="https://bscscan.com/address/0xb40bbb54ff9dfe0cf039f70385033fcffbb0c40a" TargetMode="External"/><Relationship Id="rId293" Type="http://schemas.openxmlformats.org/officeDocument/2006/relationships/hyperlink" Target="https://bscscan.com/address/0x14a212ec278d2c2e564804e1783cc70dcb023e3d" TargetMode="External"/><Relationship Id="rId292" Type="http://schemas.openxmlformats.org/officeDocument/2006/relationships/hyperlink" Target="https://bscscan.com/address/0xb40bbb54ff9dfe0cf039f70385033fcffbb0c40a" TargetMode="External"/><Relationship Id="rId291" Type="http://schemas.openxmlformats.org/officeDocument/2006/relationships/hyperlink" Target="https://bscscan.com/address/0x004c50Dd12fCdcE069a69A901C3C7FBa0673E2c6" TargetMode="External"/><Relationship Id="rId290" Type="http://schemas.openxmlformats.org/officeDocument/2006/relationships/hyperlink" Target="https://bscscan.com/address/0x93570CCD84fcc07fa477394F12a2ea49941Ae704" TargetMode="External"/><Relationship Id="rId286" Type="http://schemas.openxmlformats.org/officeDocument/2006/relationships/hyperlink" Target="https://xdcscan.com/address/0xb02b54657d9a18b73b7a97cd27ac7c708ec0553c" TargetMode="External"/><Relationship Id="rId285" Type="http://schemas.openxmlformats.org/officeDocument/2006/relationships/hyperlink" Target="https://xdcscan.com/address/0xf82b1f2c031c5361051edc97bad2aa23eefc6ece" TargetMode="External"/><Relationship Id="rId284" Type="http://schemas.openxmlformats.org/officeDocument/2006/relationships/hyperlink" Target="https://xdcscan.com/address/0x480e2113f1dab7636eb901662dc0359f7218cc0a" TargetMode="External"/><Relationship Id="rId283" Type="http://schemas.openxmlformats.org/officeDocument/2006/relationships/hyperlink" Target="https://xdcscan.com/address/0x62aa8a66f04c499ddf7d2aac31a100926e7e4c82" TargetMode="External"/><Relationship Id="rId289" Type="http://schemas.openxmlformats.org/officeDocument/2006/relationships/hyperlink" Target="https://xdcscan.com/address/0x480e2113f1dab7636eb901662dc0359f7218cc0a" TargetMode="External"/><Relationship Id="rId288" Type="http://schemas.openxmlformats.org/officeDocument/2006/relationships/hyperlink" Target="https://xdcscan.com/address/0x62aa8a66f04c499ddf7d2aac31a100926e7e4c82" TargetMode="External"/><Relationship Id="rId287" Type="http://schemas.openxmlformats.org/officeDocument/2006/relationships/hyperlink" Target="https://xdcscan.com/address/0x4531e12c703672b570917fb3399bb3ed6c592b19" TargetMode="External"/><Relationship Id="rId282" Type="http://schemas.openxmlformats.org/officeDocument/2006/relationships/hyperlink" Target="https://xdcscan.com/address/0x4531e12c703672b570917fb3399bb3ed6c592b19" TargetMode="External"/><Relationship Id="rId281" Type="http://schemas.openxmlformats.org/officeDocument/2006/relationships/hyperlink" Target="https://xdcscan.com/address/0xb02b54657d9a18b73b7a97cd27ac7c708ec0553c" TargetMode="External"/><Relationship Id="rId280" Type="http://schemas.openxmlformats.org/officeDocument/2006/relationships/hyperlink" Target="https://xdcscan.com/address/0x6e6327b845763a0b630879a08db6ad9112a52835" TargetMode="External"/><Relationship Id="rId275" Type="http://schemas.openxmlformats.org/officeDocument/2006/relationships/hyperlink" Target="https://bscscan.com/address/0x29BfCB5c2ba9f4adda7C05fCDf2183d776576A83" TargetMode="External"/><Relationship Id="rId274" Type="http://schemas.openxmlformats.org/officeDocument/2006/relationships/hyperlink" Target="https://bscscan.com/address/0x0C28237faA3c77f5305FC401B9225F786D74bA95" TargetMode="External"/><Relationship Id="rId273" Type="http://schemas.openxmlformats.org/officeDocument/2006/relationships/hyperlink" Target="https://bscscan.com/address/0x1629898faade36166804f324970cbaadf3ee630d" TargetMode="External"/><Relationship Id="rId272" Type="http://schemas.openxmlformats.org/officeDocument/2006/relationships/hyperlink" Target="https://bscscan.com/address/0x3c92f3c7ea18c72276fb5532e73543553de67970" TargetMode="External"/><Relationship Id="rId279" Type="http://schemas.openxmlformats.org/officeDocument/2006/relationships/hyperlink" Target="https://bscscan.com/address/0x1629898faade36166804f324970cbaadf3ee630d" TargetMode="External"/><Relationship Id="rId278" Type="http://schemas.openxmlformats.org/officeDocument/2006/relationships/hyperlink" Target="https://bscscan.com/address/0x3c92f3c7ea18c72276fb5532e73543553de67970" TargetMode="External"/><Relationship Id="rId277" Type="http://schemas.openxmlformats.org/officeDocument/2006/relationships/hyperlink" Target="https://bscscan.com/address/0x14a212ec278d2c2e564804e1783cc70dcb023e3d" TargetMode="External"/><Relationship Id="rId276" Type="http://schemas.openxmlformats.org/officeDocument/2006/relationships/hyperlink" Target="https://bscscan.com/address/0xb40bbb54ff9dfe0cf039f70385033fcffbb0c40a" TargetMode="External"/><Relationship Id="rId228" Type="http://schemas.openxmlformats.org/officeDocument/2006/relationships/hyperlink" Target="https://xdcscan.com/address/0x4531e12c703672b570917fb3399bb3ed6c592b19" TargetMode="External"/><Relationship Id="rId227" Type="http://schemas.openxmlformats.org/officeDocument/2006/relationships/hyperlink" Target="https://xdcscan.com/address/0x7937c664ea57b28efd93dd112820464c54d8bad6" TargetMode="External"/><Relationship Id="rId226" Type="http://schemas.openxmlformats.org/officeDocument/2006/relationships/hyperlink" Target="https://xdcscan.com/address/0x412a9c2f89135d5c3ee575d1076d2c6ffa6e4526" TargetMode="External"/><Relationship Id="rId225" Type="http://schemas.openxmlformats.org/officeDocument/2006/relationships/hyperlink" Target="https://bscscan.com/address/0x3c92f3c7ea18c72276fb5532e73543553de67970" TargetMode="External"/><Relationship Id="rId229" Type="http://schemas.openxmlformats.org/officeDocument/2006/relationships/hyperlink" Target="https://xdcscan.com/address/0x62aa8a66f04c499ddf7d2aac31a100926e7e4c82" TargetMode="External"/><Relationship Id="rId220" Type="http://schemas.openxmlformats.org/officeDocument/2006/relationships/hyperlink" Target="https://bscscan.com/address/0x1629898faade36166804f324970cbaadf3ee630d" TargetMode="External"/><Relationship Id="rId224" Type="http://schemas.openxmlformats.org/officeDocument/2006/relationships/hyperlink" Target="https://bscscan.com/address/0x14a212ec278d2c2e564804e1783cc70dcb023e3d" TargetMode="External"/><Relationship Id="rId223" Type="http://schemas.openxmlformats.org/officeDocument/2006/relationships/hyperlink" Target="https://bscscan.com/address/0xb40bbb54ff9dfe0cf039f70385033fcffbb0c40a" TargetMode="External"/><Relationship Id="rId222" Type="http://schemas.openxmlformats.org/officeDocument/2006/relationships/hyperlink" Target="https://bscscan.com/address/0x26b5cc5270a27e7a04024b4fe84e81bec46fbde0" TargetMode="External"/><Relationship Id="rId221" Type="http://schemas.openxmlformats.org/officeDocument/2006/relationships/hyperlink" Target="https://bscscan.com/address/0x65090A09190962AEf5Bf161b554873733D00017e" TargetMode="External"/><Relationship Id="rId217" Type="http://schemas.openxmlformats.org/officeDocument/2006/relationships/hyperlink" Target="https://bscscan.com/address/0xb40bbb54ff9dfe0cf039f70385033fcffbb0c40a" TargetMode="External"/><Relationship Id="rId216" Type="http://schemas.openxmlformats.org/officeDocument/2006/relationships/hyperlink" Target="https://bscscan.com/address/0x26b5cc5270a27e7a04024b4fe84e81bec46fbde0" TargetMode="External"/><Relationship Id="rId215" Type="http://schemas.openxmlformats.org/officeDocument/2006/relationships/hyperlink" Target="https://bscscan.com/address/0xcc91429a9733c9212a9834f394DE810a6d0C5a33" TargetMode="External"/><Relationship Id="rId214" Type="http://schemas.openxmlformats.org/officeDocument/2006/relationships/hyperlink" Target="https://xdcscan.com/address/0xec076114f05b71f4c4e04e2b14ae8cb891cf1f8f" TargetMode="External"/><Relationship Id="rId219" Type="http://schemas.openxmlformats.org/officeDocument/2006/relationships/hyperlink" Target="https://bscscan.com/address/0x3c92f3c7ea18c72276fb5532e73543553de67970" TargetMode="External"/><Relationship Id="rId218" Type="http://schemas.openxmlformats.org/officeDocument/2006/relationships/hyperlink" Target="https://bscscan.com/address/0x14a212ec278d2c2e564804e1783cc70dcb023e3d" TargetMode="External"/><Relationship Id="rId213" Type="http://schemas.openxmlformats.org/officeDocument/2006/relationships/hyperlink" Target="https://xdcscan.com/address/0x62aa8a66f04c499ddf7d2aac31a100926e7e4c82" TargetMode="External"/><Relationship Id="rId212" Type="http://schemas.openxmlformats.org/officeDocument/2006/relationships/hyperlink" Target="https://xdcscan.com/address/0x4531e12c703672b570917fb3399bb3ed6c592b19" TargetMode="External"/><Relationship Id="rId211" Type="http://schemas.openxmlformats.org/officeDocument/2006/relationships/hyperlink" Target="https://xdcscan.com/address/0x7937c664ea57b28efd93dd112820464c54d8bad6" TargetMode="External"/><Relationship Id="rId210" Type="http://schemas.openxmlformats.org/officeDocument/2006/relationships/hyperlink" Target="https://xdcscan.com/address/0x9497ff0c468357ac3468f0784ed8b400c5643880" TargetMode="External"/><Relationship Id="rId249" Type="http://schemas.openxmlformats.org/officeDocument/2006/relationships/hyperlink" Target="https://xdcscan.com/address/0x4531e12c703672b570917fb3399bb3ed6c592b19" TargetMode="External"/><Relationship Id="rId248" Type="http://schemas.openxmlformats.org/officeDocument/2006/relationships/hyperlink" Target="https://xdcscan.com/address/0x7937c664ea57b28efd93dd112820464c54d8bad6" TargetMode="External"/><Relationship Id="rId247" Type="http://schemas.openxmlformats.org/officeDocument/2006/relationships/hyperlink" Target="https://xdcscan.com/address/0x4a7b98a89f858c94f5ff9593db66367850ac5a77" TargetMode="External"/><Relationship Id="rId242" Type="http://schemas.openxmlformats.org/officeDocument/2006/relationships/hyperlink" Target="https://xdcscan.com/address/0x7f7e77b68fc5c303e1e3cea895e3741e70dce981" TargetMode="External"/><Relationship Id="rId241" Type="http://schemas.openxmlformats.org/officeDocument/2006/relationships/hyperlink" Target="https://bscscan.com/tx/0x0926316448bd709e730e00979a2edf652b3c8d5196373df7af5692d0aa43d11b" TargetMode="External"/><Relationship Id="rId240" Type="http://schemas.openxmlformats.org/officeDocument/2006/relationships/hyperlink" Target="https://bscscan.com/address/0x3c92f3c7ea18c72276fb5532e73543553de67970" TargetMode="External"/><Relationship Id="rId246" Type="http://schemas.openxmlformats.org/officeDocument/2006/relationships/hyperlink" Target="https://xdcscan.com/address/0x480e2113f1dab7636eb901662dc0359f7218cc0a" TargetMode="External"/><Relationship Id="rId245" Type="http://schemas.openxmlformats.org/officeDocument/2006/relationships/hyperlink" Target="https://xdcscan.com/address/0x62aa8a66f04c499ddf7d2aac31a100926e7e4c82" TargetMode="External"/><Relationship Id="rId244" Type="http://schemas.openxmlformats.org/officeDocument/2006/relationships/hyperlink" Target="https://xdcscan.com/address/0x4531e12c703672b570917fb3399bb3ed6c592b19" TargetMode="External"/><Relationship Id="rId243" Type="http://schemas.openxmlformats.org/officeDocument/2006/relationships/hyperlink" Target="https://xdcscan.com/address/0x7937c664ea57b28efd93dd112820464c54d8bad6" TargetMode="External"/><Relationship Id="rId239" Type="http://schemas.openxmlformats.org/officeDocument/2006/relationships/hyperlink" Target="https://bscscan.com/address/0x14a212ec278d2c2e564804e1783cc70dcb023e3d" TargetMode="External"/><Relationship Id="rId238" Type="http://schemas.openxmlformats.org/officeDocument/2006/relationships/hyperlink" Target="https://bscscan.com/address/0xb40bbb54ff9dfe0cf039f70385033fcffbb0c40a" TargetMode="External"/><Relationship Id="rId237" Type="http://schemas.openxmlformats.org/officeDocument/2006/relationships/hyperlink" Target="https://bscscan.com/address/0x26b5cc5270a27e7a04024b4fe84e81bec46fbde0" TargetMode="External"/><Relationship Id="rId236" Type="http://schemas.openxmlformats.org/officeDocument/2006/relationships/hyperlink" Target="https://bscscan.com/address/0x59e9686C84d5b453a0f3A068E31cBA7073887702" TargetMode="External"/><Relationship Id="rId231" Type="http://schemas.openxmlformats.org/officeDocument/2006/relationships/hyperlink" Target="https://xdcscan.com/address/0x239e6e171f889c011c52e5f360a47c976b18d7f9" TargetMode="External"/><Relationship Id="rId230" Type="http://schemas.openxmlformats.org/officeDocument/2006/relationships/hyperlink" Target="https://xdcscan.com/address/0xec076114f05b71f4c4e04e2b14ae8cb891cf1f8f" TargetMode="External"/><Relationship Id="rId235" Type="http://schemas.openxmlformats.org/officeDocument/2006/relationships/hyperlink" Target="https://xdcscan.com/address/0xec076114f05b71f4c4e04e2b14ae8cb891cf1f8f" TargetMode="External"/><Relationship Id="rId234" Type="http://schemas.openxmlformats.org/officeDocument/2006/relationships/hyperlink" Target="https://xdcscan.com/address/0x62aa8a66f04c499ddf7d2aac31a100926e7e4c82" TargetMode="External"/><Relationship Id="rId233" Type="http://schemas.openxmlformats.org/officeDocument/2006/relationships/hyperlink" Target="https://xdcscan.com/address/0x4531e12c703672b570917fb3399bb3ed6c592b19" TargetMode="External"/><Relationship Id="rId232" Type="http://schemas.openxmlformats.org/officeDocument/2006/relationships/hyperlink" Target="https://xdcscan.com/address/0x7937c664ea57b28efd93dd112820464c54d8bad6" TargetMode="External"/><Relationship Id="rId206" Type="http://schemas.openxmlformats.org/officeDocument/2006/relationships/hyperlink" Target="https://xdcscan.com/address/0x7937c664ea57b28efd93dd112820464c54d8bad6" TargetMode="External"/><Relationship Id="rId205" Type="http://schemas.openxmlformats.org/officeDocument/2006/relationships/hyperlink" Target="https://xdcscan.com/address/0x33feecdcc72863a24e63cf4b2069ba2d00592320" TargetMode="External"/><Relationship Id="rId204" Type="http://schemas.openxmlformats.org/officeDocument/2006/relationships/hyperlink" Target="https://bscscan.com/address/0x14a212ec278d2c2e564804e1783cc70dcb023e3d" TargetMode="External"/><Relationship Id="rId203" Type="http://schemas.openxmlformats.org/officeDocument/2006/relationships/hyperlink" Target="https://bscscan.com/address/0x11a6c921f395a2e189edc48d8b1a9ba9e261bd6a" TargetMode="External"/><Relationship Id="rId209" Type="http://schemas.openxmlformats.org/officeDocument/2006/relationships/hyperlink" Target="https://xdcscan.com/address/0xec076114f05b71f4c4e04e2b14ae8cb891cf1f8f" TargetMode="External"/><Relationship Id="rId208" Type="http://schemas.openxmlformats.org/officeDocument/2006/relationships/hyperlink" Target="https://xdcscan.com/address/0x62aa8a66f04c499ddf7d2aac31a100926e7e4c82" TargetMode="External"/><Relationship Id="rId207" Type="http://schemas.openxmlformats.org/officeDocument/2006/relationships/hyperlink" Target="https://xdcscan.com/address/0x4531e12c703672b570917fb3399bb3ed6c592b19" TargetMode="External"/><Relationship Id="rId202" Type="http://schemas.openxmlformats.org/officeDocument/2006/relationships/hyperlink" Target="https://bscscan.com/address/0xe3D50B9E59927590EAf28eBDe5A39804c0623905" TargetMode="External"/><Relationship Id="rId201" Type="http://schemas.openxmlformats.org/officeDocument/2006/relationships/hyperlink" Target="https://bscscan.com/address/0x14a212ec278d2c2e564804e1783cc70dcb023e3d" TargetMode="External"/><Relationship Id="rId200" Type="http://schemas.openxmlformats.org/officeDocument/2006/relationships/hyperlink" Target="https://bscscan.com/address/0x186ED4F34C545484dEE3116E94e0b60B27A6bf98" TargetMode="External"/><Relationship Id="rId509" Type="http://schemas.openxmlformats.org/officeDocument/2006/relationships/hyperlink" Target="https://xdcscan.com/address/0x480e2113f1dab7636eb901662dc0359f7218cc0a" TargetMode="External"/><Relationship Id="rId508" Type="http://schemas.openxmlformats.org/officeDocument/2006/relationships/hyperlink" Target="https://xdcscan.com/address/0x62aa8a66f04c499ddf7d2aac31a100926e7e4c82" TargetMode="External"/><Relationship Id="rId503" Type="http://schemas.openxmlformats.org/officeDocument/2006/relationships/hyperlink" Target="https://xdcscan.com/address/0x480e2113f1dab7636eb901662dc0359f7218cc0a" TargetMode="External"/><Relationship Id="rId502" Type="http://schemas.openxmlformats.org/officeDocument/2006/relationships/hyperlink" Target="https://xdcscan.com/address/0x62aa8a66f04c499ddf7d2aac31a100926e7e4c82" TargetMode="External"/><Relationship Id="rId501" Type="http://schemas.openxmlformats.org/officeDocument/2006/relationships/hyperlink" Target="https://xdcscan.com/address/0x4531e12c703672b570917fb3399bb3ed6c592b19" TargetMode="External"/><Relationship Id="rId500" Type="http://schemas.openxmlformats.org/officeDocument/2006/relationships/hyperlink" Target="https://xdcscan.com/address/0x7937c664ea57b28efd93dd112820464c54d8bad6" TargetMode="External"/><Relationship Id="rId507" Type="http://schemas.openxmlformats.org/officeDocument/2006/relationships/hyperlink" Target="https://xdcscan.com/address/0x4531e12c703672b570917fb3399bb3ed6c592b19" TargetMode="External"/><Relationship Id="rId506" Type="http://schemas.openxmlformats.org/officeDocument/2006/relationships/hyperlink" Target="https://xdcscan.com/address/0x7937c664ea57b28efd93dd112820464c54d8bad6" TargetMode="External"/><Relationship Id="rId505" Type="http://schemas.openxmlformats.org/officeDocument/2006/relationships/hyperlink" Target="https://xdcscan.com/address/0x2518b4361ef3a7c53453ecb76fe6283c7b342ea6" TargetMode="External"/><Relationship Id="rId504" Type="http://schemas.openxmlformats.org/officeDocument/2006/relationships/hyperlink" Target="https://xdcscan.com/address/0xe21510978118ccd5c462a025b8963bd4d0547d03" TargetMode="External"/><Relationship Id="rId525" Type="http://schemas.openxmlformats.org/officeDocument/2006/relationships/hyperlink" Target="https://xdcscan.com/address/0x4531e12c703672b570917fb3399bb3ed6c592b19" TargetMode="External"/><Relationship Id="rId524" Type="http://schemas.openxmlformats.org/officeDocument/2006/relationships/hyperlink" Target="https://xdcscan.com/address/0xb02b54657d9a18b73b7a97cd27ac7c708ec0553c" TargetMode="External"/><Relationship Id="rId523" Type="http://schemas.openxmlformats.org/officeDocument/2006/relationships/hyperlink" Target="https://xdcscan.com/address/0x5bdd48019743680836a0c72bf9f9e9832d7ea6e3" TargetMode="External"/><Relationship Id="rId522" Type="http://schemas.openxmlformats.org/officeDocument/2006/relationships/hyperlink" Target="https://etherscan.io/tx/0x69bc86542c9e72a14146931f139a0caecb6d004d040b52f167f76684e2dac487" TargetMode="External"/><Relationship Id="rId529" Type="http://schemas.openxmlformats.org/officeDocument/2006/relationships/hyperlink" Target="https://xdcscan.com/address/0xe869eb9937951ea7ba463e2a8103b50712018881" TargetMode="External"/><Relationship Id="rId528" Type="http://schemas.openxmlformats.org/officeDocument/2006/relationships/hyperlink" Target="https://xdcscan.com/address/0x67fdfeaa3c23b27f3ecfd40c772bdc07380ba59f" TargetMode="External"/><Relationship Id="rId527" Type="http://schemas.openxmlformats.org/officeDocument/2006/relationships/hyperlink" Target="https://xdcscan.com/address/0x480e2113f1dab7636eb901662dc0359f7218cc0a" TargetMode="External"/><Relationship Id="rId526" Type="http://schemas.openxmlformats.org/officeDocument/2006/relationships/hyperlink" Target="https://xdcscan.com/address/0x62aa8a66f04c499ddf7d2aac31a100926e7e4c82" TargetMode="External"/><Relationship Id="rId521" Type="http://schemas.openxmlformats.org/officeDocument/2006/relationships/hyperlink" Target="https://bscscan.com/address/0x3c92f3c7ea18c72276fb5532e73543553de67970" TargetMode="External"/><Relationship Id="rId520" Type="http://schemas.openxmlformats.org/officeDocument/2006/relationships/hyperlink" Target="https://bscscan.com/address/0x14a212ec278d2c2e564804e1783cc70dcb023e3d" TargetMode="External"/><Relationship Id="rId519" Type="http://schemas.openxmlformats.org/officeDocument/2006/relationships/hyperlink" Target="https://bscscan.com/address/0xb40bbb54ff9dfe0cf039f70385033fcffbb0c40a" TargetMode="External"/><Relationship Id="rId514" Type="http://schemas.openxmlformats.org/officeDocument/2006/relationships/hyperlink" Target="https://xdcscan.com/address/0x62aa8a66f04c499ddf7d2aac31a100926e7e4c82" TargetMode="External"/><Relationship Id="rId513" Type="http://schemas.openxmlformats.org/officeDocument/2006/relationships/hyperlink" Target="https://xdcscan.com/address/0x4531e12c703672b570917fb3399bb3ed6c592b19" TargetMode="External"/><Relationship Id="rId512" Type="http://schemas.openxmlformats.org/officeDocument/2006/relationships/hyperlink" Target="https://xdcscan.com/address/0xb02b54657d9a18b73b7a97cd27ac7c708ec0553c" TargetMode="External"/><Relationship Id="rId511" Type="http://schemas.openxmlformats.org/officeDocument/2006/relationships/hyperlink" Target="https://xdcscan.com/address/0x1cb1d7291cd0ebf598fb250b478bc1fc3a7ffc1d" TargetMode="External"/><Relationship Id="rId518" Type="http://schemas.openxmlformats.org/officeDocument/2006/relationships/hyperlink" Target="https://bscscan.com/address/0xb181793c9bdbdd1d9129f26077cb149e8dc27753" TargetMode="External"/><Relationship Id="rId517" Type="http://schemas.openxmlformats.org/officeDocument/2006/relationships/hyperlink" Target="https://bscscan.com/address/0x43ac61Bd7d3ab7D32Ac2dE4A37f41ce2a11BDfb2" TargetMode="External"/><Relationship Id="rId516" Type="http://schemas.openxmlformats.org/officeDocument/2006/relationships/hyperlink" Target="https://xdcscan.com/address/0x67fdfeaa3c23b27f3ecfd40c772bdc07380ba59f" TargetMode="External"/><Relationship Id="rId515" Type="http://schemas.openxmlformats.org/officeDocument/2006/relationships/hyperlink" Target="https://xdcscan.com/address/0x480e2113f1dab7636eb901662dc0359f7218cc0a" TargetMode="External"/><Relationship Id="rId510" Type="http://schemas.openxmlformats.org/officeDocument/2006/relationships/hyperlink" Target="https://xdcscan.com/address/0x67fdfeaa3c23b27f3ecfd40c772bdc07380ba59f" TargetMode="External"/><Relationship Id="rId590" Type="http://schemas.openxmlformats.org/officeDocument/2006/relationships/hyperlink" Target="https://xdcscan.com/address/0x67fdfeaa3c23b27f3ecfd40c772bdc07380ba59f" TargetMode="External"/><Relationship Id="rId589" Type="http://schemas.openxmlformats.org/officeDocument/2006/relationships/hyperlink" Target="https://xdcscan.com/address/0x480e2113f1dab7636eb901662dc0359f7218cc0a" TargetMode="External"/><Relationship Id="rId588" Type="http://schemas.openxmlformats.org/officeDocument/2006/relationships/hyperlink" Target="https://xdcscan.com/address/0x9497ff0c468357ac3468f0784ed8b400c5643880" TargetMode="External"/><Relationship Id="rId583" Type="http://schemas.openxmlformats.org/officeDocument/2006/relationships/hyperlink" Target="https://xdcscan.com/address/0x4531e12c703672b570917fb3399bb3ed6c592b19" TargetMode="External"/><Relationship Id="rId582" Type="http://schemas.openxmlformats.org/officeDocument/2006/relationships/hyperlink" Target="https://xdcscan.com/address/0x54c169ec55dad51b7bbe2a39e1844dd945266e40" TargetMode="External"/><Relationship Id="rId581" Type="http://schemas.openxmlformats.org/officeDocument/2006/relationships/hyperlink" Target="https://xdcscan.com/address/0x9a260b6b996c20cc37251451549bfb79c2459962" TargetMode="External"/><Relationship Id="rId580" Type="http://schemas.openxmlformats.org/officeDocument/2006/relationships/hyperlink" Target="https://xdcscan.com/address/0x67fdfeaa3c23b27f3ecfd40c772bdc07380ba59f" TargetMode="External"/><Relationship Id="rId587" Type="http://schemas.openxmlformats.org/officeDocument/2006/relationships/hyperlink" Target="https://xdcscan.com/address/0x3c3526cf5ae457cbecf14d2fceff2de2e4ee1186" TargetMode="External"/><Relationship Id="rId586" Type="http://schemas.openxmlformats.org/officeDocument/2006/relationships/hyperlink" Target="https://xdcscan.com/address/0x2338476ad2eee851349be56102701076b9a88874" TargetMode="External"/><Relationship Id="rId585" Type="http://schemas.openxmlformats.org/officeDocument/2006/relationships/hyperlink" Target="https://xdcscan.com/address/0x67fdfeaa3c23b27f3ecfd40c772bdc07380ba59f" TargetMode="External"/><Relationship Id="rId584" Type="http://schemas.openxmlformats.org/officeDocument/2006/relationships/hyperlink" Target="https://xdcscan.com/address/0x62aa8a66f04c499ddf7d2aac31a100926e7e4c82" TargetMode="External"/><Relationship Id="rId579" Type="http://schemas.openxmlformats.org/officeDocument/2006/relationships/hyperlink" Target="https://xdcscan.com/address/0x480e2113f1dab7636eb901662dc0359f7218cc0a" TargetMode="External"/><Relationship Id="rId578" Type="http://schemas.openxmlformats.org/officeDocument/2006/relationships/hyperlink" Target="https://xdcscan.com/address/0x4531e12c703672b570917fb3399bb3ed6c592b19" TargetMode="External"/><Relationship Id="rId577" Type="http://schemas.openxmlformats.org/officeDocument/2006/relationships/hyperlink" Target="https://xdcscan.com/address/0x3de816e85c42b54e784a1e7943ea9c2f75e41321" TargetMode="External"/><Relationship Id="rId572" Type="http://schemas.openxmlformats.org/officeDocument/2006/relationships/hyperlink" Target="https://xdcscan.com/address/0x4531e12c703672b570917fb3399bb3ed6c592b19" TargetMode="External"/><Relationship Id="rId571" Type="http://schemas.openxmlformats.org/officeDocument/2006/relationships/hyperlink" Target="https://xdcscan.com/address/0x738db469e9bebbb3cf77be28382a3227b0608f5a" TargetMode="External"/><Relationship Id="rId570" Type="http://schemas.openxmlformats.org/officeDocument/2006/relationships/hyperlink" Target="https://xdcscan.com/address/0xccc8e8c68ccaf08008d2eb75987917171b7adea4" TargetMode="External"/><Relationship Id="rId576" Type="http://schemas.openxmlformats.org/officeDocument/2006/relationships/hyperlink" Target="https://xdcscan.com/address/0xfbf0269e408ae12e84d82e759af752b4af9b6b58" TargetMode="External"/><Relationship Id="rId575" Type="http://schemas.openxmlformats.org/officeDocument/2006/relationships/hyperlink" Target="https://xdcscan.com/address/0x2338476ad2eee851349be56102701076b9a88874" TargetMode="External"/><Relationship Id="rId574" Type="http://schemas.openxmlformats.org/officeDocument/2006/relationships/hyperlink" Target="https://xdcscan.com/address/0x67fdfeaa3c23b27f3ecfd40c772bdc07380ba59f" TargetMode="External"/><Relationship Id="rId573" Type="http://schemas.openxmlformats.org/officeDocument/2006/relationships/hyperlink" Target="https://xdcscan.com/address/0x62aa8a66f04c499ddf7d2aac31a100926e7e4c82" TargetMode="External"/><Relationship Id="rId599" Type="http://schemas.openxmlformats.org/officeDocument/2006/relationships/hyperlink" Target="https://xdcscan.com/address/0x4531e12c703672b570917fb3399bb3ed6c592b19" TargetMode="External"/><Relationship Id="rId594" Type="http://schemas.openxmlformats.org/officeDocument/2006/relationships/hyperlink" Target="https://xdcscan.com/address/0x62aa8a66f04c499ddf7d2aac31a100926e7e4c82" TargetMode="External"/><Relationship Id="rId593" Type="http://schemas.openxmlformats.org/officeDocument/2006/relationships/hyperlink" Target="https://xdcscan.com/address/0x4531e12c703672b570917fb3399bb3ed6c592b19" TargetMode="External"/><Relationship Id="rId592" Type="http://schemas.openxmlformats.org/officeDocument/2006/relationships/hyperlink" Target="https://xdcscan.com/address/0x9497ff0c468357ac3468f0784ed8b400c5643880" TargetMode="External"/><Relationship Id="rId591" Type="http://schemas.openxmlformats.org/officeDocument/2006/relationships/hyperlink" Target="https://xdcscan.com/address/0xf9e016cdc866b23a964ee93df69a4c557d908474" TargetMode="External"/><Relationship Id="rId598" Type="http://schemas.openxmlformats.org/officeDocument/2006/relationships/hyperlink" Target="https://xdcscan.com/address/0x3de816e85c42b54e784a1e7943ea9c2f75e41321" TargetMode="External"/><Relationship Id="rId597" Type="http://schemas.openxmlformats.org/officeDocument/2006/relationships/hyperlink" Target="https://xdcscan.com/address/0xefdec6ad59eeac76313ee3e8837f8cc1343376ef" TargetMode="External"/><Relationship Id="rId596" Type="http://schemas.openxmlformats.org/officeDocument/2006/relationships/hyperlink" Target="https://xdcscan.com/address/0x67fdfeaa3c23b27f3ecfd40c772bdc07380ba59f" TargetMode="External"/><Relationship Id="rId595" Type="http://schemas.openxmlformats.org/officeDocument/2006/relationships/hyperlink" Target="https://xdcscan.com/address/0x480e2113f1dab7636eb901662dc0359f7218cc0a" TargetMode="External"/><Relationship Id="rId547" Type="http://schemas.openxmlformats.org/officeDocument/2006/relationships/hyperlink" Target="https://xdcscan.com/address/0xa2186c62832b1ea9b97941566e3d29a01c3beae7" TargetMode="External"/><Relationship Id="rId546" Type="http://schemas.openxmlformats.org/officeDocument/2006/relationships/hyperlink" Target="https://xdcscan.com/address/0x480e2113f1dab7636eb901662dc0359f7218cc0a" TargetMode="External"/><Relationship Id="rId545" Type="http://schemas.openxmlformats.org/officeDocument/2006/relationships/hyperlink" Target="https://xdcscan.com/address/0x62aa8a66f04c499ddf7d2aac31a100926e7e4c82" TargetMode="External"/><Relationship Id="rId544" Type="http://schemas.openxmlformats.org/officeDocument/2006/relationships/hyperlink" Target="https://xdcscan.com/address/0x4531e12c703672b570917fb3399bb3ed6c592b19" TargetMode="External"/><Relationship Id="rId549" Type="http://schemas.openxmlformats.org/officeDocument/2006/relationships/hyperlink" Target="https://xdcscan.com/address/0xb02b54657d9a18b73b7a97cd27ac7c708ec0553c" TargetMode="External"/><Relationship Id="rId548" Type="http://schemas.openxmlformats.org/officeDocument/2006/relationships/hyperlink" Target="https://xdcscan.com/address/0xc055349d021729229dd24e27f0ec2b36ea41603b" TargetMode="External"/><Relationship Id="rId543" Type="http://schemas.openxmlformats.org/officeDocument/2006/relationships/hyperlink" Target="https://xdcscan.com/address/0xb02b54657d9a18b73b7a97cd27ac7c708ec0553c" TargetMode="External"/><Relationship Id="rId542" Type="http://schemas.openxmlformats.org/officeDocument/2006/relationships/hyperlink" Target="https://xdcscan.com/address/0x60ce0f6cffd9e8feb9691a7e44d6f3d862e04a4e" TargetMode="External"/><Relationship Id="rId541" Type="http://schemas.openxmlformats.org/officeDocument/2006/relationships/hyperlink" Target="https://etherscan.io/tx/0x63677798a56f8bdc820f0f32e1b7c96d203bbc7f7e878889c27d9cb5db8594f8" TargetMode="External"/><Relationship Id="rId540" Type="http://schemas.openxmlformats.org/officeDocument/2006/relationships/hyperlink" Target="https://bscscan.com/address/0xc03c52909a35b4109de12494ac4b369a41497788" TargetMode="External"/><Relationship Id="rId536" Type="http://schemas.openxmlformats.org/officeDocument/2006/relationships/hyperlink" Target="https://bscscan.com/address/0x26b5cc5270a27e7a04024b4fe84e81bec46fbde0" TargetMode="External"/><Relationship Id="rId535" Type="http://schemas.openxmlformats.org/officeDocument/2006/relationships/hyperlink" Target="https://bscscan.com/address/0x1dEEB893B5670852624A20A777bD141f71ED8D82" TargetMode="External"/><Relationship Id="rId534" Type="http://schemas.openxmlformats.org/officeDocument/2006/relationships/hyperlink" Target="https://xdcscan.com/address/0x67fdfeaa3c23b27f3ecfd40c772bdc07380ba59f" TargetMode="External"/><Relationship Id="rId533" Type="http://schemas.openxmlformats.org/officeDocument/2006/relationships/hyperlink" Target="https://xdcscan.com/address/0x480e2113f1dab7636eb901662dc0359f7218cc0a" TargetMode="External"/><Relationship Id="rId539" Type="http://schemas.openxmlformats.org/officeDocument/2006/relationships/hyperlink" Target="https://bscscan.com/address/0x3c92f3c7ea18c72276fb5532e73543553de67970" TargetMode="External"/><Relationship Id="rId538" Type="http://schemas.openxmlformats.org/officeDocument/2006/relationships/hyperlink" Target="https://bscscan.com/address/0x14a212ec278d2c2e564804e1783cc70dcb023e3d" TargetMode="External"/><Relationship Id="rId537" Type="http://schemas.openxmlformats.org/officeDocument/2006/relationships/hyperlink" Target="https://bscscan.com/address/0xb40bbb54ff9dfe0cf039f70385033fcffbb0c40a" TargetMode="External"/><Relationship Id="rId532" Type="http://schemas.openxmlformats.org/officeDocument/2006/relationships/hyperlink" Target="https://xdcscan.com/address/0x62aa8a66f04c499ddf7d2aac31a100926e7e4c82" TargetMode="External"/><Relationship Id="rId531" Type="http://schemas.openxmlformats.org/officeDocument/2006/relationships/hyperlink" Target="https://xdcscan.com/address/0x4531e12c703672b570917fb3399bb3ed6c592b19" TargetMode="External"/><Relationship Id="rId530" Type="http://schemas.openxmlformats.org/officeDocument/2006/relationships/hyperlink" Target="https://xdcscan.com/address/0xb02b54657d9a18b73b7a97cd27ac7c708ec0553c" TargetMode="External"/><Relationship Id="rId569" Type="http://schemas.openxmlformats.org/officeDocument/2006/relationships/hyperlink" Target="https://xdcscan.com/address/0x67fdfeaa3c23b27f3ecfd40c772bdc07380ba59f" TargetMode="External"/><Relationship Id="rId568" Type="http://schemas.openxmlformats.org/officeDocument/2006/relationships/hyperlink" Target="https://xdcscan.com/address/0x480e2113f1dab7636eb901662dc0359f7218cc0a" TargetMode="External"/><Relationship Id="rId567" Type="http://schemas.openxmlformats.org/officeDocument/2006/relationships/hyperlink" Target="https://xdcscan.com/address/0x4531e12c703672b570917fb3399bb3ed6c592b19" TargetMode="External"/><Relationship Id="rId566" Type="http://schemas.openxmlformats.org/officeDocument/2006/relationships/hyperlink" Target="https://xdcscan.com/address/0x738db469e9bebbb3cf77be28382a3227b0608f5a" TargetMode="External"/><Relationship Id="rId561" Type="http://schemas.openxmlformats.org/officeDocument/2006/relationships/hyperlink" Target="https://xdcscan.com/address/0x4531e12c703672b570917fb3399bb3ed6c592b19" TargetMode="External"/><Relationship Id="rId560" Type="http://schemas.openxmlformats.org/officeDocument/2006/relationships/hyperlink" Target="https://xdcscan.com/address/0xba503a3451a04ba8bfc26780592ebd0b4e2c4cc2" TargetMode="External"/><Relationship Id="rId565" Type="http://schemas.openxmlformats.org/officeDocument/2006/relationships/hyperlink" Target="https://xdcscan.com/address/0xdf48ff09aa01c62c6b455175fa7971c379ede248" TargetMode="External"/><Relationship Id="rId564" Type="http://schemas.openxmlformats.org/officeDocument/2006/relationships/hyperlink" Target="https://xdcscan.com/address/0x67fdfeaa3c23b27f3ecfd40c772bdc07380ba59f" TargetMode="External"/><Relationship Id="rId563" Type="http://schemas.openxmlformats.org/officeDocument/2006/relationships/hyperlink" Target="https://xdcscan.com/address/0x480e2113f1dab7636eb901662dc0359f7218cc0a" TargetMode="External"/><Relationship Id="rId562" Type="http://schemas.openxmlformats.org/officeDocument/2006/relationships/hyperlink" Target="https://xdcscan.com/address/0x62aa8a66f04c499ddf7d2aac31a100926e7e4c82" TargetMode="External"/><Relationship Id="rId558" Type="http://schemas.openxmlformats.org/officeDocument/2006/relationships/hyperlink" Target="https://etherscan.io/tx/0x0e0e49a59ad7b2fbea2ad8951697ede0f7f9c13a9c682c0b6e3dbce5636ed6ad" TargetMode="External"/><Relationship Id="rId557" Type="http://schemas.openxmlformats.org/officeDocument/2006/relationships/hyperlink" Target="https://bscscan.com/address/0x1629898faade36166804f324970cbaadf3ee630d" TargetMode="External"/><Relationship Id="rId556" Type="http://schemas.openxmlformats.org/officeDocument/2006/relationships/hyperlink" Target="https://bscscan.com/address/0x3c92f3c7ea18c72276fb5532e73543553de67970" TargetMode="External"/><Relationship Id="rId555" Type="http://schemas.openxmlformats.org/officeDocument/2006/relationships/hyperlink" Target="https://bscscan.com/address/0x14a212ec278d2c2e564804e1783cc70dcb023e3d" TargetMode="External"/><Relationship Id="rId559" Type="http://schemas.openxmlformats.org/officeDocument/2006/relationships/hyperlink" Target="https://xdcscan.com/address/0xc4c10eccc609080ccf892921aa03105af5cd866e" TargetMode="External"/><Relationship Id="rId550" Type="http://schemas.openxmlformats.org/officeDocument/2006/relationships/hyperlink" Target="https://xdcscan.com/address/0x62aa8a66f04c499ddf7d2aac31a100926e7e4c82" TargetMode="External"/><Relationship Id="rId554" Type="http://schemas.openxmlformats.org/officeDocument/2006/relationships/hyperlink" Target="https://bscscan.com/address/0xb40bbb54ff9dfe0cf039f70385033fcffbb0c40a" TargetMode="External"/><Relationship Id="rId553" Type="http://schemas.openxmlformats.org/officeDocument/2006/relationships/hyperlink" Target="https://bscscan.com/address/0xb181793c9bdbdd1d9129f26077cb149e8dc27753" TargetMode="External"/><Relationship Id="rId552" Type="http://schemas.openxmlformats.org/officeDocument/2006/relationships/hyperlink" Target="https://bscscan.com/address/0xaAC9f2A789D2BcdF4B00302eB6dDce7D5Ed3c04B" TargetMode="External"/><Relationship Id="rId551" Type="http://schemas.openxmlformats.org/officeDocument/2006/relationships/hyperlink" Target="https://xdcscan.com/address/0x480e2113f1dab7636eb901662dc0359f7218cc0a" TargetMode="External"/><Relationship Id="rId495" Type="http://schemas.openxmlformats.org/officeDocument/2006/relationships/hyperlink" Target="https://xdcscan.com/address/0x4531e12c703672b570917fb3399bb3ed6c592b19" TargetMode="External"/><Relationship Id="rId494" Type="http://schemas.openxmlformats.org/officeDocument/2006/relationships/hyperlink" Target="https://xdcscan.com/address/0xb02b54657d9a18b73b7a97cd27ac7c708ec0553c" TargetMode="External"/><Relationship Id="rId493" Type="http://schemas.openxmlformats.org/officeDocument/2006/relationships/hyperlink" Target="https://xdcscan.com/address/0x023dd169b9eb239d7165e789198ac21a640b074f" TargetMode="External"/><Relationship Id="rId492" Type="http://schemas.openxmlformats.org/officeDocument/2006/relationships/hyperlink" Target="https://etherscan.io/tx/0x64728562f1d8ae87add232a5b61485f7c132203a2c0e1ec7be4f0614ab29feef" TargetMode="External"/><Relationship Id="rId499" Type="http://schemas.openxmlformats.org/officeDocument/2006/relationships/hyperlink" Target="https://xdcscan.com/address/0xcb8a297d6073ba2a29b00b3d45ea02f3585707a1" TargetMode="External"/><Relationship Id="rId498" Type="http://schemas.openxmlformats.org/officeDocument/2006/relationships/hyperlink" Target="https://xdcscan.com/address/0x67fdfeaa3c23b27f3ecfd40c772bdc07380ba59f" TargetMode="External"/><Relationship Id="rId497" Type="http://schemas.openxmlformats.org/officeDocument/2006/relationships/hyperlink" Target="https://xdcscan.com/address/0x480e2113f1dab7636eb901662dc0359f7218cc0a" TargetMode="External"/><Relationship Id="rId496" Type="http://schemas.openxmlformats.org/officeDocument/2006/relationships/hyperlink" Target="https://xdcscan.com/address/0x62aa8a66f04c499ddf7d2aac31a100926e7e4c82" TargetMode="External"/><Relationship Id="rId409" Type="http://schemas.openxmlformats.org/officeDocument/2006/relationships/hyperlink" Target="https://bscscan.com/address/0x3c92f3c7ea18c72276fb5532e73543553de67970" TargetMode="External"/><Relationship Id="rId404" Type="http://schemas.openxmlformats.org/officeDocument/2006/relationships/hyperlink" Target="https://xdcscan.com/address/0x62aa8a66f04c499ddf7d2aac31a100926e7e4c82" TargetMode="External"/><Relationship Id="rId403" Type="http://schemas.openxmlformats.org/officeDocument/2006/relationships/hyperlink" Target="https://xdcscan.com/address/0x4531e12c703672b570917fb3399bb3ed6c592b19" TargetMode="External"/><Relationship Id="rId402" Type="http://schemas.openxmlformats.org/officeDocument/2006/relationships/hyperlink" Target="https://xdcscan.com/address/0x7937c664ea57b28efd93dd112820464c54d8bad6" TargetMode="External"/><Relationship Id="rId401" Type="http://schemas.openxmlformats.org/officeDocument/2006/relationships/hyperlink" Target="https://xdcscan.com/address/0x670d685d349c73e0c088f22dfb3fdb41b2bb2428" TargetMode="External"/><Relationship Id="rId408" Type="http://schemas.openxmlformats.org/officeDocument/2006/relationships/hyperlink" Target="https://bscscan.com/address/0x14a212ec278d2c2e564804e1783cc70dcb023e3d" TargetMode="External"/><Relationship Id="rId407" Type="http://schemas.openxmlformats.org/officeDocument/2006/relationships/hyperlink" Target="https://bscscan.com/address/0xb40bbb54ff9dfe0cf039f70385033fcffbb0c40a" TargetMode="External"/><Relationship Id="rId406" Type="http://schemas.openxmlformats.org/officeDocument/2006/relationships/hyperlink" Target="https://bscscan.com/address/0x26b5cc5270a27e7a04024b4fe84e81bec46fbde0" TargetMode="External"/><Relationship Id="rId405" Type="http://schemas.openxmlformats.org/officeDocument/2006/relationships/hyperlink" Target="https://bscscan.com/address/0xDe9B6D5F47454A9AD076fF584773DdF5973484C3" TargetMode="External"/><Relationship Id="rId400" Type="http://schemas.openxmlformats.org/officeDocument/2006/relationships/hyperlink" Target="https://xdcscan.com/address/0x480e2113f1dab7636eb901662dc0359f7218cc0a" TargetMode="External"/><Relationship Id="rId469" Type="http://schemas.openxmlformats.org/officeDocument/2006/relationships/hyperlink" Target="https://xdcscan.com/address/0x62aa8a66f04c499ddf7d2aac31a100926e7e4c82" TargetMode="External"/><Relationship Id="rId468" Type="http://schemas.openxmlformats.org/officeDocument/2006/relationships/hyperlink" Target="https://xdcscan.com/address/0x4531e12c703672b570917fb3399bb3ed6c592b19" TargetMode="External"/><Relationship Id="rId467" Type="http://schemas.openxmlformats.org/officeDocument/2006/relationships/hyperlink" Target="https://xdcscan.com/address/0xb02b54657d9a18b73b7a97cd27ac7c708ec0553c" TargetMode="External"/><Relationship Id="rId462" Type="http://schemas.openxmlformats.org/officeDocument/2006/relationships/hyperlink" Target="https://xdcscan.com/address/0x4531e12c703672b570917fb3399bb3ed6c592b19" TargetMode="External"/><Relationship Id="rId461" Type="http://schemas.openxmlformats.org/officeDocument/2006/relationships/hyperlink" Target="https://xdcscan.com/address/0x7937c664ea57b28efd93dd112820464c54d8bad6" TargetMode="External"/><Relationship Id="rId460" Type="http://schemas.openxmlformats.org/officeDocument/2006/relationships/hyperlink" Target="https://xdcscan.com/address/0xb062c4db850d5a9aee79470a0ec159ae81d6124b" TargetMode="External"/><Relationship Id="rId466" Type="http://schemas.openxmlformats.org/officeDocument/2006/relationships/hyperlink" Target="https://xdcscan.com/address/0x309ec920d96c00af5e0483c5146e43b3e0749fe5" TargetMode="External"/><Relationship Id="rId465" Type="http://schemas.openxmlformats.org/officeDocument/2006/relationships/hyperlink" Target="https://xdcscan.com/address/0x67fdfeaa3c23b27f3ecfd40c772bdc07380ba59f" TargetMode="External"/><Relationship Id="rId464" Type="http://schemas.openxmlformats.org/officeDocument/2006/relationships/hyperlink" Target="https://xdcscan.com/address/0x480e2113f1dab7636eb901662dc0359f7218cc0a" TargetMode="External"/><Relationship Id="rId463" Type="http://schemas.openxmlformats.org/officeDocument/2006/relationships/hyperlink" Target="https://xdcscan.com/address/0x62aa8a66f04c499ddf7d2aac31a100926e7e4c82" TargetMode="External"/><Relationship Id="rId459" Type="http://schemas.openxmlformats.org/officeDocument/2006/relationships/hyperlink" Target="https://xdcscan.com/address/0xe21510978118ccd5c462a025b8963bd4d0547d03" TargetMode="External"/><Relationship Id="rId458" Type="http://schemas.openxmlformats.org/officeDocument/2006/relationships/hyperlink" Target="https://xdcscan.com/address/0x480e2113f1dab7636eb901662dc0359f7218cc0a" TargetMode="External"/><Relationship Id="rId457" Type="http://schemas.openxmlformats.org/officeDocument/2006/relationships/hyperlink" Target="https://xdcscan.com/address/0x62aa8a66f04c499ddf7d2aac31a100926e7e4c82" TargetMode="External"/><Relationship Id="rId456" Type="http://schemas.openxmlformats.org/officeDocument/2006/relationships/hyperlink" Target="https://xdcscan.com/address/0x7937c664ea57b28efd93dd112820464c54d8bad6" TargetMode="External"/><Relationship Id="rId451" Type="http://schemas.openxmlformats.org/officeDocument/2006/relationships/hyperlink" Target="https://xdcscan.com/address/0x7937c664ea57b28efd93dd112820464c54d8bad6" TargetMode="External"/><Relationship Id="rId450" Type="http://schemas.openxmlformats.org/officeDocument/2006/relationships/hyperlink" Target="https://xdcscan.com/address/0xaf27d11bb04bf4e652912101ba8cd09fdeff3ded" TargetMode="External"/><Relationship Id="rId455" Type="http://schemas.openxmlformats.org/officeDocument/2006/relationships/hyperlink" Target="https://xdcscan.com/address/0x4a49eaba8fad56c1b53f5a1ed7eb9a6785868e8b" TargetMode="External"/><Relationship Id="rId454" Type="http://schemas.openxmlformats.org/officeDocument/2006/relationships/hyperlink" Target="https://xdcscan.com/address/0x480e2113f1dab7636eb901662dc0359f7218cc0a" TargetMode="External"/><Relationship Id="rId453" Type="http://schemas.openxmlformats.org/officeDocument/2006/relationships/hyperlink" Target="https://xdcscan.com/address/0x62aa8a66f04c499ddf7d2aac31a100926e7e4c82" TargetMode="External"/><Relationship Id="rId452" Type="http://schemas.openxmlformats.org/officeDocument/2006/relationships/hyperlink" Target="https://xdcscan.com/address/0x4531e12c703672b570917fb3399bb3ed6c592b19" TargetMode="External"/><Relationship Id="rId491" Type="http://schemas.openxmlformats.org/officeDocument/2006/relationships/hyperlink" Target="https://bscscan.com/address/0x3c92f3c7ea18c72276fb5532e73543553de67970" TargetMode="External"/><Relationship Id="rId490" Type="http://schemas.openxmlformats.org/officeDocument/2006/relationships/hyperlink" Target="https://bscscan.com/address/0x14a212ec278d2c2e564804e1783cc70dcb023e3d" TargetMode="External"/><Relationship Id="rId489" Type="http://schemas.openxmlformats.org/officeDocument/2006/relationships/hyperlink" Target="https://bscscan.com/address/0xb40bbb54ff9dfe0cf039f70385033fcffbb0c40a" TargetMode="External"/><Relationship Id="rId484" Type="http://schemas.openxmlformats.org/officeDocument/2006/relationships/hyperlink" Target="https://xdcscan.com/address/0x4531e12c703672b570917fb3399bb3ed6c592b19" TargetMode="External"/><Relationship Id="rId483" Type="http://schemas.openxmlformats.org/officeDocument/2006/relationships/hyperlink" Target="https://xdcscan.com/address/0x7937c664ea57b28efd93dd112820464c54d8bad6" TargetMode="External"/><Relationship Id="rId482" Type="http://schemas.openxmlformats.org/officeDocument/2006/relationships/hyperlink" Target="https://xdcscan.com/address/0x1942c25eeaa34090eb2b771e98e7afa8ba958781" TargetMode="External"/><Relationship Id="rId481" Type="http://schemas.openxmlformats.org/officeDocument/2006/relationships/hyperlink" Target="https://xdcscan.com/address/0x480e2113f1dab7636eb901662dc0359f7218cc0a" TargetMode="External"/><Relationship Id="rId488" Type="http://schemas.openxmlformats.org/officeDocument/2006/relationships/hyperlink" Target="https://bscscan.com/address/0x26b5cc5270a27e7a04024b4fe84e81bec46fbde0" TargetMode="External"/><Relationship Id="rId487" Type="http://schemas.openxmlformats.org/officeDocument/2006/relationships/hyperlink" Target="https://bscscan.com/address/0xB1BCB176fbAe796432ba02912e85a1928c04ad11" TargetMode="External"/><Relationship Id="rId486" Type="http://schemas.openxmlformats.org/officeDocument/2006/relationships/hyperlink" Target="https://xdcscan.com/address/0x480e2113f1dab7636eb901662dc0359f7218cc0a" TargetMode="External"/><Relationship Id="rId485" Type="http://schemas.openxmlformats.org/officeDocument/2006/relationships/hyperlink" Target="https://xdcscan.com/address/0x62aa8a66f04c499ddf7d2aac31a100926e7e4c82" TargetMode="External"/><Relationship Id="rId480" Type="http://schemas.openxmlformats.org/officeDocument/2006/relationships/hyperlink" Target="https://xdcscan.com/address/0x62aa8a66f04c499ddf7d2aac31a100926e7e4c82" TargetMode="External"/><Relationship Id="rId479" Type="http://schemas.openxmlformats.org/officeDocument/2006/relationships/hyperlink" Target="https://xdcscan.com/address/0x4531e12c703672b570917fb3399bb3ed6c592b19" TargetMode="External"/><Relationship Id="rId478" Type="http://schemas.openxmlformats.org/officeDocument/2006/relationships/hyperlink" Target="https://xdcscan.com/address/0x7937c664ea57b28efd93dd112820464c54d8bad6" TargetMode="External"/><Relationship Id="rId473" Type="http://schemas.openxmlformats.org/officeDocument/2006/relationships/hyperlink" Target="https://xdcscan.com/address/0x4531e12c703672b570917fb3399bb3ed6c592b19" TargetMode="External"/><Relationship Id="rId472" Type="http://schemas.openxmlformats.org/officeDocument/2006/relationships/hyperlink" Target="https://xdcscan.com/address/0xb02b54657d9a18b73b7a97cd27ac7c708ec0553c" TargetMode="External"/><Relationship Id="rId471" Type="http://schemas.openxmlformats.org/officeDocument/2006/relationships/hyperlink" Target="https://xdcscan.com/address/0xa789c30975b19bd8a24eb30cb8c78bca216de035" TargetMode="External"/><Relationship Id="rId470" Type="http://schemas.openxmlformats.org/officeDocument/2006/relationships/hyperlink" Target="https://xdcscan.com/address/0x480e2113f1dab7636eb901662dc0359f7218cc0a" TargetMode="External"/><Relationship Id="rId477" Type="http://schemas.openxmlformats.org/officeDocument/2006/relationships/hyperlink" Target="https://xdcscan.com/address/0xc38956fdd961ed12acc0bcdb57bf480bb2f14d88" TargetMode="External"/><Relationship Id="rId476" Type="http://schemas.openxmlformats.org/officeDocument/2006/relationships/hyperlink" Target="https://xdcscan.com/address/0x67fdfeaa3c23b27f3ecfd40c772bdc07380ba59f" TargetMode="External"/><Relationship Id="rId475" Type="http://schemas.openxmlformats.org/officeDocument/2006/relationships/hyperlink" Target="https://xdcscan.com/address/0x480e2113f1dab7636eb901662dc0359f7218cc0a" TargetMode="External"/><Relationship Id="rId474" Type="http://schemas.openxmlformats.org/officeDocument/2006/relationships/hyperlink" Target="https://xdcscan.com/address/0x62aa8a66f04c499ddf7d2aac31a100926e7e4c82" TargetMode="External"/><Relationship Id="rId426" Type="http://schemas.openxmlformats.org/officeDocument/2006/relationships/hyperlink" Target="https://xdcscan.com/address/0xdcea25ca266c63878cc31e5ba25934a1c6bf2bbc" TargetMode="External"/><Relationship Id="rId425" Type="http://schemas.openxmlformats.org/officeDocument/2006/relationships/hyperlink" Target="https://xdcscan.com/address/0x480e2113f1dab7636eb901662dc0359f7218cc0a" TargetMode="External"/><Relationship Id="rId424" Type="http://schemas.openxmlformats.org/officeDocument/2006/relationships/hyperlink" Target="https://xdcscan.com/address/0x62aa8a66f04c499ddf7d2aac31a100926e7e4c82" TargetMode="External"/><Relationship Id="rId423" Type="http://schemas.openxmlformats.org/officeDocument/2006/relationships/hyperlink" Target="https://xdcscan.com/address/0x7937c664ea57b28efd93dd112820464c54d8bad6" TargetMode="External"/><Relationship Id="rId429" Type="http://schemas.openxmlformats.org/officeDocument/2006/relationships/hyperlink" Target="https://xdcscan.com/address/0x480e2113f1dab7636eb901662dc0359f7218cc0a" TargetMode="External"/><Relationship Id="rId428" Type="http://schemas.openxmlformats.org/officeDocument/2006/relationships/hyperlink" Target="https://xdcscan.com/address/0x62aa8a66f04c499ddf7d2aac31a100926e7e4c82" TargetMode="External"/><Relationship Id="rId427" Type="http://schemas.openxmlformats.org/officeDocument/2006/relationships/hyperlink" Target="https://xdcscan.com/address/0x7937c664ea57b28efd93dd112820464c54d8bad6" TargetMode="External"/><Relationship Id="rId422" Type="http://schemas.openxmlformats.org/officeDocument/2006/relationships/hyperlink" Target="https://xdcscan.com/address/0x9bf88a8ffde379f885462bdb3ceb4312eacf4ecd" TargetMode="External"/><Relationship Id="rId421" Type="http://schemas.openxmlformats.org/officeDocument/2006/relationships/hyperlink" Target="https://xdcscan.com/address/0x480e2113f1dab7636eb901662dc0359f7218cc0a" TargetMode="External"/><Relationship Id="rId420" Type="http://schemas.openxmlformats.org/officeDocument/2006/relationships/hyperlink" Target="https://xdcscan.com/address/0x62aa8a66f04c499ddf7d2aac31a100926e7e4c82" TargetMode="External"/><Relationship Id="rId415" Type="http://schemas.openxmlformats.org/officeDocument/2006/relationships/hyperlink" Target="https://bscscan.com/address/0x14a212ec278d2c2e564804e1783cc70dcb023e3d" TargetMode="External"/><Relationship Id="rId414" Type="http://schemas.openxmlformats.org/officeDocument/2006/relationships/hyperlink" Target="https://bscscan.com/address/0xb40bbb54ff9dfe0cf039f70385033fcffbb0c40a" TargetMode="External"/><Relationship Id="rId413" Type="http://schemas.openxmlformats.org/officeDocument/2006/relationships/hyperlink" Target="https://bscscan.com/address/0x26b5cc5270a27e7a04024b4fe84e81bec46fbde0" TargetMode="External"/><Relationship Id="rId412" Type="http://schemas.openxmlformats.org/officeDocument/2006/relationships/hyperlink" Target="https://bscscan.com/address/0x1A10098dDc723c9228E1D25569D7402635e584e0" TargetMode="External"/><Relationship Id="rId419" Type="http://schemas.openxmlformats.org/officeDocument/2006/relationships/hyperlink" Target="https://xdcscan.com/address/0x7937c664ea57b28efd93dd112820464c54d8bad6" TargetMode="External"/><Relationship Id="rId418" Type="http://schemas.openxmlformats.org/officeDocument/2006/relationships/hyperlink" Target="https://xdcscan.com/address/0x6a7c3bfe86fa7f95891fbf9165746db2f69b4e4b" TargetMode="External"/><Relationship Id="rId417" Type="http://schemas.openxmlformats.org/officeDocument/2006/relationships/hyperlink" Target="https://etherscan.io/tx/0x2e5a109842f31e0eada1e32db4d420b69550d32f92a83f1373a19f7b1f4f4424" TargetMode="External"/><Relationship Id="rId416" Type="http://schemas.openxmlformats.org/officeDocument/2006/relationships/hyperlink" Target="https://bscscan.com/address/0x3c92f3c7ea18c72276fb5532e73543553de67970" TargetMode="External"/><Relationship Id="rId411" Type="http://schemas.openxmlformats.org/officeDocument/2006/relationships/hyperlink" Target="https://etherscan.io/tx/0xf1c964c2fc4ba33470544ac0c33f4f6ba213e6e18e19f2cc7c1b75df50b16a12" TargetMode="External"/><Relationship Id="rId410" Type="http://schemas.openxmlformats.org/officeDocument/2006/relationships/hyperlink" Target="https://bscscan.com/address/0x1629898faade36166804f324970cbaadf3ee630d" TargetMode="External"/><Relationship Id="rId448" Type="http://schemas.openxmlformats.org/officeDocument/2006/relationships/hyperlink" Target="https://xdcscan.com/address/0x62aa8a66f04c499ddf7d2aac31a100926e7e4c82" TargetMode="External"/><Relationship Id="rId447" Type="http://schemas.openxmlformats.org/officeDocument/2006/relationships/hyperlink" Target="https://xdcscan.com/address/0x4531e12c703672b570917fb3399bb3ed6c592b19" TargetMode="External"/><Relationship Id="rId446" Type="http://schemas.openxmlformats.org/officeDocument/2006/relationships/hyperlink" Target="https://xdcscan.com/address/0x7937c664ea57b28efd93dd112820464c54d8bad6" TargetMode="External"/><Relationship Id="rId445" Type="http://schemas.openxmlformats.org/officeDocument/2006/relationships/hyperlink" Target="https://xdcscan.com/address/0x9ad0ef4b661777ad5604ef828f6401013001d076" TargetMode="External"/><Relationship Id="rId449" Type="http://schemas.openxmlformats.org/officeDocument/2006/relationships/hyperlink" Target="https://xdcscan.com/address/0x480e2113f1dab7636eb901662dc0359f7218cc0a" TargetMode="External"/><Relationship Id="rId440" Type="http://schemas.openxmlformats.org/officeDocument/2006/relationships/hyperlink" Target="https://xdcscan.com/address/0x5cd63a87fa0c17615a0b04b425e1504fe9a9bfcb" TargetMode="External"/><Relationship Id="rId444" Type="http://schemas.openxmlformats.org/officeDocument/2006/relationships/hyperlink" Target="https://xdcscan.com/address/0x480e2113f1dab7636eb901662dc0359f7218cc0a" TargetMode="External"/><Relationship Id="rId443" Type="http://schemas.openxmlformats.org/officeDocument/2006/relationships/hyperlink" Target="https://xdcscan.com/address/0x62aa8a66f04c499ddf7d2aac31a100926e7e4c82" TargetMode="External"/><Relationship Id="rId442" Type="http://schemas.openxmlformats.org/officeDocument/2006/relationships/hyperlink" Target="https://xdcscan.com/address/0x4531e12c703672b570917fb3399bb3ed6c592b19" TargetMode="External"/><Relationship Id="rId441" Type="http://schemas.openxmlformats.org/officeDocument/2006/relationships/hyperlink" Target="https://xdcscan.com/address/0x7937c664ea57b28efd93dd112820464c54d8bad6" TargetMode="External"/><Relationship Id="rId437" Type="http://schemas.openxmlformats.org/officeDocument/2006/relationships/hyperlink" Target="https://xdcscan.com/address/0x4531e12c703672b570917fb3399bb3ed6c592b19" TargetMode="External"/><Relationship Id="rId436" Type="http://schemas.openxmlformats.org/officeDocument/2006/relationships/hyperlink" Target="https://xdcscan.com/address/0x7937c664ea57b28efd93dd112820464c54d8bad6" TargetMode="External"/><Relationship Id="rId435" Type="http://schemas.openxmlformats.org/officeDocument/2006/relationships/hyperlink" Target="https://xdcscan.com/address/0x223e21095ee7891ef878a09e0e9df9fddfb9e9d6" TargetMode="External"/><Relationship Id="rId434" Type="http://schemas.openxmlformats.org/officeDocument/2006/relationships/hyperlink" Target="https://xdcscan.com/address/0x480e2113f1dab7636eb901662dc0359f7218cc0a" TargetMode="External"/><Relationship Id="rId439" Type="http://schemas.openxmlformats.org/officeDocument/2006/relationships/hyperlink" Target="https://xdcscan.com/address/0x480e2113f1dab7636eb901662dc0359f7218cc0a" TargetMode="External"/><Relationship Id="rId438" Type="http://schemas.openxmlformats.org/officeDocument/2006/relationships/hyperlink" Target="https://xdcscan.com/address/0x62aa8a66f04c499ddf7d2aac31a100926e7e4c82" TargetMode="External"/><Relationship Id="rId433" Type="http://schemas.openxmlformats.org/officeDocument/2006/relationships/hyperlink" Target="https://xdcscan.com/address/0x62aa8a66f04c499ddf7d2aac31a100926e7e4c82" TargetMode="External"/><Relationship Id="rId432" Type="http://schemas.openxmlformats.org/officeDocument/2006/relationships/hyperlink" Target="https://xdcscan.com/address/0x4531e12c703672b570917fb3399bb3ed6c592b19" TargetMode="External"/><Relationship Id="rId431" Type="http://schemas.openxmlformats.org/officeDocument/2006/relationships/hyperlink" Target="https://xdcscan.com/address/0x7937c664ea57b28efd93dd112820464c54d8bad6" TargetMode="External"/><Relationship Id="rId430" Type="http://schemas.openxmlformats.org/officeDocument/2006/relationships/hyperlink" Target="https://xdcscan.com/address/0x261e63e7ee268def16e1013c6bd35030d0b82ade" TargetMode="External"/><Relationship Id="rId1" Type="http://schemas.openxmlformats.org/officeDocument/2006/relationships/hyperlink" Target="https://bscscan.com/address/0xce84933e320598e48846fd728498da9e15a1f64d" TargetMode="External"/><Relationship Id="rId2" Type="http://schemas.openxmlformats.org/officeDocument/2006/relationships/hyperlink" Target="https://bscscan.com/address/0x26b5cc5270a27e7a04024b4fe84e81bec46fbde0" TargetMode="External"/><Relationship Id="rId3" Type="http://schemas.openxmlformats.org/officeDocument/2006/relationships/hyperlink" Target="https://bscscan.com/address/0xb40bbb54ff9dfe0cf039f70385033fcffbb0c40a" TargetMode="External"/><Relationship Id="rId4" Type="http://schemas.openxmlformats.org/officeDocument/2006/relationships/hyperlink" Target="https://bscscan.com/address/0x14a212ec278d2c2e564804e1783cc70dcb023e3d" TargetMode="External"/><Relationship Id="rId9" Type="http://schemas.openxmlformats.org/officeDocument/2006/relationships/hyperlink" Target="https://bscscan.com/address/0xb40bbb54ff9dfe0cf039f70385033fcffbb0c40a" TargetMode="External"/><Relationship Id="rId5" Type="http://schemas.openxmlformats.org/officeDocument/2006/relationships/hyperlink" Target="https://bscscan.com/address/0x3c92f3c7ea18c72276fb5532e73543553de67970" TargetMode="External"/><Relationship Id="rId6" Type="http://schemas.openxmlformats.org/officeDocument/2006/relationships/hyperlink" Target="https://bscscan.com/tx/0x5dc04ea3f838c0da5fb178814f0036d17315c61e80ef8ae3bffa493c1491c9f3" TargetMode="External"/><Relationship Id="rId7" Type="http://schemas.openxmlformats.org/officeDocument/2006/relationships/hyperlink" Target="https://bscscan.com/address/0x4e9D309aC6eE2fAE3390fd74A32aA0A41ADfb48C" TargetMode="External"/><Relationship Id="rId8" Type="http://schemas.openxmlformats.org/officeDocument/2006/relationships/hyperlink" Target="https://bscscan.com/address/0x26b5cc5270a27e7a04024b4fe84e81bec46fbde0" TargetMode="External"/><Relationship Id="rId808" Type="http://schemas.openxmlformats.org/officeDocument/2006/relationships/hyperlink" Target="https://bscscan.com/address/0x1629898faade36166804f324970cbaadf3ee630d" TargetMode="External"/><Relationship Id="rId807" Type="http://schemas.openxmlformats.org/officeDocument/2006/relationships/hyperlink" Target="https://bscscan.com/address/0x43ac61Bd7d3ab7D32Ac2dE4A37f41ce2a11BDfb2" TargetMode="External"/><Relationship Id="rId806" Type="http://schemas.openxmlformats.org/officeDocument/2006/relationships/hyperlink" Target="https://bscscan.com/address/0xB857F5f6e046fcbf4cb613bc429f9c4D375AfFc6" TargetMode="External"/><Relationship Id="rId805" Type="http://schemas.openxmlformats.org/officeDocument/2006/relationships/hyperlink" Target="https://bscscan.com/address/0xd7633785642edf088ae321f09c4d0bba55cd263b" TargetMode="External"/><Relationship Id="rId809" Type="http://schemas.openxmlformats.org/officeDocument/2006/relationships/hyperlink" Target="https://bscscan.com/address/0x3c8c444b0631e2850f3a0f6fb23e8535299a0dc5" TargetMode="External"/><Relationship Id="rId800" Type="http://schemas.openxmlformats.org/officeDocument/2006/relationships/hyperlink" Target="https://bscscan.com/address/0x3c92f3c7ea18c72276fb5532e73543553de67970" TargetMode="External"/><Relationship Id="rId804" Type="http://schemas.openxmlformats.org/officeDocument/2006/relationships/hyperlink" Target="https://bscscan.com/address/0x1629898faade36166804f324970cbaadf3ee630d" TargetMode="External"/><Relationship Id="rId803" Type="http://schemas.openxmlformats.org/officeDocument/2006/relationships/hyperlink" Target="https://bscscan.com/address/0x87F3fa396Ce48B4B7B93560CD76cFE935089F11A" TargetMode="External"/><Relationship Id="rId802" Type="http://schemas.openxmlformats.org/officeDocument/2006/relationships/hyperlink" Target="https://bscscan.com/address/0xEFE1A602A418B4D8082592F8F31f45F2d1e03737" TargetMode="External"/><Relationship Id="rId801" Type="http://schemas.openxmlformats.org/officeDocument/2006/relationships/hyperlink" Target="https://bscscan.com/address/0x1629898faade36166804f324970cbaadf3ee630d" TargetMode="External"/><Relationship Id="rId745" Type="http://schemas.openxmlformats.org/officeDocument/2006/relationships/hyperlink" Target="https://bscscan.com/address/0x101969ad22BC3F9dE80ff4C83179e8Fe03d7B81D" TargetMode="External"/><Relationship Id="rId744" Type="http://schemas.openxmlformats.org/officeDocument/2006/relationships/hyperlink" Target="https://bscscan.com/address/0xB2B5d69662b25e319F5bE177C9870547E8E5339B" TargetMode="External"/><Relationship Id="rId743" Type="http://schemas.openxmlformats.org/officeDocument/2006/relationships/hyperlink" Target="https://bscscan.com/address/0xe2d751af3a525f56abfdc85ebaa11f31c3f479a1" TargetMode="External"/><Relationship Id="rId742" Type="http://schemas.openxmlformats.org/officeDocument/2006/relationships/hyperlink" Target="https://bscscan.com/address/0x1629898faade36166804f324970cbaadf3ee630d" TargetMode="External"/><Relationship Id="rId749" Type="http://schemas.openxmlformats.org/officeDocument/2006/relationships/hyperlink" Target="https://bscscan.com/address/0x6d2a446aB97503BE16e85be0bC003a93Ba7C6A2B" TargetMode="External"/><Relationship Id="rId748" Type="http://schemas.openxmlformats.org/officeDocument/2006/relationships/hyperlink" Target="https://bscscan.com/address/0xe2d751af3a525f56abfdc85ebaa11f31c3f479a1" TargetMode="External"/><Relationship Id="rId747" Type="http://schemas.openxmlformats.org/officeDocument/2006/relationships/hyperlink" Target="https://bscscan.com/address/0x3c92f3c7ea18c72276fb5532e73543553de67970" TargetMode="External"/><Relationship Id="rId746" Type="http://schemas.openxmlformats.org/officeDocument/2006/relationships/hyperlink" Target="https://bscscan.com/address/0x14a212ec278d2c2e564804e1783cc70dcb023e3d" TargetMode="External"/><Relationship Id="rId741" Type="http://schemas.openxmlformats.org/officeDocument/2006/relationships/hyperlink" Target="https://bscscan.com/address/0x3c92f3c7ea18c72276fb5532e73543553de67970" TargetMode="External"/><Relationship Id="rId740" Type="http://schemas.openxmlformats.org/officeDocument/2006/relationships/hyperlink" Target="https://bscscan.com/address/0x14a212ec278d2c2e564804e1783cc70dcb023e3d" TargetMode="External"/><Relationship Id="rId739" Type="http://schemas.openxmlformats.org/officeDocument/2006/relationships/hyperlink" Target="https://bscscan.com/address/0x004c50Dd12fCdcE069a69A901C3C7FBa0673E2c6" TargetMode="External"/><Relationship Id="rId734" Type="http://schemas.openxmlformats.org/officeDocument/2006/relationships/hyperlink" Target="https://bscscan.com/address/0xb40bbb54ff9dfe0cf039f70385033fcffbb0c40a" TargetMode="External"/><Relationship Id="rId733" Type="http://schemas.openxmlformats.org/officeDocument/2006/relationships/hyperlink" Target="https://bscscan.com/address/0x93570CCD84fcc07fa477394F12a2ea49941Ae704" TargetMode="External"/><Relationship Id="rId732" Type="http://schemas.openxmlformats.org/officeDocument/2006/relationships/hyperlink" Target="https://bscscan.com/address/0xD9Ecaabfb03c5B47dC522f5d020dE0F00bC7433A" TargetMode="External"/><Relationship Id="rId731" Type="http://schemas.openxmlformats.org/officeDocument/2006/relationships/hyperlink" Target="https://bscscan.com/address/0x1629898faade36166804f324970cbaadf3ee630d" TargetMode="External"/><Relationship Id="rId738" Type="http://schemas.openxmlformats.org/officeDocument/2006/relationships/hyperlink" Target="https://bscscan.com/address/0x4739e6C5aDaAC3459e027bb08E24f872332a2966" TargetMode="External"/><Relationship Id="rId737" Type="http://schemas.openxmlformats.org/officeDocument/2006/relationships/hyperlink" Target="https://bscscan.com/address/0xe2d751af3a525f56abfdc85ebaa11f31c3f479a1" TargetMode="External"/><Relationship Id="rId736" Type="http://schemas.openxmlformats.org/officeDocument/2006/relationships/hyperlink" Target="https://bscscan.com/address/0x3c92f3c7ea18c72276fb5532e73543553de67970" TargetMode="External"/><Relationship Id="rId735" Type="http://schemas.openxmlformats.org/officeDocument/2006/relationships/hyperlink" Target="https://bscscan.com/address/0x14a212ec278d2c2e564804e1783cc70dcb023e3d" TargetMode="External"/><Relationship Id="rId730" Type="http://schemas.openxmlformats.org/officeDocument/2006/relationships/hyperlink" Target="https://bscscan.com/address/0xDDbad8A294e826533A3C85EB9799B4897c275F5A" TargetMode="External"/><Relationship Id="rId767" Type="http://schemas.openxmlformats.org/officeDocument/2006/relationships/hyperlink" Target="https://bscscan.com/address/0x29BfCB5c2ba9f4adda7C05fCDf2183d776576A83" TargetMode="External"/><Relationship Id="rId766" Type="http://schemas.openxmlformats.org/officeDocument/2006/relationships/hyperlink" Target="https://bscscan.com/address/0xB3E1f0943654e621D21Dedf44e202bE01586B59f" TargetMode="External"/><Relationship Id="rId765" Type="http://schemas.openxmlformats.org/officeDocument/2006/relationships/hyperlink" Target="https://bscscan.com/address/0x1629898faade36166804f324970cbaadf3ee630d" TargetMode="External"/><Relationship Id="rId764" Type="http://schemas.openxmlformats.org/officeDocument/2006/relationships/hyperlink" Target="https://bscscan.com/address/0x14a212ec278d2c2e564804e1783cc70dcb023e3d" TargetMode="External"/><Relationship Id="rId769" Type="http://schemas.openxmlformats.org/officeDocument/2006/relationships/hyperlink" Target="https://bscscan.com/address/0x9607d0230683De0cD9348f86E3B9FF0709dFAE67" TargetMode="External"/><Relationship Id="rId768" Type="http://schemas.openxmlformats.org/officeDocument/2006/relationships/hyperlink" Target="https://bscscan.com/address/0xb40bbb54ff9dfe0cf039f70385033fcffbb0c40a" TargetMode="External"/><Relationship Id="rId763" Type="http://schemas.openxmlformats.org/officeDocument/2006/relationships/hyperlink" Target="https://bscscan.com/address/0xcc91429a9733c9212a9834f394DE810a6d0C5a33" TargetMode="External"/><Relationship Id="rId762" Type="http://schemas.openxmlformats.org/officeDocument/2006/relationships/hyperlink" Target="https://bscscan.com/address/0x53c52Cdb679216b53A3F2DC52964DFF545FDfB1B" TargetMode="External"/><Relationship Id="rId761" Type="http://schemas.openxmlformats.org/officeDocument/2006/relationships/hyperlink" Target="https://bscscan.com/address/0x14a212ec278d2c2e564804e1783cc70dcb023e3d" TargetMode="External"/><Relationship Id="rId760" Type="http://schemas.openxmlformats.org/officeDocument/2006/relationships/hyperlink" Target="https://bscscan.com/address/0xb40bbb54ff9dfe0cf039f70385033fcffbb0c40a" TargetMode="External"/><Relationship Id="rId756" Type="http://schemas.openxmlformats.org/officeDocument/2006/relationships/hyperlink" Target="https://bscscan.com/address/0x14a212ec278d2c2e564804e1783cc70dcb023e3d" TargetMode="External"/><Relationship Id="rId755" Type="http://schemas.openxmlformats.org/officeDocument/2006/relationships/hyperlink" Target="https://bscscan.com/address/0xE3E65d6D1C37Be0376216Ed61e45238Bd9168feE" TargetMode="External"/><Relationship Id="rId754" Type="http://schemas.openxmlformats.org/officeDocument/2006/relationships/hyperlink" Target="https://bscscan.com/address/0x3AfF15D92f3c5d461f2c55788E3E7DEf7312E5dE" TargetMode="External"/><Relationship Id="rId753" Type="http://schemas.openxmlformats.org/officeDocument/2006/relationships/hyperlink" Target="https://bscscan.com/address/0x1629898faade36166804f324970cbaadf3ee630d" TargetMode="External"/><Relationship Id="rId759" Type="http://schemas.openxmlformats.org/officeDocument/2006/relationships/hyperlink" Target="https://bscscan.com/address/0x65090A09190962AEf5Bf161b554873733D00017e" TargetMode="External"/><Relationship Id="rId758" Type="http://schemas.openxmlformats.org/officeDocument/2006/relationships/hyperlink" Target="https://bscscan.com/address/0x2607520442f2Cc398E79e7577C6ab26EFe9A9855" TargetMode="External"/><Relationship Id="rId757" Type="http://schemas.openxmlformats.org/officeDocument/2006/relationships/hyperlink" Target="https://bscscan.com/address/0x3c92f3c7ea18c72276fb5532e73543553de67970" TargetMode="External"/><Relationship Id="rId752" Type="http://schemas.openxmlformats.org/officeDocument/2006/relationships/hyperlink" Target="https://bscscan.com/address/0x3c92f3c7ea18c72276fb5532e73543553de67970" TargetMode="External"/><Relationship Id="rId751" Type="http://schemas.openxmlformats.org/officeDocument/2006/relationships/hyperlink" Target="https://bscscan.com/address/0x14a212ec278d2c2e564804e1783cc70dcb023e3d" TargetMode="External"/><Relationship Id="rId750" Type="http://schemas.openxmlformats.org/officeDocument/2006/relationships/hyperlink" Target="https://bscscan.com/address/0x3AfB9650071D2c647d6467cEFeC7e847434150c3" TargetMode="External"/><Relationship Id="rId709" Type="http://schemas.openxmlformats.org/officeDocument/2006/relationships/hyperlink" Target="https://bscscan.com/address/0x1629898faade36166804f324970cbaadf3ee630d" TargetMode="External"/><Relationship Id="rId708" Type="http://schemas.openxmlformats.org/officeDocument/2006/relationships/hyperlink" Target="https://bscscan.com/address/0xb40bbb54ff9dfe0cf039f70385033fcffbb0c40a" TargetMode="External"/><Relationship Id="rId707" Type="http://schemas.openxmlformats.org/officeDocument/2006/relationships/hyperlink" Target="https://bscscan.com/address/0x044e53c2bc4a7a46fddee9dbef5dbc1d50dc9ff7" TargetMode="External"/><Relationship Id="rId706" Type="http://schemas.openxmlformats.org/officeDocument/2006/relationships/hyperlink" Target="https://bscscan.com/address/0xAa65a5a08d6924cA2f519C2adB0A260eFc5aa86d" TargetMode="External"/><Relationship Id="rId701" Type="http://schemas.openxmlformats.org/officeDocument/2006/relationships/hyperlink" Target="https://bscscan.com/address/0xb40bbb54ff9dfe0cf039f70385033fcffbb0c40a" TargetMode="External"/><Relationship Id="rId700" Type="http://schemas.openxmlformats.org/officeDocument/2006/relationships/hyperlink" Target="https://bscscan.com/address/0x4FE8B9DC13A384c7B160e7a5df3632b0e6253Bb6" TargetMode="External"/><Relationship Id="rId705" Type="http://schemas.openxmlformats.org/officeDocument/2006/relationships/hyperlink" Target="https://bscscan.com/address/0x14a212ec278d2c2e564804e1783cc70dcb023e3d" TargetMode="External"/><Relationship Id="rId704" Type="http://schemas.openxmlformats.org/officeDocument/2006/relationships/hyperlink" Target="https://bscscan.com/address/0xb40bbb54ff9dfe0cf039f70385033fcffbb0c40a" TargetMode="External"/><Relationship Id="rId703" Type="http://schemas.openxmlformats.org/officeDocument/2006/relationships/hyperlink" Target="https://bscscan.com/address/0x6a5700d4747f212328701bc443780f65d80fc9a1" TargetMode="External"/><Relationship Id="rId702" Type="http://schemas.openxmlformats.org/officeDocument/2006/relationships/hyperlink" Target="https://bscscan.com/address/0x87F3fa396Ce48B4B7B93560CD76cFE935089F11A" TargetMode="External"/><Relationship Id="rId729" Type="http://schemas.openxmlformats.org/officeDocument/2006/relationships/hyperlink" Target="https://bscscan.com/address/0xa1D4C1F7af5f7e5101810Ac9141F7D6707EA81c5" TargetMode="External"/><Relationship Id="rId728" Type="http://schemas.openxmlformats.org/officeDocument/2006/relationships/hyperlink" Target="https://bscscan.com/address/0xe2d751af3a525f56abfdc85ebaa11f31c3f479a1" TargetMode="External"/><Relationship Id="rId723" Type="http://schemas.openxmlformats.org/officeDocument/2006/relationships/hyperlink" Target="https://bscscan.com/address/0x14a212ec278d2c2e564804e1783cc70dcb023e3d" TargetMode="External"/><Relationship Id="rId722" Type="http://schemas.openxmlformats.org/officeDocument/2006/relationships/hyperlink" Target="https://bscscan.com/address/0xb40bbb54ff9dfe0cf039f70385033fcffbb0c40a" TargetMode="External"/><Relationship Id="rId721" Type="http://schemas.openxmlformats.org/officeDocument/2006/relationships/hyperlink" Target="https://bscscan.com/address/0x5DC1071F102A480105cAc28241E56da8A3f193f2" TargetMode="External"/><Relationship Id="rId720" Type="http://schemas.openxmlformats.org/officeDocument/2006/relationships/hyperlink" Target="https://bscscan.com/address/0x8deE9E8605a057D26840212eA09488b993D104e6" TargetMode="External"/><Relationship Id="rId727" Type="http://schemas.openxmlformats.org/officeDocument/2006/relationships/hyperlink" Target="https://bscscan.com/address/0xc5C04e43240BF9c3D208Ee14D42FbAEfb8c59183" TargetMode="External"/><Relationship Id="rId726" Type="http://schemas.openxmlformats.org/officeDocument/2006/relationships/hyperlink" Target="https://bscscan.com/address/0x5826Ba390E8b47dFa8Fc0ECB1665977b3f020822" TargetMode="External"/><Relationship Id="rId725" Type="http://schemas.openxmlformats.org/officeDocument/2006/relationships/hyperlink" Target="https://bscscan.com/address/0xe2d751af3a525f56abfdc85ebaa11f31c3f479a1" TargetMode="External"/><Relationship Id="rId724" Type="http://schemas.openxmlformats.org/officeDocument/2006/relationships/hyperlink" Target="https://bscscan.com/address/0x1629898faade36166804f324970cbaadf3ee630d" TargetMode="External"/><Relationship Id="rId719" Type="http://schemas.openxmlformats.org/officeDocument/2006/relationships/hyperlink" Target="https://bscscan.com/address/0xe2d751af3a525f56abfdc85ebaa11f31c3f479a1" TargetMode="External"/><Relationship Id="rId718" Type="http://schemas.openxmlformats.org/officeDocument/2006/relationships/hyperlink" Target="https://bscscan.com/address/0x1629898faade36166804f324970cbaadf3ee630d" TargetMode="External"/><Relationship Id="rId717" Type="http://schemas.openxmlformats.org/officeDocument/2006/relationships/hyperlink" Target="https://bscscan.com/address/0xb40bbb54ff9dfe0cf039f70385033fcffbb0c40a" TargetMode="External"/><Relationship Id="rId712" Type="http://schemas.openxmlformats.org/officeDocument/2006/relationships/hyperlink" Target="https://bscscan.com/address/0x4e9D309aC6eE2fAE3390fd74A32aA0A41ADfb48C" TargetMode="External"/><Relationship Id="rId711" Type="http://schemas.openxmlformats.org/officeDocument/2006/relationships/hyperlink" Target="https://bscscan.com/address/0xdB7c57924dB11D169C48eb6C9Fd37C4aEdf20A20" TargetMode="External"/><Relationship Id="rId710" Type="http://schemas.openxmlformats.org/officeDocument/2006/relationships/hyperlink" Target="https://bscscan.com/address/0xb22a30a1211d0160ec49e8211b7eb806d6f02554" TargetMode="External"/><Relationship Id="rId716" Type="http://schemas.openxmlformats.org/officeDocument/2006/relationships/hyperlink" Target="https://bscscan.com/address/0xCaf758d6913A6457F55A0fa2AFBF2f8fc405a10E" TargetMode="External"/><Relationship Id="rId715" Type="http://schemas.openxmlformats.org/officeDocument/2006/relationships/hyperlink" Target="https://bscscan.com/address/0xFb9E011C3F4f4e73ad04f9D10353281F26004fd0" TargetMode="External"/><Relationship Id="rId714" Type="http://schemas.openxmlformats.org/officeDocument/2006/relationships/hyperlink" Target="https://bscscan.com/address/0x14a212ec278d2c2e564804e1783cc70dcb023e3d" TargetMode="External"/><Relationship Id="rId713" Type="http://schemas.openxmlformats.org/officeDocument/2006/relationships/hyperlink" Target="https://bscscan.com/address/0xb40bbb54ff9dfe0cf039f70385033fcffbb0c40a" TargetMode="External"/><Relationship Id="rId789" Type="http://schemas.openxmlformats.org/officeDocument/2006/relationships/hyperlink" Target="https://bscscan.com/address/0xFb9E011C3F4f4e73ad04f9D10353281F26004fd0" TargetMode="External"/><Relationship Id="rId788" Type="http://schemas.openxmlformats.org/officeDocument/2006/relationships/hyperlink" Target="https://bscscan.com/address/0x9dbE5f2725Cd457229db9813eCF7c509d967c498" TargetMode="External"/><Relationship Id="rId787" Type="http://schemas.openxmlformats.org/officeDocument/2006/relationships/hyperlink" Target="https://bscscan.com/address/0x3c8c444b0631e2850f3a0f6fb23e8535299a0dc5" TargetMode="External"/><Relationship Id="rId786" Type="http://schemas.openxmlformats.org/officeDocument/2006/relationships/hyperlink" Target="https://bscscan.com/address/0xe2d751af3a525f56abfdc85ebaa11f31c3f479a1" TargetMode="External"/><Relationship Id="rId781" Type="http://schemas.openxmlformats.org/officeDocument/2006/relationships/hyperlink" Target="https://bscscan.com/address/0xb22a30a1211d0160ec49e8211b7eb806d6f02554" TargetMode="External"/><Relationship Id="rId780" Type="http://schemas.openxmlformats.org/officeDocument/2006/relationships/hyperlink" Target="https://bscscan.com/address/0x14a212ec278d2c2e564804e1783cc70dcb023e3d" TargetMode="External"/><Relationship Id="rId785" Type="http://schemas.openxmlformats.org/officeDocument/2006/relationships/hyperlink" Target="https://bscscan.com/address/0x1629898faade36166804f324970cbaadf3ee630d" TargetMode="External"/><Relationship Id="rId784" Type="http://schemas.openxmlformats.org/officeDocument/2006/relationships/hyperlink" Target="https://bscscan.com/address/0x3c92f3c7ea18c72276fb5532e73543553de67970" TargetMode="External"/><Relationship Id="rId783" Type="http://schemas.openxmlformats.org/officeDocument/2006/relationships/hyperlink" Target="https://bscscan.com/address/0x43ac61Bd7d3ab7D32Ac2dE4A37f41ce2a11BDfb2" TargetMode="External"/><Relationship Id="rId782" Type="http://schemas.openxmlformats.org/officeDocument/2006/relationships/hyperlink" Target="https://bscscan.com/address/0x5E072e30732F868F066Df439F44B68B8EdcDfa95" TargetMode="External"/><Relationship Id="rId778" Type="http://schemas.openxmlformats.org/officeDocument/2006/relationships/hyperlink" Target="https://bscscan.com/address/0xDC404998b4c068344F620EaE27C2606A7e656B9D" TargetMode="External"/><Relationship Id="rId777" Type="http://schemas.openxmlformats.org/officeDocument/2006/relationships/hyperlink" Target="https://bscscan.com/address/0xb22a30a1211d0160ec49e8211b7eb806d6f02554" TargetMode="External"/><Relationship Id="rId776" Type="http://schemas.openxmlformats.org/officeDocument/2006/relationships/hyperlink" Target="https://bscscan.com/address/0xb40bbb54ff9dfe0cf039f70385033fcffbb0c40a" TargetMode="External"/><Relationship Id="rId775" Type="http://schemas.openxmlformats.org/officeDocument/2006/relationships/hyperlink" Target="https://bscscan.com/address/0x7922F6C6EC361418ec3f58ff058C89B55D097fB0" TargetMode="External"/><Relationship Id="rId779" Type="http://schemas.openxmlformats.org/officeDocument/2006/relationships/hyperlink" Target="https://bscscan.com/address/0x59e9686C84d5b453a0f3A068E31cBA7073887702" TargetMode="External"/><Relationship Id="rId770" Type="http://schemas.openxmlformats.org/officeDocument/2006/relationships/hyperlink" Target="https://bscscan.com/address/0x05d9c33387dfeadad16e43ecf9060cc5d767bcb0" TargetMode="External"/><Relationship Id="rId774" Type="http://schemas.openxmlformats.org/officeDocument/2006/relationships/hyperlink" Target="https://bscscan.com/address/0x3122aD32732596754153521BA4Fb63d4B721ED93" TargetMode="External"/><Relationship Id="rId773" Type="http://schemas.openxmlformats.org/officeDocument/2006/relationships/hyperlink" Target="https://bscscan.com/address/0x1629898faade36166804f324970cbaadf3ee630d" TargetMode="External"/><Relationship Id="rId772" Type="http://schemas.openxmlformats.org/officeDocument/2006/relationships/hyperlink" Target="https://bscscan.com/address/0x14a212ec278d2c2e564804e1783cc70dcb023e3d" TargetMode="External"/><Relationship Id="rId771" Type="http://schemas.openxmlformats.org/officeDocument/2006/relationships/hyperlink" Target="https://bscscan.com/address/0xb40bbb54ff9dfe0cf039f70385033fcffbb0c40a" TargetMode="External"/><Relationship Id="rId799" Type="http://schemas.openxmlformats.org/officeDocument/2006/relationships/hyperlink" Target="https://bscscan.com/address/0xbe83C20566217e57DbA701c7BFbC1f9543dF6791" TargetMode="External"/><Relationship Id="rId798" Type="http://schemas.openxmlformats.org/officeDocument/2006/relationships/hyperlink" Target="https://bscscan.com/address/0x9E44888d9c464b7Ac9dd6475D9c302007f134461" TargetMode="External"/><Relationship Id="rId797" Type="http://schemas.openxmlformats.org/officeDocument/2006/relationships/hyperlink" Target="https://bscscan.com/address/0x3c92f3c7ea18c72276fb5532e73543553de67970" TargetMode="External"/><Relationship Id="rId792" Type="http://schemas.openxmlformats.org/officeDocument/2006/relationships/hyperlink" Target="https://bscscan.com/address/0xe2d751af3a525f56abfdc85ebaa11f31c3f479a1" TargetMode="External"/><Relationship Id="rId791" Type="http://schemas.openxmlformats.org/officeDocument/2006/relationships/hyperlink" Target="https://bscscan.com/address/0x1629898faade36166804f324970cbaadf3ee630d" TargetMode="External"/><Relationship Id="rId790" Type="http://schemas.openxmlformats.org/officeDocument/2006/relationships/hyperlink" Target="https://bscscan.com/address/0xc60cc649461efa95fb7bc96e63db90d209d68af8" TargetMode="External"/><Relationship Id="rId796" Type="http://schemas.openxmlformats.org/officeDocument/2006/relationships/hyperlink" Target="https://bscscan.com/address/0xb40bbb54ff9dfe0cf039f70385033fcffbb0c40a" TargetMode="External"/><Relationship Id="rId795" Type="http://schemas.openxmlformats.org/officeDocument/2006/relationships/hyperlink" Target="https://bscscan.com/address/0x3122aD32732596754153521BA4Fb63d4B721ED93" TargetMode="External"/><Relationship Id="rId794" Type="http://schemas.openxmlformats.org/officeDocument/2006/relationships/hyperlink" Target="https://bscscan.com/address/0x36fB08654E30b6D4592865f4C4958007dB2973D2" TargetMode="External"/><Relationship Id="rId793" Type="http://schemas.openxmlformats.org/officeDocument/2006/relationships/hyperlink" Target="https://bscscan.com/address/0xd7633785642edf088ae321f09c4d0bba55cd263b" TargetMode="External"/><Relationship Id="rId629" Type="http://schemas.openxmlformats.org/officeDocument/2006/relationships/hyperlink" Target="https://bscscan.com/address/0xBF6075d52e686464b696a045eBEc5134D11ECC2F" TargetMode="External"/><Relationship Id="rId624" Type="http://schemas.openxmlformats.org/officeDocument/2006/relationships/hyperlink" Target="https://bscscan.com/address/0x1629898faade36166804f324970cbaadf3ee630d" TargetMode="External"/><Relationship Id="rId623" Type="http://schemas.openxmlformats.org/officeDocument/2006/relationships/hyperlink" Target="https://bscscan.com/address/0x3c92f3c7ea18c72276fb5532e73543553de67970" TargetMode="External"/><Relationship Id="rId622" Type="http://schemas.openxmlformats.org/officeDocument/2006/relationships/hyperlink" Target="https://bscscan.com/address/0xb181793c9bdbdd1d9129f26077cb149e8dc27753" TargetMode="External"/><Relationship Id="rId621" Type="http://schemas.openxmlformats.org/officeDocument/2006/relationships/hyperlink" Target="https://bscscan.com/address/0x3321ACC298a14B338E453E3C24d38635D1a18590" TargetMode="External"/><Relationship Id="rId628" Type="http://schemas.openxmlformats.org/officeDocument/2006/relationships/hyperlink" Target="https://bscscan.com/address/0x3c92f3c7ea18c72276fb5532e73543553de67970" TargetMode="External"/><Relationship Id="rId627" Type="http://schemas.openxmlformats.org/officeDocument/2006/relationships/hyperlink" Target="https://bscscan.com/address/0xb40bbb54ff9dfe0cf039f70385033fcffbb0c40a" TargetMode="External"/><Relationship Id="rId626" Type="http://schemas.openxmlformats.org/officeDocument/2006/relationships/hyperlink" Target="https://bscscan.com/address/0x1A10098dDc723c9228E1D25569D7402635e584e0" TargetMode="External"/><Relationship Id="rId625" Type="http://schemas.openxmlformats.org/officeDocument/2006/relationships/hyperlink" Target="https://bscscan.com/address/0x95513439FF394C761c8DB0dbc1e2Ac5c346c0E70" TargetMode="External"/><Relationship Id="rId620" Type="http://schemas.openxmlformats.org/officeDocument/2006/relationships/hyperlink" Target="https://etherscan.io/tx/0x996a0e4c7cd1dac8b1b316320c2cd417965b817df0f5eefaa7c40d30df259595" TargetMode="External"/><Relationship Id="rId619" Type="http://schemas.openxmlformats.org/officeDocument/2006/relationships/hyperlink" Target="https://bscscan.com/address/0x1629898faade36166804f324970cbaadf3ee630d" TargetMode="External"/><Relationship Id="rId618" Type="http://schemas.openxmlformats.org/officeDocument/2006/relationships/hyperlink" Target="https://bscscan.com/address/0x3c92f3c7ea18c72276fb5532e73543553de67970" TargetMode="External"/><Relationship Id="rId613" Type="http://schemas.openxmlformats.org/officeDocument/2006/relationships/hyperlink" Target="https://xdcscan.com/address/0x67fdfeaa3c23b27f3ecfd40c772bdc07380ba59f" TargetMode="External"/><Relationship Id="rId612" Type="http://schemas.openxmlformats.org/officeDocument/2006/relationships/hyperlink" Target="https://xdcscan.com/address/0x480e2113f1dab7636eb901662dc0359f7218cc0a" TargetMode="External"/><Relationship Id="rId611" Type="http://schemas.openxmlformats.org/officeDocument/2006/relationships/hyperlink" Target="https://xdcscan.com/address/0x62aa8a66f04c499ddf7d2aac31a100926e7e4c82" TargetMode="External"/><Relationship Id="rId610" Type="http://schemas.openxmlformats.org/officeDocument/2006/relationships/hyperlink" Target="https://xdcscan.com/address/0x682f613583655d96c90a48462b363e6ca6566c8e" TargetMode="External"/><Relationship Id="rId617" Type="http://schemas.openxmlformats.org/officeDocument/2006/relationships/hyperlink" Target="https://bscscan.com/address/0xb40bbb54ff9dfe0cf039f70385033fcffbb0c40a" TargetMode="External"/><Relationship Id="rId616" Type="http://schemas.openxmlformats.org/officeDocument/2006/relationships/hyperlink" Target="https://bscscan.com/address/0xb181793c9bdbdd1d9129f26077cb149e8dc27753" TargetMode="External"/><Relationship Id="rId615" Type="http://schemas.openxmlformats.org/officeDocument/2006/relationships/hyperlink" Target="https://bscscan.com/address/0xc66b0298C31a82d88b7F6fFf45DcB8Bc8d2473F2" TargetMode="External"/><Relationship Id="rId614" Type="http://schemas.openxmlformats.org/officeDocument/2006/relationships/hyperlink" Target="https://xdcscan.com/address/0x2338476ad2eee851349be56102701076b9a88874" TargetMode="External"/><Relationship Id="rId646" Type="http://schemas.openxmlformats.org/officeDocument/2006/relationships/hyperlink" Target="https://bscscan.com/address/0xbe83C20566217e57DbA701c7BFbC1f9543dF6791" TargetMode="External"/><Relationship Id="rId645" Type="http://schemas.openxmlformats.org/officeDocument/2006/relationships/hyperlink" Target="https://bscscan.com/address/0xe2d751af3a525f56abfdc85ebaa11f31c3f479a1" TargetMode="External"/><Relationship Id="rId644" Type="http://schemas.openxmlformats.org/officeDocument/2006/relationships/hyperlink" Target="https://bscscan.com/address/0x3c92f3c7ea18c72276fb5532e73543553de67970" TargetMode="External"/><Relationship Id="rId643" Type="http://schemas.openxmlformats.org/officeDocument/2006/relationships/hyperlink" Target="https://bscscan.com/address/0xb40bbb54ff9dfe0cf039f70385033fcffbb0c40a" TargetMode="External"/><Relationship Id="rId649" Type="http://schemas.openxmlformats.org/officeDocument/2006/relationships/hyperlink" Target="https://xdcscan.com/address/0x5fdd6211573a533e2257356c2169da0058916019" TargetMode="External"/><Relationship Id="rId648" Type="http://schemas.openxmlformats.org/officeDocument/2006/relationships/hyperlink" Target="https://bscscan.com/address/0x3c92f3c7ea18c72276fb5532e73543553de67970" TargetMode="External"/><Relationship Id="rId647" Type="http://schemas.openxmlformats.org/officeDocument/2006/relationships/hyperlink" Target="https://bscscan.com/address/0xb181793c9bdbdd1d9129f26077cb149e8dc27753" TargetMode="External"/><Relationship Id="rId642" Type="http://schemas.openxmlformats.org/officeDocument/2006/relationships/hyperlink" Target="https://bscscan.com/address/0xc03c52909a35b4109de12494ac4b369a41497788" TargetMode="External"/><Relationship Id="rId641" Type="http://schemas.openxmlformats.org/officeDocument/2006/relationships/hyperlink" Target="https://bscscan.com/address/0x019bf817838b541557879ea8b4aC7930c137C24a" TargetMode="External"/><Relationship Id="rId640" Type="http://schemas.openxmlformats.org/officeDocument/2006/relationships/hyperlink" Target="https://bscscan.com/address/0xe2d751af3a525f56abfdc85ebaa11f31c3f479a1" TargetMode="External"/><Relationship Id="rId635" Type="http://schemas.openxmlformats.org/officeDocument/2006/relationships/hyperlink" Target="https://bscscan.com/address/0x1B1acc87c9e2eB434E2FD7d68252368190A926b2" TargetMode="External"/><Relationship Id="rId634" Type="http://schemas.openxmlformats.org/officeDocument/2006/relationships/hyperlink" Target="https://bscscan.com/address/0xe2d751af3a525f56abfdc85ebaa11f31c3f479a1" TargetMode="External"/><Relationship Id="rId633" Type="http://schemas.openxmlformats.org/officeDocument/2006/relationships/hyperlink" Target="https://bscscan.com/address/0x1629898faade36166804f324970cbaadf3ee630d" TargetMode="External"/><Relationship Id="rId632" Type="http://schemas.openxmlformats.org/officeDocument/2006/relationships/hyperlink" Target="https://bscscan.com/address/0x14a212ec278d2c2e564804e1783cc70dcb023e3d" TargetMode="External"/><Relationship Id="rId639" Type="http://schemas.openxmlformats.org/officeDocument/2006/relationships/hyperlink" Target="https://bscscan.com/address/0x1629898faade36166804f324970cbaadf3ee630d" TargetMode="External"/><Relationship Id="rId638" Type="http://schemas.openxmlformats.org/officeDocument/2006/relationships/hyperlink" Target="https://bscscan.com/address/0x3c92f3c7ea18c72276fb5532e73543553de67970" TargetMode="External"/><Relationship Id="rId637" Type="http://schemas.openxmlformats.org/officeDocument/2006/relationships/hyperlink" Target="https://bscscan.com/address/0xb40bbb54ff9dfe0cf039f70385033fcffbb0c40a" TargetMode="External"/><Relationship Id="rId636" Type="http://schemas.openxmlformats.org/officeDocument/2006/relationships/hyperlink" Target="https://bscscan.com/address/0x025543429Eae5c267C16439FAc5585DCa04AB4eC" TargetMode="External"/><Relationship Id="rId631" Type="http://schemas.openxmlformats.org/officeDocument/2006/relationships/hyperlink" Target="https://bscscan.com/address/0xb40bbb54ff9dfe0cf039f70385033fcffbb0c40a" TargetMode="External"/><Relationship Id="rId630" Type="http://schemas.openxmlformats.org/officeDocument/2006/relationships/hyperlink" Target="https://bscscan.com/address/0xb181793c9bdbdd1d9129f26077cb149e8dc27753" TargetMode="External"/><Relationship Id="rId609" Type="http://schemas.openxmlformats.org/officeDocument/2006/relationships/hyperlink" Target="https://xdcscan.com/address/0xe9c81f127086946d6e24d0d2fb24558a9af548a6" TargetMode="External"/><Relationship Id="rId608" Type="http://schemas.openxmlformats.org/officeDocument/2006/relationships/hyperlink" Target="https://xdcscan.com/address/0x67fdfeaa3c23b27f3ecfd40c772bdc07380ba59f" TargetMode="External"/><Relationship Id="rId607" Type="http://schemas.openxmlformats.org/officeDocument/2006/relationships/hyperlink" Target="https://xdcscan.com/address/0x480e2113f1dab7636eb901662dc0359f7218cc0a" TargetMode="External"/><Relationship Id="rId602" Type="http://schemas.openxmlformats.org/officeDocument/2006/relationships/hyperlink" Target="https://xdcscan.com/address/0x2338476ad2eee851349be56102701076b9a88874" TargetMode="External"/><Relationship Id="rId601" Type="http://schemas.openxmlformats.org/officeDocument/2006/relationships/hyperlink" Target="https://xdcscan.com/address/0x480e2113f1dab7636eb901662dc0359f7218cc0a" TargetMode="External"/><Relationship Id="rId600" Type="http://schemas.openxmlformats.org/officeDocument/2006/relationships/hyperlink" Target="https://xdcscan.com/address/0x62aa8a66f04c499ddf7d2aac31a100926e7e4c82" TargetMode="External"/><Relationship Id="rId606" Type="http://schemas.openxmlformats.org/officeDocument/2006/relationships/hyperlink" Target="https://xdcscan.com/address/0x62aa8a66f04c499ddf7d2aac31a100926e7e4c82" TargetMode="External"/><Relationship Id="rId605" Type="http://schemas.openxmlformats.org/officeDocument/2006/relationships/hyperlink" Target="https://xdcscan.com/address/0x4531e12c703672b570917fb3399bb3ed6c592b19" TargetMode="External"/><Relationship Id="rId604" Type="http://schemas.openxmlformats.org/officeDocument/2006/relationships/hyperlink" Target="https://xdcscan.com/address/0x9497ff0c468357ac3468f0784ed8b400c5643880" TargetMode="External"/><Relationship Id="rId603" Type="http://schemas.openxmlformats.org/officeDocument/2006/relationships/hyperlink" Target="https://xdcscan.com/address/0x75d0b12477e28cdbddbf26ee7ed4b56f0a6f809c" TargetMode="External"/><Relationship Id="rId699" Type="http://schemas.openxmlformats.org/officeDocument/2006/relationships/hyperlink" Target="https://bscscan.com/address/0x1A039d37AB1F8ae750386AA3270818531f49d1B0" TargetMode="External"/><Relationship Id="rId698" Type="http://schemas.openxmlformats.org/officeDocument/2006/relationships/hyperlink" Target="https://xdcscan.com/address/0x2338476ad2eee851349be56102701076b9a88874" TargetMode="External"/><Relationship Id="rId693" Type="http://schemas.openxmlformats.org/officeDocument/2006/relationships/hyperlink" Target="https://xdcscan.com/address/0x67fdfeaa3c23b27f3ecfd40c772bdc07380ba59f" TargetMode="External"/><Relationship Id="rId692" Type="http://schemas.openxmlformats.org/officeDocument/2006/relationships/hyperlink" Target="https://xdcscan.com/address/0x480e2113f1dab7636eb901662dc0359f7218cc0a" TargetMode="External"/><Relationship Id="rId691" Type="http://schemas.openxmlformats.org/officeDocument/2006/relationships/hyperlink" Target="https://xdcscan.com/address/0x62aa8a66f04c499ddf7d2aac31a100926e7e4c82" TargetMode="External"/><Relationship Id="rId690" Type="http://schemas.openxmlformats.org/officeDocument/2006/relationships/hyperlink" Target="https://xdcscan.com/address/0x4531e12c703672b570917fb3399bb3ed6c592b19" TargetMode="External"/><Relationship Id="rId697" Type="http://schemas.openxmlformats.org/officeDocument/2006/relationships/hyperlink" Target="https://xdcscan.com/address/0xa2186c62832b1ea9b97941566e3d29a01c3beae7" TargetMode="External"/><Relationship Id="rId696" Type="http://schemas.openxmlformats.org/officeDocument/2006/relationships/hyperlink" Target="https://xdcscan.com/address/0x62aa8a66f04c499ddf7d2aac31a100926e7e4c82" TargetMode="External"/><Relationship Id="rId695" Type="http://schemas.openxmlformats.org/officeDocument/2006/relationships/hyperlink" Target="https://xdcscan.com/address/0xcadf96334cb4f25a482656917e8eaae2f95fef50" TargetMode="External"/><Relationship Id="rId694" Type="http://schemas.openxmlformats.org/officeDocument/2006/relationships/hyperlink" Target="https://xdcscan.com/address/0x7df7ddf89a2018595cd0ad1311801421455406e1" TargetMode="External"/><Relationship Id="rId668" Type="http://schemas.openxmlformats.org/officeDocument/2006/relationships/hyperlink" Target="https://xdcscan.com/address/0x4531e12c703672b570917fb3399bb3ed6c592b19" TargetMode="External"/><Relationship Id="rId667" Type="http://schemas.openxmlformats.org/officeDocument/2006/relationships/hyperlink" Target="https://xdcscan.com/address/0xf46c5530337a2ae2edd51fe7b42ab35619699628" TargetMode="External"/><Relationship Id="rId666" Type="http://schemas.openxmlformats.org/officeDocument/2006/relationships/hyperlink" Target="https://xdcscan.com/address/0xc65df2838a8783f8d00e03045327f07996723b9f" TargetMode="External"/><Relationship Id="rId665" Type="http://schemas.openxmlformats.org/officeDocument/2006/relationships/hyperlink" Target="https://xdcscan.com/address/0xa2186c62832b1ea9b97941566e3d29a01c3beae7" TargetMode="External"/><Relationship Id="rId669" Type="http://schemas.openxmlformats.org/officeDocument/2006/relationships/hyperlink" Target="https://xdcscan.com/address/0x67fdfeaa3c23b27f3ecfd40c772bdc07380ba59f" TargetMode="External"/><Relationship Id="rId660" Type="http://schemas.openxmlformats.org/officeDocument/2006/relationships/hyperlink" Target="https://xdcscan.com/address/0xa93f82b1f32b427d778be75ebc469a4147f6d74e" TargetMode="External"/><Relationship Id="rId664" Type="http://schemas.openxmlformats.org/officeDocument/2006/relationships/hyperlink" Target="https://xdcscan.com/address/0x67fdfeaa3c23b27f3ecfd40c772bdc07380ba59f" TargetMode="External"/><Relationship Id="rId663" Type="http://schemas.openxmlformats.org/officeDocument/2006/relationships/hyperlink" Target="https://xdcscan.com/address/0x62aa8a66f04c499ddf7d2aac31a100926e7e4c82" TargetMode="External"/><Relationship Id="rId662" Type="http://schemas.openxmlformats.org/officeDocument/2006/relationships/hyperlink" Target="https://xdcscan.com/address/0x4531e12c703672b570917fb3399bb3ed6c592b19" TargetMode="External"/><Relationship Id="rId661" Type="http://schemas.openxmlformats.org/officeDocument/2006/relationships/hyperlink" Target="https://xdcscan.com/address/0xf46c5530337a2ae2edd51fe7b42ab35619699628" TargetMode="External"/><Relationship Id="rId657" Type="http://schemas.openxmlformats.org/officeDocument/2006/relationships/hyperlink" Target="https://xdcscan.com/address/0x4531e12c703672b570917fb3399bb3ed6c592b19" TargetMode="External"/><Relationship Id="rId656" Type="http://schemas.openxmlformats.org/officeDocument/2006/relationships/hyperlink" Target="https://xdcscan.com/address/0xf46c5530337a2ae2edd51fe7b42ab35619699628" TargetMode="External"/><Relationship Id="rId655" Type="http://schemas.openxmlformats.org/officeDocument/2006/relationships/hyperlink" Target="https://xdcscan.com/address/0x8e1a7f2f1affa31e4935f831e13f8056424570aa" TargetMode="External"/><Relationship Id="rId654" Type="http://schemas.openxmlformats.org/officeDocument/2006/relationships/hyperlink" Target="https://xdcscan.com/address/0x2338476ad2eee851349be56102701076b9a88874" TargetMode="External"/><Relationship Id="rId659" Type="http://schemas.openxmlformats.org/officeDocument/2006/relationships/hyperlink" Target="https://xdcscan.com/address/0x67fdfeaa3c23b27f3ecfd40c772bdc07380ba59f" TargetMode="External"/><Relationship Id="rId658" Type="http://schemas.openxmlformats.org/officeDocument/2006/relationships/hyperlink" Target="https://xdcscan.com/address/0x62aa8a66f04c499ddf7d2aac31a100926e7e4c82" TargetMode="External"/><Relationship Id="rId653" Type="http://schemas.openxmlformats.org/officeDocument/2006/relationships/hyperlink" Target="https://xdcscan.com/address/0xa2186c62832b1ea9b97941566e3d29a01c3beae7" TargetMode="External"/><Relationship Id="rId652" Type="http://schemas.openxmlformats.org/officeDocument/2006/relationships/hyperlink" Target="https://xdcscan.com/address/0x67fdfeaa3c23b27f3ecfd40c772bdc07380ba59f" TargetMode="External"/><Relationship Id="rId651" Type="http://schemas.openxmlformats.org/officeDocument/2006/relationships/hyperlink" Target="https://xdcscan.com/address/0x62aa8a66f04c499ddf7d2aac31a100926e7e4c82" TargetMode="External"/><Relationship Id="rId650" Type="http://schemas.openxmlformats.org/officeDocument/2006/relationships/hyperlink" Target="https://xdcscan.com/address/0xf46c5530337a2ae2edd51fe7b42ab35619699628" TargetMode="External"/><Relationship Id="rId689" Type="http://schemas.openxmlformats.org/officeDocument/2006/relationships/hyperlink" Target="https://xdcscan.com/address/0xf46c5530337a2ae2edd51fe7b42ab35619699628" TargetMode="External"/><Relationship Id="rId688" Type="http://schemas.openxmlformats.org/officeDocument/2006/relationships/hyperlink" Target="https://xdcscan.com/address/0x8f83b9d7855adfbb635cabc95b214e8dd514bb94" TargetMode="External"/><Relationship Id="rId687" Type="http://schemas.openxmlformats.org/officeDocument/2006/relationships/hyperlink" Target="https://xdcscan.com/address/0x2338476ad2eee851349be56102701076b9a88874" TargetMode="External"/><Relationship Id="rId682" Type="http://schemas.openxmlformats.org/officeDocument/2006/relationships/hyperlink" Target="https://xdcscan.com/address/0xb01b85530f04505005a1c98a58ed21e4a041ebf7" TargetMode="External"/><Relationship Id="rId681" Type="http://schemas.openxmlformats.org/officeDocument/2006/relationships/hyperlink" Target="https://xdcscan.com/address/0x2338476ad2eee851349be56102701076b9a88874" TargetMode="External"/><Relationship Id="rId680" Type="http://schemas.openxmlformats.org/officeDocument/2006/relationships/hyperlink" Target="https://xdcscan.com/address/0xa2186c62832b1ea9b97941566e3d29a01c3beae7" TargetMode="External"/><Relationship Id="rId686" Type="http://schemas.openxmlformats.org/officeDocument/2006/relationships/hyperlink" Target="https://xdcscan.com/address/0xa2186c62832b1ea9b97941566e3d29a01c3beae7" TargetMode="External"/><Relationship Id="rId685" Type="http://schemas.openxmlformats.org/officeDocument/2006/relationships/hyperlink" Target="https://xdcscan.com/address/0x62aa8a66f04c499ddf7d2aac31a100926e7e4c82" TargetMode="External"/><Relationship Id="rId684" Type="http://schemas.openxmlformats.org/officeDocument/2006/relationships/hyperlink" Target="https://xdcscan.com/address/0x4531e12c703672b570917fb3399bb3ed6c592b19" TargetMode="External"/><Relationship Id="rId683" Type="http://schemas.openxmlformats.org/officeDocument/2006/relationships/hyperlink" Target="https://xdcscan.com/address/0xcadf96334cb4f25a482656917e8eaae2f95fef50" TargetMode="External"/><Relationship Id="rId679" Type="http://schemas.openxmlformats.org/officeDocument/2006/relationships/hyperlink" Target="https://xdcscan.com/address/0x480e2113f1dab7636eb901662dc0359f7218cc0a" TargetMode="External"/><Relationship Id="rId678" Type="http://schemas.openxmlformats.org/officeDocument/2006/relationships/hyperlink" Target="https://xdcscan.com/address/0x4531e12c703672b570917fb3399bb3ed6c592b19" TargetMode="External"/><Relationship Id="rId677" Type="http://schemas.openxmlformats.org/officeDocument/2006/relationships/hyperlink" Target="https://xdcscan.com/address/0xcadf96334cb4f25a482656917e8eaae2f95fef50" TargetMode="External"/><Relationship Id="rId676" Type="http://schemas.openxmlformats.org/officeDocument/2006/relationships/hyperlink" Target="https://xdcscan.com/address/0x17a742ffca2037700041c7f4d8bc03d174401d65" TargetMode="External"/><Relationship Id="rId671" Type="http://schemas.openxmlformats.org/officeDocument/2006/relationships/hyperlink" Target="https://xdcscan.com/address/0x5ca94f5a05fde0222c3fe2e0b1dfc05667a63f4e" TargetMode="External"/><Relationship Id="rId670" Type="http://schemas.openxmlformats.org/officeDocument/2006/relationships/hyperlink" Target="https://xdcscan.com/address/0x2338476ad2eee851349be56102701076b9a88874" TargetMode="External"/><Relationship Id="rId675" Type="http://schemas.openxmlformats.org/officeDocument/2006/relationships/hyperlink" Target="https://xdcscan.com/address/0x2338476ad2eee851349be56102701076b9a88874" TargetMode="External"/><Relationship Id="rId674" Type="http://schemas.openxmlformats.org/officeDocument/2006/relationships/hyperlink" Target="https://xdcscan.com/address/0x67fdfeaa3c23b27f3ecfd40c772bdc07380ba59f" TargetMode="External"/><Relationship Id="rId673" Type="http://schemas.openxmlformats.org/officeDocument/2006/relationships/hyperlink" Target="https://xdcscan.com/address/0x62aa8a66f04c499ddf7d2aac31a100926e7e4c82" TargetMode="External"/><Relationship Id="rId672" Type="http://schemas.openxmlformats.org/officeDocument/2006/relationships/hyperlink" Target="https://xdcscan.com/address/0xf46c5530337a2ae2edd51fe7b42ab35619699628" TargetMode="External"/><Relationship Id="rId190" Type="http://schemas.openxmlformats.org/officeDocument/2006/relationships/hyperlink" Target="https://bscscan.com/address/0xb498C3d9497e5895a3145e5c40940e9f8143C1F9" TargetMode="External"/><Relationship Id="rId194" Type="http://schemas.openxmlformats.org/officeDocument/2006/relationships/hyperlink" Target="https://xdcscan.com/address/0xd33784630e77d35f69c96d2b010c7b692a9db867" TargetMode="External"/><Relationship Id="rId193" Type="http://schemas.openxmlformats.org/officeDocument/2006/relationships/hyperlink" Target="https://xdcscan.com/address/0x54651b417716c17caf4d397c3fa8bcdb8c5484bc" TargetMode="External"/><Relationship Id="rId192" Type="http://schemas.openxmlformats.org/officeDocument/2006/relationships/hyperlink" Target="https://bscscan.com/address/0x2791b06615f27f8f2d9612405df1c90cdfd32957" TargetMode="External"/><Relationship Id="rId191" Type="http://schemas.openxmlformats.org/officeDocument/2006/relationships/hyperlink" Target="https://bscscan.com/address/0x11a6c921f395a2e189edc48d8b1a9ba9e261bd6a" TargetMode="External"/><Relationship Id="rId187" Type="http://schemas.openxmlformats.org/officeDocument/2006/relationships/hyperlink" Target="https://bscscan.com/address/0x6E37dDB8D6AE1215b110622A3d2dCB3ccB44f274" TargetMode="External"/><Relationship Id="rId186" Type="http://schemas.openxmlformats.org/officeDocument/2006/relationships/hyperlink" Target="https://xdcscan.com/address/0x4531e12c703672b570917fb3399bb3ed6c592b19" TargetMode="External"/><Relationship Id="rId185" Type="http://schemas.openxmlformats.org/officeDocument/2006/relationships/hyperlink" Target="https://xdcscan.com/address/0x9b040c61d73be0c9e618a4e4a1835d4b8b1b5d7b" TargetMode="External"/><Relationship Id="rId184" Type="http://schemas.openxmlformats.org/officeDocument/2006/relationships/hyperlink" Target="https://xdcscan.com/address/0xf1119171e3c04aec153e1219e650e39ed4b213e4" TargetMode="External"/><Relationship Id="rId189" Type="http://schemas.openxmlformats.org/officeDocument/2006/relationships/hyperlink" Target="https://bscscan.com/address/0x14a212ec278d2c2e564804e1783cc70dcb023e3d" TargetMode="External"/><Relationship Id="rId188" Type="http://schemas.openxmlformats.org/officeDocument/2006/relationships/hyperlink" Target="https://bscscan.com/address/0x26b5cc5270a27e7a04024b4fe84e81bec46fbde0" TargetMode="External"/><Relationship Id="rId183" Type="http://schemas.openxmlformats.org/officeDocument/2006/relationships/hyperlink" Target="https://xdcscan.com/address/0xec076114f05b71f4c4e04e2b14ae8cb891cf1f8f" TargetMode="External"/><Relationship Id="rId182" Type="http://schemas.openxmlformats.org/officeDocument/2006/relationships/hyperlink" Target="https://xdcscan.com/address/0xfc36a3be1c6215f85264d1c3dcdb8c433561e253" TargetMode="External"/><Relationship Id="rId181" Type="http://schemas.openxmlformats.org/officeDocument/2006/relationships/hyperlink" Target="https://xdcscan.com/address/0xf4148c46d9e0e579bb1fe0b5ff7910881965e188" TargetMode="External"/><Relationship Id="rId180" Type="http://schemas.openxmlformats.org/officeDocument/2006/relationships/hyperlink" Target="https://xdcscan.com/address/0xec076114f05b71f4c4e04e2b14ae8cb891cf1f8f" TargetMode="External"/><Relationship Id="rId176" Type="http://schemas.openxmlformats.org/officeDocument/2006/relationships/hyperlink" Target="https://bscscan.com/address/0x11a6c921f395a2e189edc48d8b1a9ba9e261bd6a" TargetMode="External"/><Relationship Id="rId175" Type="http://schemas.openxmlformats.org/officeDocument/2006/relationships/hyperlink" Target="https://bscscan.com/address/0xcb308C36f6aB020fE585C1b6526B18Fa84CCEd00" TargetMode="External"/><Relationship Id="rId174" Type="http://schemas.openxmlformats.org/officeDocument/2006/relationships/hyperlink" Target="https://xdcscan.com/address/0xec076114f05b71f4c4e04e2b14ae8cb891cf1f8f" TargetMode="External"/><Relationship Id="rId173" Type="http://schemas.openxmlformats.org/officeDocument/2006/relationships/hyperlink" Target="https://xdcscan.com/address/0xa23731a92918e62be677a3507ad4c1d0d85901f9" TargetMode="External"/><Relationship Id="rId179" Type="http://schemas.openxmlformats.org/officeDocument/2006/relationships/hyperlink" Target="https://xdcscan.com/address/0xa23731a92918e62be677a3507ad4c1d0d85901f9" TargetMode="External"/><Relationship Id="rId178" Type="http://schemas.openxmlformats.org/officeDocument/2006/relationships/hyperlink" Target="https://xdcscan.com/address/0x31f83823d238f5c8cec1854ef8c976e0fea81e8d" TargetMode="External"/><Relationship Id="rId177" Type="http://schemas.openxmlformats.org/officeDocument/2006/relationships/hyperlink" Target="https://bscscan.com/address/0x8d9c84485d64cffd6c66ad514199f9e778634ec6" TargetMode="External"/><Relationship Id="rId198" Type="http://schemas.openxmlformats.org/officeDocument/2006/relationships/hyperlink" Target="https://xdcscan.com/address/0x4531e12c703672b570917fb3399bb3ed6c592b19" TargetMode="External"/><Relationship Id="rId197" Type="http://schemas.openxmlformats.org/officeDocument/2006/relationships/hyperlink" Target="https://xdcscan.com/address/0xf1119171e3c04aec153e1219e650e39ed4b213e4" TargetMode="External"/><Relationship Id="rId196" Type="http://schemas.openxmlformats.org/officeDocument/2006/relationships/hyperlink" Target="https://xdcscan.com/address/0x2a91f0d764b6ea2c3af43b47695537c2985ea2e3" TargetMode="External"/><Relationship Id="rId195" Type="http://schemas.openxmlformats.org/officeDocument/2006/relationships/hyperlink" Target="https://xdcscan.com/address/0x4531e12c703672b570917fb3399bb3ed6c592b19" TargetMode="External"/><Relationship Id="rId199" Type="http://schemas.openxmlformats.org/officeDocument/2006/relationships/hyperlink" Target="https://bscscan.com/address/0x4b02349348c79af1b99EB359ecF48E80eB782b2B" TargetMode="External"/><Relationship Id="rId150" Type="http://schemas.openxmlformats.org/officeDocument/2006/relationships/hyperlink" Target="https://bscscan.com/address/0x29BfCB5c2ba9f4adda7C05fCDf2183d776576A83" TargetMode="External"/><Relationship Id="rId149" Type="http://schemas.openxmlformats.org/officeDocument/2006/relationships/hyperlink" Target="https://xdcscan.com/address/0xec076114f05b71f4c4e04e2b14ae8cb891cf1f8f" TargetMode="External"/><Relationship Id="rId148" Type="http://schemas.openxmlformats.org/officeDocument/2006/relationships/hyperlink" Target="https://xdcscan.com/address/0xd33784630e77d35f69c96d2b010c7b692a9db867" TargetMode="External"/><Relationship Id="rId143" Type="http://schemas.openxmlformats.org/officeDocument/2006/relationships/hyperlink" Target="https://xdcscan.com/address/0xec076114f05b71f4c4e04e2b14ae8cb891cf1f8f" TargetMode="External"/><Relationship Id="rId142" Type="http://schemas.openxmlformats.org/officeDocument/2006/relationships/hyperlink" Target="https://xdcscan.com/address/0x62aa8a66f04c499ddf7d2aac31a100926e7e4c82" TargetMode="External"/><Relationship Id="rId141" Type="http://schemas.openxmlformats.org/officeDocument/2006/relationships/hyperlink" Target="https://xdcscan.com/address/0x4531e12c703672b570917fb3399bb3ed6c592b19" TargetMode="External"/><Relationship Id="rId140" Type="http://schemas.openxmlformats.org/officeDocument/2006/relationships/hyperlink" Target="https://xdcscan.com/address/0xa23731a92918e62be677a3507ad4c1d0d85901f9" TargetMode="External"/><Relationship Id="rId147" Type="http://schemas.openxmlformats.org/officeDocument/2006/relationships/hyperlink" Target="https://xdcscan.com/address/0xf2a07a46f99054594f226acd2afcafbe7fd96759" TargetMode="External"/><Relationship Id="rId146" Type="http://schemas.openxmlformats.org/officeDocument/2006/relationships/hyperlink" Target="https://xdcscan.com/address/0xec076114f05b71f4c4e04e2b14ae8cb891cf1f8f" TargetMode="External"/><Relationship Id="rId145" Type="http://schemas.openxmlformats.org/officeDocument/2006/relationships/hyperlink" Target="https://xdcscan.com/address/0xd33784630e77d35f69c96d2b010c7b692a9db867" TargetMode="External"/><Relationship Id="rId144" Type="http://schemas.openxmlformats.org/officeDocument/2006/relationships/hyperlink" Target="https://xdcscan.com/address/0x34408592911fad5b7c3db0799d3fdf127d645c35" TargetMode="External"/><Relationship Id="rId139" Type="http://schemas.openxmlformats.org/officeDocument/2006/relationships/hyperlink" Target="https://xdcscan.com/address/0xd33784630e77d35f69c96d2b010c7b692a9db867" TargetMode="External"/><Relationship Id="rId138" Type="http://schemas.openxmlformats.org/officeDocument/2006/relationships/hyperlink" Target="https://bscscan.com/address/0x2791b06615f27f8f2d9612405df1c90cdfd32957" TargetMode="External"/><Relationship Id="rId137" Type="http://schemas.openxmlformats.org/officeDocument/2006/relationships/hyperlink" Target="https://bscscan.com/address/0x5aCaF0AF268B55481727AbB79Fb90263cCc43B6e" TargetMode="External"/><Relationship Id="rId132" Type="http://schemas.openxmlformats.org/officeDocument/2006/relationships/hyperlink" Target="https://xdcscan.com/address/0x7937c664ea57b28efd93dd112820464c54d8bad6" TargetMode="External"/><Relationship Id="rId131" Type="http://schemas.openxmlformats.org/officeDocument/2006/relationships/hyperlink" Target="https://xdcscan.com/address/0x3de816e85c42b54e784a1e7943ea9c2f75e41321" TargetMode="External"/><Relationship Id="rId130" Type="http://schemas.openxmlformats.org/officeDocument/2006/relationships/hyperlink" Target="https://bscscan.com/tx/0x9c25f2cf334bd728dbdf431ccf09d35ff6779e0d457a23e06effada35dc2be7a" TargetMode="External"/><Relationship Id="rId136" Type="http://schemas.openxmlformats.org/officeDocument/2006/relationships/hyperlink" Target="https://bscscan.com/address/0xf3dE68a8301bed0c7A47eB42F87AfEE8Dbc0bDf1" TargetMode="External"/><Relationship Id="rId135" Type="http://schemas.openxmlformats.org/officeDocument/2006/relationships/hyperlink" Target="https://xdcscan.com/address/0x480e2113f1dab7636eb901662dc0359f7218cc0a" TargetMode="External"/><Relationship Id="rId134" Type="http://schemas.openxmlformats.org/officeDocument/2006/relationships/hyperlink" Target="https://xdcscan.com/address/0x62aa8a66f04c499ddf7d2aac31a100926e7e4c82" TargetMode="External"/><Relationship Id="rId133" Type="http://schemas.openxmlformats.org/officeDocument/2006/relationships/hyperlink" Target="https://xdcscan.com/address/0x4531e12c703672b570917fb3399bb3ed6c592b19" TargetMode="External"/><Relationship Id="rId172" Type="http://schemas.openxmlformats.org/officeDocument/2006/relationships/hyperlink" Target="https://xdcscan.com/address/0xcf17b392a924860dd43df37b4517aca3a32d7d3b" TargetMode="External"/><Relationship Id="rId171" Type="http://schemas.openxmlformats.org/officeDocument/2006/relationships/hyperlink" Target="https://bscscan.com/address/0x8d9c84485d64cffd6c66ad514199f9e778634ec6" TargetMode="External"/><Relationship Id="rId170" Type="http://schemas.openxmlformats.org/officeDocument/2006/relationships/hyperlink" Target="https://bscscan.com/address/0x5aCaF0AF268B55481727AbB79Fb90263cCc43B6e" TargetMode="External"/><Relationship Id="rId165" Type="http://schemas.openxmlformats.org/officeDocument/2006/relationships/hyperlink" Target="https://xdcscan.com/address/0x480e2113f1dab7636eb901662dc0359f7218cc0a" TargetMode="External"/><Relationship Id="rId164" Type="http://schemas.openxmlformats.org/officeDocument/2006/relationships/hyperlink" Target="https://xdcscan.com/address/0x62aa8a66f04c499ddf7d2aac31a100926e7e4c82" TargetMode="External"/><Relationship Id="rId163" Type="http://schemas.openxmlformats.org/officeDocument/2006/relationships/hyperlink" Target="https://xdcscan.com/address/0x4531e12c703672b570917fb3399bb3ed6c592b19" TargetMode="External"/><Relationship Id="rId162" Type="http://schemas.openxmlformats.org/officeDocument/2006/relationships/hyperlink" Target="https://xdcscan.com/address/0x7937c664ea57b28efd93dd112820464c54d8bad6" TargetMode="External"/><Relationship Id="rId169" Type="http://schemas.openxmlformats.org/officeDocument/2006/relationships/hyperlink" Target="https://bscscan.com/address/0x31a274B524074a79e696395f406F3c38d77990E4" TargetMode="External"/><Relationship Id="rId168" Type="http://schemas.openxmlformats.org/officeDocument/2006/relationships/hyperlink" Target="https://xdcscan.com/address/0xec076114f05b71f4c4e04e2b14ae8cb891cf1f8f" TargetMode="External"/><Relationship Id="rId167" Type="http://schemas.openxmlformats.org/officeDocument/2006/relationships/hyperlink" Target="https://xdcscan.com/address/0xa23731a92918e62be677a3507ad4c1d0d85901f9" TargetMode="External"/><Relationship Id="rId166" Type="http://schemas.openxmlformats.org/officeDocument/2006/relationships/hyperlink" Target="https://xdcscan.com/address/0x60b654c0ef7efb9692484b7fc41a096cd34699d1" TargetMode="External"/><Relationship Id="rId161" Type="http://schemas.openxmlformats.org/officeDocument/2006/relationships/hyperlink" Target="https://xdcscan.com/address/0x682f613583655d96c90a48462b363e6ca6566c8e" TargetMode="External"/><Relationship Id="rId160" Type="http://schemas.openxmlformats.org/officeDocument/2006/relationships/hyperlink" Target="https://xdcscan.com/address/0x480e2113f1dab7636eb901662dc0359f7218cc0a" TargetMode="External"/><Relationship Id="rId159" Type="http://schemas.openxmlformats.org/officeDocument/2006/relationships/hyperlink" Target="https://xdcscan.com/address/0x62aa8a66f04c499ddf7d2aac31a100926e7e4c82" TargetMode="External"/><Relationship Id="rId154" Type="http://schemas.openxmlformats.org/officeDocument/2006/relationships/hyperlink" Target="https://bscscan.com/address/0x3c92f3c7ea18c72276fb5532e73543553de67970" TargetMode="External"/><Relationship Id="rId153" Type="http://schemas.openxmlformats.org/officeDocument/2006/relationships/hyperlink" Target="https://bscscan.com/address/0x14a212ec278d2c2e564804e1783cc70dcb023e3d" TargetMode="External"/><Relationship Id="rId152" Type="http://schemas.openxmlformats.org/officeDocument/2006/relationships/hyperlink" Target="https://bscscan.com/address/0xb40bbb54ff9dfe0cf039f70385033fcffbb0c40a" TargetMode="External"/><Relationship Id="rId151" Type="http://schemas.openxmlformats.org/officeDocument/2006/relationships/hyperlink" Target="https://bscscan.com/address/0x26b5cc5270a27e7a04024b4fe84e81bec46fbde0" TargetMode="External"/><Relationship Id="rId158" Type="http://schemas.openxmlformats.org/officeDocument/2006/relationships/hyperlink" Target="https://xdcscan.com/address/0x4531e12c703672b570917fb3399bb3ed6c592b19" TargetMode="External"/><Relationship Id="rId157" Type="http://schemas.openxmlformats.org/officeDocument/2006/relationships/hyperlink" Target="https://xdcscan.com/address/0x7937c664ea57b28efd93dd112820464c54d8bad6" TargetMode="External"/><Relationship Id="rId156" Type="http://schemas.openxmlformats.org/officeDocument/2006/relationships/hyperlink" Target="https://xdcscan.com/address/0x927badec04c8d5b597c220dc33339e89a0c4426f" TargetMode="External"/><Relationship Id="rId155" Type="http://schemas.openxmlformats.org/officeDocument/2006/relationships/hyperlink" Target="https://bscscan.com/address/0x1629898faade36166804f324970cbaadf3ee630d" TargetMode="External"/><Relationship Id="rId949" Type="http://schemas.openxmlformats.org/officeDocument/2006/relationships/hyperlink" Target="https://bscscan.com/address/0xf10Ad38955A16A6F0057c4E4D4382be5ee01217e" TargetMode="External"/><Relationship Id="rId948" Type="http://schemas.openxmlformats.org/officeDocument/2006/relationships/hyperlink" Target="https://bscscan.com/address/0x14a212ec278d2c2e564804e1783cc70dcb023e3d" TargetMode="External"/><Relationship Id="rId943" Type="http://schemas.openxmlformats.org/officeDocument/2006/relationships/hyperlink" Target="https://bscscan.com/address/0xb40bbb54ff9dfe0cf039f70385033fcffbb0c40a" TargetMode="External"/><Relationship Id="rId942" Type="http://schemas.openxmlformats.org/officeDocument/2006/relationships/hyperlink" Target="https://bscscan.com/address/0xb181793c9bdbdd1d9129f26077cb149e8dc27753" TargetMode="External"/><Relationship Id="rId941" Type="http://schemas.openxmlformats.org/officeDocument/2006/relationships/hyperlink" Target="https://bscscan.com/address/0x8e3351057Da2D189fdb30EAB658114a276c6B3Cf" TargetMode="External"/><Relationship Id="rId940" Type="http://schemas.openxmlformats.org/officeDocument/2006/relationships/hyperlink" Target="https://bscscan.com/address/0x14a212ec278d2c2e564804e1783cc70dcb023e3d" TargetMode="External"/><Relationship Id="rId947" Type="http://schemas.openxmlformats.org/officeDocument/2006/relationships/hyperlink" Target="https://bscscan.com/address/0xb40bbb54ff9dfe0cf039f70385033fcffbb0c40a" TargetMode="External"/><Relationship Id="rId946" Type="http://schemas.openxmlformats.org/officeDocument/2006/relationships/hyperlink" Target="https://bscscan.com/address/0xb181793c9bdbdd1d9129f26077cb149e8dc27753" TargetMode="External"/><Relationship Id="rId945" Type="http://schemas.openxmlformats.org/officeDocument/2006/relationships/hyperlink" Target="https://bscscan.com/address/0xb2DF22875E6CACDA47173acD8edca3812Eec35Bc" TargetMode="External"/><Relationship Id="rId944" Type="http://schemas.openxmlformats.org/officeDocument/2006/relationships/hyperlink" Target="https://bscscan.com/address/0x14a212ec278d2c2e564804e1783cc70dcb023e3d" TargetMode="External"/><Relationship Id="rId939" Type="http://schemas.openxmlformats.org/officeDocument/2006/relationships/hyperlink" Target="https://bscscan.com/address/0xb181793c9bdbdd1d9129f26077cb149e8dc27753" TargetMode="External"/><Relationship Id="rId938" Type="http://schemas.openxmlformats.org/officeDocument/2006/relationships/hyperlink" Target="https://bscscan.com/address/0x9389C3600CbcBae89A8223Dbb0dBC126F14bd130" TargetMode="External"/><Relationship Id="rId937" Type="http://schemas.openxmlformats.org/officeDocument/2006/relationships/hyperlink" Target="https://bscscan.com/address/0x1629898faade36166804f324970cbaadf3ee630d" TargetMode="External"/><Relationship Id="rId932" Type="http://schemas.openxmlformats.org/officeDocument/2006/relationships/hyperlink" Target="https://bscscan.com/address/0x1629898faade36166804f324970cbaadf3ee630d" TargetMode="External"/><Relationship Id="rId931" Type="http://schemas.openxmlformats.org/officeDocument/2006/relationships/hyperlink" Target="https://bscscan.com/address/0x14a212ec278d2c2e564804e1783cc70dcb023e3d" TargetMode="External"/><Relationship Id="rId930" Type="http://schemas.openxmlformats.org/officeDocument/2006/relationships/hyperlink" Target="https://bscscan.com/address/0xb181793c9bdbdd1d9129f26077cb149e8dc27753" TargetMode="External"/><Relationship Id="rId936" Type="http://schemas.openxmlformats.org/officeDocument/2006/relationships/hyperlink" Target="https://bscscan.com/address/0x14a212ec278d2c2e564804e1783cc70dcb023e3d" TargetMode="External"/><Relationship Id="rId935" Type="http://schemas.openxmlformats.org/officeDocument/2006/relationships/hyperlink" Target="https://bscscan.com/address/0xb40bbb54ff9dfe0cf039f70385033fcffbb0c40a" TargetMode="External"/><Relationship Id="rId934" Type="http://schemas.openxmlformats.org/officeDocument/2006/relationships/hyperlink" Target="https://bscscan.com/address/0xb181793c9bdbdd1d9129f26077cb149e8dc27753" TargetMode="External"/><Relationship Id="rId933" Type="http://schemas.openxmlformats.org/officeDocument/2006/relationships/hyperlink" Target="https://bscscan.com/address/0xc360403975124d2E0774c797c951176417a58c49" TargetMode="External"/><Relationship Id="rId964" Type="http://schemas.openxmlformats.org/officeDocument/2006/relationships/drawing" Target="../drawings/drawing13.xml"/><Relationship Id="rId963" Type="http://schemas.openxmlformats.org/officeDocument/2006/relationships/hyperlink" Target="https://bscscan.com/address/0x1629898faade36166804f324970cbaadf3ee630d" TargetMode="External"/><Relationship Id="rId962" Type="http://schemas.openxmlformats.org/officeDocument/2006/relationships/hyperlink" Target="https://bscscan.com/address/0xb181793c9bdbdd1d9129f26077cb149e8dc27753" TargetMode="External"/><Relationship Id="rId961" Type="http://schemas.openxmlformats.org/officeDocument/2006/relationships/hyperlink" Target="https://bscscan.com/address/0xFe94eE54F8396B0C560FC733CD8C729F021fBEE2" TargetMode="External"/><Relationship Id="rId960" Type="http://schemas.openxmlformats.org/officeDocument/2006/relationships/hyperlink" Target="https://bscscan.com/address/0xb40bbb54ff9dfe0cf039f70385033fcffbb0c40a" TargetMode="External"/><Relationship Id="rId959" Type="http://schemas.openxmlformats.org/officeDocument/2006/relationships/hyperlink" Target="https://bscscan.com/address/0xb181793c9bdbdd1d9129f26077cb149e8dc27753" TargetMode="External"/><Relationship Id="rId954" Type="http://schemas.openxmlformats.org/officeDocument/2006/relationships/hyperlink" Target="https://bscscan.com/address/0xb181793c9bdbdd1d9129f26077cb149e8dc27753" TargetMode="External"/><Relationship Id="rId953" Type="http://schemas.openxmlformats.org/officeDocument/2006/relationships/hyperlink" Target="https://bscscan.com/address/0x5cB5665762F9914C2bd4BE31930F5Dc30F472452" TargetMode="External"/><Relationship Id="rId952" Type="http://schemas.openxmlformats.org/officeDocument/2006/relationships/hyperlink" Target="https://bscscan.com/address/0x14a212ec278d2c2e564804e1783cc70dcb023e3d" TargetMode="External"/><Relationship Id="rId951" Type="http://schemas.openxmlformats.org/officeDocument/2006/relationships/hyperlink" Target="https://bscscan.com/address/0xb40bbb54ff9dfe0cf039f70385033fcffbb0c40a" TargetMode="External"/><Relationship Id="rId958" Type="http://schemas.openxmlformats.org/officeDocument/2006/relationships/hyperlink" Target="https://bscscan.com/address/0xDcB0763360215EeDb3118aE46E946c6e01Dd1507" TargetMode="External"/><Relationship Id="rId957" Type="http://schemas.openxmlformats.org/officeDocument/2006/relationships/hyperlink" Target="https://bscscan.com/address/0x1629898faade36166804f324970cbaadf3ee630d" TargetMode="External"/><Relationship Id="rId956" Type="http://schemas.openxmlformats.org/officeDocument/2006/relationships/hyperlink" Target="https://bscscan.com/address/0xb40bbb54ff9dfe0cf039f70385033fcffbb0c40a" TargetMode="External"/><Relationship Id="rId955" Type="http://schemas.openxmlformats.org/officeDocument/2006/relationships/hyperlink" Target="https://bscscan.com/address/0xc60cc649461efa95fb7bc96e63db90d209d68af8" TargetMode="External"/><Relationship Id="rId950" Type="http://schemas.openxmlformats.org/officeDocument/2006/relationships/hyperlink" Target="https://bscscan.com/address/0xb181793c9bdbdd1d9129f26077cb149e8dc27753" TargetMode="External"/><Relationship Id="rId107" Type="http://schemas.openxmlformats.org/officeDocument/2006/relationships/hyperlink" Target="https://bscscan.com/tx/0xa00c389ef206002663a26b625065bd4381bf6e5c4b02a4d33ea7ddb25f685759" TargetMode="External"/><Relationship Id="rId106" Type="http://schemas.openxmlformats.org/officeDocument/2006/relationships/hyperlink" Target="https://bscscan.com/address/0x3c92f3c7ea18c72276fb5532e73543553de67970" TargetMode="External"/><Relationship Id="rId105" Type="http://schemas.openxmlformats.org/officeDocument/2006/relationships/hyperlink" Target="https://bscscan.com/address/0x14a212ec278d2c2e564804e1783cc70dcb023e3d" TargetMode="External"/><Relationship Id="rId104" Type="http://schemas.openxmlformats.org/officeDocument/2006/relationships/hyperlink" Target="https://bscscan.com/address/0xb40bbb54ff9dfe0cf039f70385033fcffbb0c40a" TargetMode="External"/><Relationship Id="rId109" Type="http://schemas.openxmlformats.org/officeDocument/2006/relationships/hyperlink" Target="https://xdcscan.com/address/0x7937c664ea57b28efd93dd112820464c54d8bad6" TargetMode="External"/><Relationship Id="rId108" Type="http://schemas.openxmlformats.org/officeDocument/2006/relationships/hyperlink" Target="https://xdcscan.com/address/0xcadf96334cb4f25a482656917e8eaae2f95fef50" TargetMode="External"/><Relationship Id="rId103" Type="http://schemas.openxmlformats.org/officeDocument/2006/relationships/hyperlink" Target="https://bscscan.com/address/0x26b5cc5270a27e7a04024b4fe84e81bec46fbde0" TargetMode="External"/><Relationship Id="rId102" Type="http://schemas.openxmlformats.org/officeDocument/2006/relationships/hyperlink" Target="https://bscscan.com/address/0x7922F6C6EC361418ec3f58ff058C89B55D097fB0" TargetMode="External"/><Relationship Id="rId101" Type="http://schemas.openxmlformats.org/officeDocument/2006/relationships/hyperlink" Target="https://bscscan.com/tx/0x9f9c9dea9c622323586c32626afcd0ccdc3cd5de5d0ab896f2571f8da5ecb264" TargetMode="External"/><Relationship Id="rId100" Type="http://schemas.openxmlformats.org/officeDocument/2006/relationships/hyperlink" Target="https://bscscan.com/address/0x1629898faade36166804f324970cbaadf3ee630d" TargetMode="External"/><Relationship Id="rId129" Type="http://schemas.openxmlformats.org/officeDocument/2006/relationships/hyperlink" Target="https://bscscan.com/address/0x3c92f3c7ea18c72276fb5532e73543553de67970" TargetMode="External"/><Relationship Id="rId128" Type="http://schemas.openxmlformats.org/officeDocument/2006/relationships/hyperlink" Target="https://bscscan.com/address/0x14a212ec278d2c2e564804e1783cc70dcb023e3d" TargetMode="External"/><Relationship Id="rId127" Type="http://schemas.openxmlformats.org/officeDocument/2006/relationships/hyperlink" Target="https://bscscan.com/address/0xb40bbb54ff9dfe0cf039f70385033fcffbb0c40a" TargetMode="External"/><Relationship Id="rId126" Type="http://schemas.openxmlformats.org/officeDocument/2006/relationships/hyperlink" Target="https://bscscan.com/address/0x26b5cc5270a27e7a04024b4fe84e81bec46fbde0" TargetMode="External"/><Relationship Id="rId121" Type="http://schemas.openxmlformats.org/officeDocument/2006/relationships/hyperlink" Target="https://xdcscan.com/address/0x7937c664ea57b28efd93dd112820464c54d8bad6" TargetMode="External"/><Relationship Id="rId120" Type="http://schemas.openxmlformats.org/officeDocument/2006/relationships/hyperlink" Target="https://xdcscan.com/address/0xedb71a79cfbf786fefb57d5f6e3ce80ff94b201e" TargetMode="External"/><Relationship Id="rId125" Type="http://schemas.openxmlformats.org/officeDocument/2006/relationships/hyperlink" Target="https://bscscan.com/address/0x4FE8B9DC13A384c7B160e7a5df3632b0e6253Bb6" TargetMode="External"/><Relationship Id="rId124" Type="http://schemas.openxmlformats.org/officeDocument/2006/relationships/hyperlink" Target="https://xdcscan.com/address/0x480e2113f1dab7636eb901662dc0359f7218cc0a" TargetMode="External"/><Relationship Id="rId123" Type="http://schemas.openxmlformats.org/officeDocument/2006/relationships/hyperlink" Target="https://xdcscan.com/address/0x62aa8a66f04c499ddf7d2aac31a100926e7e4c82" TargetMode="External"/><Relationship Id="rId122" Type="http://schemas.openxmlformats.org/officeDocument/2006/relationships/hyperlink" Target="https://xdcscan.com/address/0x4531e12c703672b570917fb3399bb3ed6c592b19" TargetMode="External"/><Relationship Id="rId118" Type="http://schemas.openxmlformats.org/officeDocument/2006/relationships/hyperlink" Target="https://bscscan.com/address/0x1629898faade36166804f324970cbaadf3ee630d" TargetMode="External"/><Relationship Id="rId117" Type="http://schemas.openxmlformats.org/officeDocument/2006/relationships/hyperlink" Target="https://bscscan.com/address/0x3c92f3c7ea18c72276fb5532e73543553de67970" TargetMode="External"/><Relationship Id="rId116" Type="http://schemas.openxmlformats.org/officeDocument/2006/relationships/hyperlink" Target="https://bscscan.com/address/0x14a212ec278d2c2e564804e1783cc70dcb023e3d" TargetMode="External"/><Relationship Id="rId115" Type="http://schemas.openxmlformats.org/officeDocument/2006/relationships/hyperlink" Target="https://bscscan.com/address/0xb40bbb54ff9dfe0cf039f70385033fcffbb0c40a" TargetMode="External"/><Relationship Id="rId119" Type="http://schemas.openxmlformats.org/officeDocument/2006/relationships/hyperlink" Target="https://bscscan.com/tx/0x74ce4cf67ec60417b261f9826eaf620a99a392d753987d9a4bc6a951304327f7" TargetMode="External"/><Relationship Id="rId110" Type="http://schemas.openxmlformats.org/officeDocument/2006/relationships/hyperlink" Target="https://xdcscan.com/address/0x4531e12c703672b570917fb3399bb3ed6c592b19" TargetMode="External"/><Relationship Id="rId114" Type="http://schemas.openxmlformats.org/officeDocument/2006/relationships/hyperlink" Target="https://bscscan.com/address/0x26b5cc5270a27e7a04024b4fe84e81bec46fbde0" TargetMode="External"/><Relationship Id="rId113" Type="http://schemas.openxmlformats.org/officeDocument/2006/relationships/hyperlink" Target="https://bscscan.com/address/0x5D9d34432B67F6a20B539774F9ecE7cbe4F36C6a" TargetMode="External"/><Relationship Id="rId112" Type="http://schemas.openxmlformats.org/officeDocument/2006/relationships/hyperlink" Target="https://xdcscan.com/address/0x480e2113f1dab7636eb901662dc0359f7218cc0a" TargetMode="External"/><Relationship Id="rId111" Type="http://schemas.openxmlformats.org/officeDocument/2006/relationships/hyperlink" Target="https://xdcscan.com/address/0x62aa8a66f04c499ddf7d2aac31a100926e7e4c82" TargetMode="External"/><Relationship Id="rId907" Type="http://schemas.openxmlformats.org/officeDocument/2006/relationships/hyperlink" Target="https://bscscan.com/address/0x3c8c444b0631e2850f3a0f6fb23e8535299a0dc5" TargetMode="External"/><Relationship Id="rId906" Type="http://schemas.openxmlformats.org/officeDocument/2006/relationships/hyperlink" Target="https://bscscan.com/address/0x14a212ec278d2c2e564804e1783cc70dcb023e3d" TargetMode="External"/><Relationship Id="rId905" Type="http://schemas.openxmlformats.org/officeDocument/2006/relationships/hyperlink" Target="https://bscscan.com/address/0xb40bbb54ff9dfe0cf039f70385033fcffbb0c40a" TargetMode="External"/><Relationship Id="rId904" Type="http://schemas.openxmlformats.org/officeDocument/2006/relationships/hyperlink" Target="https://bscscan.com/address/0xb181793c9bdbdd1d9129f26077cb149e8dc27753" TargetMode="External"/><Relationship Id="rId909" Type="http://schemas.openxmlformats.org/officeDocument/2006/relationships/hyperlink" Target="https://bscscan.com/address/0xb181793c9bdbdd1d9129f26077cb149e8dc27753" TargetMode="External"/><Relationship Id="rId908" Type="http://schemas.openxmlformats.org/officeDocument/2006/relationships/hyperlink" Target="https://bscscan.com/address/0xa9020E7100a78f05A6BFF3844519896295666137" TargetMode="External"/><Relationship Id="rId903" Type="http://schemas.openxmlformats.org/officeDocument/2006/relationships/hyperlink" Target="https://bscscan.com/address/0xeBEB2bEE85D1203411aF4dDC5Ff280E58A0D8e40" TargetMode="External"/><Relationship Id="rId902" Type="http://schemas.openxmlformats.org/officeDocument/2006/relationships/hyperlink" Target="https://bscscan.com/address/0xb40bbb54ff9dfe0cf039f70385033fcffbb0c40a" TargetMode="External"/><Relationship Id="rId901" Type="http://schemas.openxmlformats.org/officeDocument/2006/relationships/hyperlink" Target="https://bscscan.com/address/0xb181793c9bdbdd1d9129f26077cb149e8dc27753" TargetMode="External"/><Relationship Id="rId900" Type="http://schemas.openxmlformats.org/officeDocument/2006/relationships/hyperlink" Target="https://bscscan.com/address/0x82026fE3980E1CbB9E3ab2A3b258b6844f155722" TargetMode="External"/><Relationship Id="rId929" Type="http://schemas.openxmlformats.org/officeDocument/2006/relationships/hyperlink" Target="https://bscscan.com/address/0x584C6c2a5c2bbA41AE1430009674c41e07f25e06" TargetMode="External"/><Relationship Id="rId928" Type="http://schemas.openxmlformats.org/officeDocument/2006/relationships/hyperlink" Target="https://bscscan.com/address/0x1629898faade36166804f324970cbaadf3ee630d" TargetMode="External"/><Relationship Id="rId927" Type="http://schemas.openxmlformats.org/officeDocument/2006/relationships/hyperlink" Target="https://bscscan.com/address/0x14a212ec278d2c2e564804e1783cc70dcb023e3d" TargetMode="External"/><Relationship Id="rId926" Type="http://schemas.openxmlformats.org/officeDocument/2006/relationships/hyperlink" Target="https://bscscan.com/address/0xb181793c9bdbdd1d9129f26077cb149e8dc27753" TargetMode="External"/><Relationship Id="rId921" Type="http://schemas.openxmlformats.org/officeDocument/2006/relationships/hyperlink" Target="https://bscscan.com/address/0xb181793c9bdbdd1d9129f26077cb149e8dc27753" TargetMode="External"/><Relationship Id="rId920" Type="http://schemas.openxmlformats.org/officeDocument/2006/relationships/hyperlink" Target="https://bscscan.com/address/0x11a94F15ED9DcA7630a987ea9C7ccA9e7F85D8A3" TargetMode="External"/><Relationship Id="rId925" Type="http://schemas.openxmlformats.org/officeDocument/2006/relationships/hyperlink" Target="https://bscscan.com/address/0xAd59B15cEB6d9b1E7f251639715e14658BfdB23B" TargetMode="External"/><Relationship Id="rId924" Type="http://schemas.openxmlformats.org/officeDocument/2006/relationships/hyperlink" Target="https://bscscan.com/address/0x3c8c444b0631e2850f3a0f6fb23e8535299a0dc5" TargetMode="External"/><Relationship Id="rId923" Type="http://schemas.openxmlformats.org/officeDocument/2006/relationships/hyperlink" Target="https://bscscan.com/address/0xd7633785642edf088ae321f09c4d0bba55cd263b" TargetMode="External"/><Relationship Id="rId922" Type="http://schemas.openxmlformats.org/officeDocument/2006/relationships/hyperlink" Target="https://bscscan.com/address/0x14a212ec278d2c2e564804e1783cc70dcb023e3d" TargetMode="External"/><Relationship Id="rId918" Type="http://schemas.openxmlformats.org/officeDocument/2006/relationships/hyperlink" Target="https://bscscan.com/address/0x1629898faade36166804f324970cbaadf3ee630d" TargetMode="External"/><Relationship Id="rId917" Type="http://schemas.openxmlformats.org/officeDocument/2006/relationships/hyperlink" Target="https://bscscan.com/address/0xb181793c9bdbdd1d9129f26077cb149e8dc27753" TargetMode="External"/><Relationship Id="rId916" Type="http://schemas.openxmlformats.org/officeDocument/2006/relationships/hyperlink" Target="https://bscscan.com/address/0x8F75CB416fbF1Af3921A2669080153fed0e98Af6" TargetMode="External"/><Relationship Id="rId915" Type="http://schemas.openxmlformats.org/officeDocument/2006/relationships/hyperlink" Target="https://bscscan.com/address/0x3c8c444b0631e2850f3a0f6fb23e8535299a0dc5" TargetMode="External"/><Relationship Id="rId919" Type="http://schemas.openxmlformats.org/officeDocument/2006/relationships/hyperlink" Target="https://bscscan.com/address/0xd7633785642edf088ae321f09c4d0bba55cd263b" TargetMode="External"/><Relationship Id="rId910" Type="http://schemas.openxmlformats.org/officeDocument/2006/relationships/hyperlink" Target="https://bscscan.com/address/0xd7633785642edf088ae321f09c4d0bba55cd263b" TargetMode="External"/><Relationship Id="rId914" Type="http://schemas.openxmlformats.org/officeDocument/2006/relationships/hyperlink" Target="https://bscscan.com/address/0xd7633785642edf088ae321f09c4d0bba55cd263b" TargetMode="External"/><Relationship Id="rId913" Type="http://schemas.openxmlformats.org/officeDocument/2006/relationships/hyperlink" Target="https://bscscan.com/address/0xb22a30a1211d0160ec49e8211b7eb806d6f02554" TargetMode="External"/><Relationship Id="rId912" Type="http://schemas.openxmlformats.org/officeDocument/2006/relationships/hyperlink" Target="https://bscscan.com/address/0xb181793c9bdbdd1d9129f26077cb149e8dc27753" TargetMode="External"/><Relationship Id="rId911" Type="http://schemas.openxmlformats.org/officeDocument/2006/relationships/hyperlink" Target="https://bscscan.com/address/0x0a0e0e428dD84f74e8F6F0Ecc8103d6C8c974494" TargetMode="External"/><Relationship Id="rId866" Type="http://schemas.openxmlformats.org/officeDocument/2006/relationships/hyperlink" Target="https://bscscan.com/address/0xc3aE72Fed559610569C6aD8A3c7587e865B1fF05" TargetMode="External"/><Relationship Id="rId865" Type="http://schemas.openxmlformats.org/officeDocument/2006/relationships/hyperlink" Target="https://bscscan.com/address/0xb22a30a1211d0160ec49e8211b7eb806d6f02554" TargetMode="External"/><Relationship Id="rId864" Type="http://schemas.openxmlformats.org/officeDocument/2006/relationships/hyperlink" Target="https://bscscan.com/address/0x14a212ec278d2c2e564804e1783cc70dcb023e3d" TargetMode="External"/><Relationship Id="rId863" Type="http://schemas.openxmlformats.org/officeDocument/2006/relationships/hyperlink" Target="https://bscscan.com/address/0x1A039d37AB1F8ae750386AA3270818531f49d1B0" TargetMode="External"/><Relationship Id="rId869" Type="http://schemas.openxmlformats.org/officeDocument/2006/relationships/hyperlink" Target="https://bscscan.com/address/0xb22a30a1211d0160ec49e8211b7eb806d6f02554" TargetMode="External"/><Relationship Id="rId868" Type="http://schemas.openxmlformats.org/officeDocument/2006/relationships/hyperlink" Target="https://bscscan.com/address/0x3c92f3c7ea18c72276fb5532e73543553de67970" TargetMode="External"/><Relationship Id="rId867" Type="http://schemas.openxmlformats.org/officeDocument/2006/relationships/hyperlink" Target="https://bscscan.com/address/0x465E3A034413aC2bDceB8625B2262f7c0397169A" TargetMode="External"/><Relationship Id="rId862" Type="http://schemas.openxmlformats.org/officeDocument/2006/relationships/hyperlink" Target="https://bscscan.com/address/0x07c934989F32D4226B954ebC22836057BB60809C" TargetMode="External"/><Relationship Id="rId861" Type="http://schemas.openxmlformats.org/officeDocument/2006/relationships/hyperlink" Target="https://bscscan.com/address/0x3c8c444b0631e2850f3a0f6fb23e8535299a0dc5" TargetMode="External"/><Relationship Id="rId860" Type="http://schemas.openxmlformats.org/officeDocument/2006/relationships/hyperlink" Target="https://bscscan.com/address/0xd7633785642edf088ae321f09c4d0bba55cd263b" TargetMode="External"/><Relationship Id="rId855" Type="http://schemas.openxmlformats.org/officeDocument/2006/relationships/hyperlink" Target="https://bscscan.com/address/0xb22a30a1211d0160ec49e8211b7eb806d6f02554" TargetMode="External"/><Relationship Id="rId854" Type="http://schemas.openxmlformats.org/officeDocument/2006/relationships/hyperlink" Target="https://bscscan.com/address/0x14a212ec278d2c2e564804e1783cc70dcb023e3d" TargetMode="External"/><Relationship Id="rId853" Type="http://schemas.openxmlformats.org/officeDocument/2006/relationships/hyperlink" Target="https://bscscan.com/address/0xc60cc649461efa95fb7bc96e63db90d209d68af8" TargetMode="External"/><Relationship Id="rId852" Type="http://schemas.openxmlformats.org/officeDocument/2006/relationships/hyperlink" Target="https://bscscan.com/address/0xDf6b57f7e029E93Fd6Ff70c56F160f9D1585b38A" TargetMode="External"/><Relationship Id="rId859" Type="http://schemas.openxmlformats.org/officeDocument/2006/relationships/hyperlink" Target="https://bscscan.com/address/0x3c92f3c7ea18c72276fb5532e73543553de67970" TargetMode="External"/><Relationship Id="rId858" Type="http://schemas.openxmlformats.org/officeDocument/2006/relationships/hyperlink" Target="https://bscscan.com/address/0xc60cc649461efa95fb7bc96e63db90d209d68af8" TargetMode="External"/><Relationship Id="rId857" Type="http://schemas.openxmlformats.org/officeDocument/2006/relationships/hyperlink" Target="https://bscscan.com/address/0xB2B5d69662b25e319F5bE177C9870547E8E5339B" TargetMode="External"/><Relationship Id="rId856" Type="http://schemas.openxmlformats.org/officeDocument/2006/relationships/hyperlink" Target="https://bscscan.com/address/0x0a0929d1c93085B845F4F722934E66cA9B0b419d" TargetMode="External"/><Relationship Id="rId851" Type="http://schemas.openxmlformats.org/officeDocument/2006/relationships/hyperlink" Target="https://bscscan.com/address/0x7d956cAcf0a47A0Bc6B1fFD13B5630E111e7D74E" TargetMode="External"/><Relationship Id="rId850" Type="http://schemas.openxmlformats.org/officeDocument/2006/relationships/hyperlink" Target="https://bscscan.com/address/0xd7633785642edf088ae321f09c4d0bba55cd263b" TargetMode="External"/><Relationship Id="rId888" Type="http://schemas.openxmlformats.org/officeDocument/2006/relationships/hyperlink" Target="https://bscscan.com/address/0xff531F6609551ff6f7B62E94731a323Dc20e897c" TargetMode="External"/><Relationship Id="rId887" Type="http://schemas.openxmlformats.org/officeDocument/2006/relationships/hyperlink" Target="https://bscscan.com/address/0xd7633785642edf088ae321f09c4d0bba55cd263b" TargetMode="External"/><Relationship Id="rId886" Type="http://schemas.openxmlformats.org/officeDocument/2006/relationships/hyperlink" Target="https://bscscan.com/address/0x14a212ec278d2c2e564804e1783cc70dcb023e3d" TargetMode="External"/><Relationship Id="rId885" Type="http://schemas.openxmlformats.org/officeDocument/2006/relationships/hyperlink" Target="https://bscscan.com/address/0x740E0336412a4dcB95AF01cC5c85d6AdfD199f4e" TargetMode="External"/><Relationship Id="rId889" Type="http://schemas.openxmlformats.org/officeDocument/2006/relationships/hyperlink" Target="https://bscscan.com/address/0xb181793c9bdbdd1d9129f26077cb149e8dc27753" TargetMode="External"/><Relationship Id="rId880" Type="http://schemas.openxmlformats.org/officeDocument/2006/relationships/hyperlink" Target="https://bscscan.com/address/0x025543429Eae5c267C16439FAc5585DCa04AB4eC" TargetMode="External"/><Relationship Id="rId884" Type="http://schemas.openxmlformats.org/officeDocument/2006/relationships/hyperlink" Target="https://bscscan.com/address/0xf0aEfB19420Ef62DF40B1293C6EDe41A02bBD23f" TargetMode="External"/><Relationship Id="rId883" Type="http://schemas.openxmlformats.org/officeDocument/2006/relationships/hyperlink" Target="https://bscscan.com/address/0xe2d751af3a525f56abfdc85ebaa11f31c3f479a1" TargetMode="External"/><Relationship Id="rId882" Type="http://schemas.openxmlformats.org/officeDocument/2006/relationships/hyperlink" Target="https://bscscan.com/address/0x1629898faade36166804f324970cbaadf3ee630d" TargetMode="External"/><Relationship Id="rId881" Type="http://schemas.openxmlformats.org/officeDocument/2006/relationships/hyperlink" Target="https://bscscan.com/address/0x3c92f3c7ea18c72276fb5532e73543553de67970" TargetMode="External"/><Relationship Id="rId877" Type="http://schemas.openxmlformats.org/officeDocument/2006/relationships/hyperlink" Target="https://bscscan.com/address/0x3c92f3c7ea18c72276fb5532e73543553de67970" TargetMode="External"/><Relationship Id="rId876" Type="http://schemas.openxmlformats.org/officeDocument/2006/relationships/hyperlink" Target="https://bscscan.com/address/0x14a212ec278d2c2e564804e1783cc70dcb023e3d" TargetMode="External"/><Relationship Id="rId875" Type="http://schemas.openxmlformats.org/officeDocument/2006/relationships/hyperlink" Target="https://bscscan.com/address/0xB2B5d69662b25e319F5bE177C9870547E8E5339B" TargetMode="External"/><Relationship Id="rId874" Type="http://schemas.openxmlformats.org/officeDocument/2006/relationships/hyperlink" Target="https://bscscan.com/address/0xfA8D7303e5b5d4E8a8120719f046Fe1903d6EDAa" TargetMode="External"/><Relationship Id="rId879" Type="http://schemas.openxmlformats.org/officeDocument/2006/relationships/hyperlink" Target="https://bscscan.com/address/0xC5Fb12f4BAec165bF72169f35626FC702d1D5839" TargetMode="External"/><Relationship Id="rId878" Type="http://schemas.openxmlformats.org/officeDocument/2006/relationships/hyperlink" Target="https://bscscan.com/address/0xb22a30a1211d0160ec49e8211b7eb806d6f02554" TargetMode="External"/><Relationship Id="rId873" Type="http://schemas.openxmlformats.org/officeDocument/2006/relationships/hyperlink" Target="https://bscscan.com/address/0x3c92f3c7ea18c72276fb5532e73543553de67970" TargetMode="External"/><Relationship Id="rId872" Type="http://schemas.openxmlformats.org/officeDocument/2006/relationships/hyperlink" Target="https://bscscan.com/address/0x025543429Eae5c267C16439FAc5585DCa04AB4eC" TargetMode="External"/><Relationship Id="rId871" Type="http://schemas.openxmlformats.org/officeDocument/2006/relationships/hyperlink" Target="https://bscscan.com/address/0xF26e4dCfE40EF2a423cA6b1030C6E8D7638B8472" TargetMode="External"/><Relationship Id="rId870" Type="http://schemas.openxmlformats.org/officeDocument/2006/relationships/hyperlink" Target="https://bscscan.com/address/0xd7633785642edf088ae321f09c4d0bba55cd263b" TargetMode="External"/><Relationship Id="rId829" Type="http://schemas.openxmlformats.org/officeDocument/2006/relationships/hyperlink" Target="https://bscscan.com/address/0x1629898faade36166804f324970cbaadf3ee630d" TargetMode="External"/><Relationship Id="rId828" Type="http://schemas.openxmlformats.org/officeDocument/2006/relationships/hyperlink" Target="https://bscscan.com/address/0xb40bbb54ff9dfe0cf039f70385033fcffbb0c40a" TargetMode="External"/><Relationship Id="rId827" Type="http://schemas.openxmlformats.org/officeDocument/2006/relationships/hyperlink" Target="https://bscscan.com/address/0x2607520442f2Cc398E79e7577C6ab26EFe9A9855" TargetMode="External"/><Relationship Id="rId822" Type="http://schemas.openxmlformats.org/officeDocument/2006/relationships/hyperlink" Target="https://bscscan.com/address/0xb40bbb54ff9dfe0cf039f70385033fcffbb0c40a" TargetMode="External"/><Relationship Id="rId821" Type="http://schemas.openxmlformats.org/officeDocument/2006/relationships/hyperlink" Target="https://bscscan.com/address/0xbe83C20566217e57DbA701c7BFbC1f9543dF6791" TargetMode="External"/><Relationship Id="rId820" Type="http://schemas.openxmlformats.org/officeDocument/2006/relationships/hyperlink" Target="https://bscscan.com/address/0x740E0336412a4dcB95AF01cC5c85d6AdfD199f4e" TargetMode="External"/><Relationship Id="rId826" Type="http://schemas.openxmlformats.org/officeDocument/2006/relationships/hyperlink" Target="https://bscscan.com/address/0xD9D8AF8e295BB07F4e846d01fd031fb92a4ea025" TargetMode="External"/><Relationship Id="rId825" Type="http://schemas.openxmlformats.org/officeDocument/2006/relationships/hyperlink" Target="https://bscscan.com/address/0x3c8c444b0631e2850f3a0f6fb23e8535299a0dc5" TargetMode="External"/><Relationship Id="rId824" Type="http://schemas.openxmlformats.org/officeDocument/2006/relationships/hyperlink" Target="https://bscscan.com/address/0x1629898faade36166804f324970cbaadf3ee630d" TargetMode="External"/><Relationship Id="rId823" Type="http://schemas.openxmlformats.org/officeDocument/2006/relationships/hyperlink" Target="https://bscscan.com/address/0x14a212ec278d2c2e564804e1783cc70dcb023e3d" TargetMode="External"/><Relationship Id="rId819" Type="http://schemas.openxmlformats.org/officeDocument/2006/relationships/hyperlink" Target="https://bscscan.com/address/0x3c8c444b0631e2850f3a0f6fb23e8535299a0dc5" TargetMode="External"/><Relationship Id="rId818" Type="http://schemas.openxmlformats.org/officeDocument/2006/relationships/hyperlink" Target="https://bscscan.com/address/0x14a212ec278d2c2e564804e1783cc70dcb023e3d" TargetMode="External"/><Relationship Id="rId817" Type="http://schemas.openxmlformats.org/officeDocument/2006/relationships/hyperlink" Target="https://bscscan.com/address/0xb40bbb54ff9dfe0cf039f70385033fcffbb0c40a" TargetMode="External"/><Relationship Id="rId816" Type="http://schemas.openxmlformats.org/officeDocument/2006/relationships/hyperlink" Target="https://bscscan.com/address/0xbe83C20566217e57DbA701c7BFbC1f9543dF6791" TargetMode="External"/><Relationship Id="rId811" Type="http://schemas.openxmlformats.org/officeDocument/2006/relationships/hyperlink" Target="https://bscscan.com/address/0xbe83C20566217e57DbA701c7BFbC1f9543dF6791" TargetMode="External"/><Relationship Id="rId810" Type="http://schemas.openxmlformats.org/officeDocument/2006/relationships/hyperlink" Target="https://bscscan.com/address/0x70D192cdb534393dc629b0573cE745ff8cC5b221" TargetMode="External"/><Relationship Id="rId815" Type="http://schemas.openxmlformats.org/officeDocument/2006/relationships/hyperlink" Target="https://bscscan.com/address/0x92044dA1676F7bB2F8D46D03159390C6Cea17b20" TargetMode="External"/><Relationship Id="rId814" Type="http://schemas.openxmlformats.org/officeDocument/2006/relationships/hyperlink" Target="https://bscscan.com/address/0x3c8c444b0631e2850f3a0f6fb23e8535299a0dc5" TargetMode="External"/><Relationship Id="rId813" Type="http://schemas.openxmlformats.org/officeDocument/2006/relationships/hyperlink" Target="https://bscscan.com/address/0x1629898faade36166804f324970cbaadf3ee630d" TargetMode="External"/><Relationship Id="rId812" Type="http://schemas.openxmlformats.org/officeDocument/2006/relationships/hyperlink" Target="https://bscscan.com/address/0x14a212ec278d2c2e564804e1783cc70dcb023e3d" TargetMode="External"/><Relationship Id="rId849" Type="http://schemas.openxmlformats.org/officeDocument/2006/relationships/hyperlink" Target="https://bscscan.com/address/0xb22a30a1211d0160ec49e8211b7eb806d6f02554" TargetMode="External"/><Relationship Id="rId844" Type="http://schemas.openxmlformats.org/officeDocument/2006/relationships/hyperlink" Target="https://bscscan.com/address/0x1629898faade36166804f324970cbaadf3ee630d" TargetMode="External"/><Relationship Id="rId843" Type="http://schemas.openxmlformats.org/officeDocument/2006/relationships/hyperlink" Target="https://bscscan.com/address/0xb40bbb54ff9dfe0cf039f70385033fcffbb0c40a" TargetMode="External"/><Relationship Id="rId842" Type="http://schemas.openxmlformats.org/officeDocument/2006/relationships/hyperlink" Target="https://bscscan.com/address/0x9E44888d9c464b7Ac9dd6475D9c302007f134461" TargetMode="External"/><Relationship Id="rId841" Type="http://schemas.openxmlformats.org/officeDocument/2006/relationships/hyperlink" Target="https://bscscan.com/address/0xBD1F3729aE5E5440f0220Afe481EB5d631857c08" TargetMode="External"/><Relationship Id="rId848" Type="http://schemas.openxmlformats.org/officeDocument/2006/relationships/hyperlink" Target="https://bscscan.com/address/0x740E0336412a4dcB95AF01cC5c85d6AdfD199f4e" TargetMode="External"/><Relationship Id="rId847" Type="http://schemas.openxmlformats.org/officeDocument/2006/relationships/hyperlink" Target="https://bscscan.com/address/0xeC5b42D4D2eC106758680ae326aB5A6C6bf73182" TargetMode="External"/><Relationship Id="rId846" Type="http://schemas.openxmlformats.org/officeDocument/2006/relationships/hyperlink" Target="https://bscscan.com/address/0x3c8c444b0631e2850f3a0f6fb23e8535299a0dc5" TargetMode="External"/><Relationship Id="rId845" Type="http://schemas.openxmlformats.org/officeDocument/2006/relationships/hyperlink" Target="https://bscscan.com/address/0xb22a30a1211d0160ec49e8211b7eb806d6f02554" TargetMode="External"/><Relationship Id="rId840" Type="http://schemas.openxmlformats.org/officeDocument/2006/relationships/hyperlink" Target="https://bscscan.com/address/0xb22a30a1211d0160ec49e8211b7eb806d6f02554" TargetMode="External"/><Relationship Id="rId839" Type="http://schemas.openxmlformats.org/officeDocument/2006/relationships/hyperlink" Target="https://bscscan.com/address/0x1629898faade36166804f324970cbaadf3ee630d" TargetMode="External"/><Relationship Id="rId838" Type="http://schemas.openxmlformats.org/officeDocument/2006/relationships/hyperlink" Target="https://bscscan.com/address/0x14a212ec278d2c2e564804e1783cc70dcb023e3d" TargetMode="External"/><Relationship Id="rId833" Type="http://schemas.openxmlformats.org/officeDocument/2006/relationships/hyperlink" Target="https://bscscan.com/address/0x3c92f3c7ea18c72276fb5532e73543553de67970" TargetMode="External"/><Relationship Id="rId832" Type="http://schemas.openxmlformats.org/officeDocument/2006/relationships/hyperlink" Target="https://bscscan.com/address/0x14a212ec278d2c2e564804e1783cc70dcb023e3d" TargetMode="External"/><Relationship Id="rId831" Type="http://schemas.openxmlformats.org/officeDocument/2006/relationships/hyperlink" Target="https://bscscan.com/address/0x0C28237faA3c77f5305FC401B9225F786D74bA95" TargetMode="External"/><Relationship Id="rId830" Type="http://schemas.openxmlformats.org/officeDocument/2006/relationships/hyperlink" Target="https://bscscan.com/address/0xDf6b57f7e029E93Fd6Ff70c56F160f9D1585b38A" TargetMode="External"/><Relationship Id="rId837" Type="http://schemas.openxmlformats.org/officeDocument/2006/relationships/hyperlink" Target="https://bscscan.com/address/0xb40bbb54ff9dfe0cf039f70385033fcffbb0c40a" TargetMode="External"/><Relationship Id="rId836" Type="http://schemas.openxmlformats.org/officeDocument/2006/relationships/hyperlink" Target="https://bscscan.com/address/0xB3E1f0943654e621D21Dedf44e202bE01586B59f" TargetMode="External"/><Relationship Id="rId835" Type="http://schemas.openxmlformats.org/officeDocument/2006/relationships/hyperlink" Target="https://bscscan.com/address/0x6847eE347ec38985a0FB4151812f258b6D8f2Fc5" TargetMode="External"/><Relationship Id="rId834" Type="http://schemas.openxmlformats.org/officeDocument/2006/relationships/hyperlink" Target="https://bscscan.com/address/0x1629898faade36166804f324970cbaadf3ee630d" TargetMode="External"/><Relationship Id="rId899" Type="http://schemas.openxmlformats.org/officeDocument/2006/relationships/hyperlink" Target="https://bscscan.com/address/0x3c8c444b0631e2850f3a0f6fb23e8535299a0dc5" TargetMode="External"/><Relationship Id="rId898" Type="http://schemas.openxmlformats.org/officeDocument/2006/relationships/hyperlink" Target="https://bscscan.com/address/0xb22a30a1211d0160ec49e8211b7eb806d6f02554" TargetMode="External"/><Relationship Id="rId897" Type="http://schemas.openxmlformats.org/officeDocument/2006/relationships/hyperlink" Target="https://bscscan.com/address/0x14a212ec278d2c2e564804e1783cc70dcb023e3d" TargetMode="External"/><Relationship Id="rId896" Type="http://schemas.openxmlformats.org/officeDocument/2006/relationships/hyperlink" Target="https://bscscan.com/address/0xb181793c9bdbdd1d9129f26077cb149e8dc27753" TargetMode="External"/><Relationship Id="rId891" Type="http://schemas.openxmlformats.org/officeDocument/2006/relationships/hyperlink" Target="https://bscscan.com/address/0x14a212ec278d2c2e564804e1783cc70dcb023e3d" TargetMode="External"/><Relationship Id="rId890" Type="http://schemas.openxmlformats.org/officeDocument/2006/relationships/hyperlink" Target="https://bscscan.com/address/0xb40bbb54ff9dfe0cf039f70385033fcffbb0c40a" TargetMode="External"/><Relationship Id="rId895" Type="http://schemas.openxmlformats.org/officeDocument/2006/relationships/hyperlink" Target="https://bscscan.com/address/0x34afA11A0d823973A91C3aD94DcC4A63C3fe2B78" TargetMode="External"/><Relationship Id="rId894" Type="http://schemas.openxmlformats.org/officeDocument/2006/relationships/hyperlink" Target="https://bscscan.com/address/0xb22a30a1211d0160ec49e8211b7eb806d6f02554" TargetMode="External"/><Relationship Id="rId893" Type="http://schemas.openxmlformats.org/officeDocument/2006/relationships/hyperlink" Target="https://bscscan.com/address/0xb181793c9bdbdd1d9129f26077cb149e8dc27753" TargetMode="External"/><Relationship Id="rId892" Type="http://schemas.openxmlformats.org/officeDocument/2006/relationships/hyperlink" Target="https://bscscan.com/address/0x79E10F62e88C340400d813912370C9041D36EFB8"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xdcscan.com/address/0x4531e12c703672b570917fb3399bb3ed6c592b19" TargetMode="External"/><Relationship Id="rId42" Type="http://schemas.openxmlformats.org/officeDocument/2006/relationships/hyperlink" Target="https://xdcscan.com/advanced-filter?fadd=0x7937c664ea57b28efd93dd112820464c54d8bad6&amp;tkn=0xb3f18b584263191a33169f6393487e43e9586329&amp;tadd=!0x62Aa8a66f04C499Ddf7D2Aac31a100926E7e4C82%2c!0x480E2113F1dab7636Eb901662DC0359F7218cc0a%2c!0x2A746CbAdf7C2C9A1A4C5100AF3DF84435fa6fbF" TargetMode="External"/><Relationship Id="rId41" Type="http://schemas.openxmlformats.org/officeDocument/2006/relationships/hyperlink" Target="https://xdcscan.com/tx/0x0c83c519f382c3d91a9ad1e3eb7bcab6de3b593308c53b01333138b042351fb8" TargetMode="External"/><Relationship Id="rId44" Type="http://schemas.openxmlformats.org/officeDocument/2006/relationships/hyperlink" Target="https://xdcscan.com/advanced-filter?tadd=0x4531e12c703672B570917Fb3399bB3ED6C592B19&amp;amt=1%7e999999999&amp;fadd=!0x7937C664EA57b28EFD93Dd112820464C54d8bAd6%2c!0xa23731A92918e62Be677a3507aD4c1D0d85901F9&amp;age=2022-12-04%7e2025-06-16&amp;ps=100&amp;p=1" TargetMode="External"/><Relationship Id="rId43" Type="http://schemas.openxmlformats.org/officeDocument/2006/relationships/hyperlink" Target="https://xdcscan.com/advanced-filter?tadd=0x4531e12c703672B570917Fb3399bB3ED6C592B19&amp;amt=1%7e999999999&amp;fadd=!0x7937C664EA57b28EFD93Dd112820464C54d8bAd6%2c!0xD33784630E77D35F69c96d2B010c7B692a9db867&amp;ps=100&amp;age=2022-07-05%7e2022-12-31" TargetMode="External"/><Relationship Id="rId46" Type="http://schemas.openxmlformats.org/officeDocument/2006/relationships/hyperlink" Target="https://bscscan.com/address/0x2791b06615f27F8f2d9612405DF1C90CDFd32957" TargetMode="External"/><Relationship Id="rId45" Type="http://schemas.openxmlformats.org/officeDocument/2006/relationships/hyperlink" Target="https://xdcscan.com/advanced-filter?tadd=0x4531e12c703672B570917Fb3399bB3ED6C592B19&amp;amt=1%7e999999999&amp;fadd=!0x7937C664EA57b28EFD93Dd112820464C54d8bAd6%2c!0xa23731A92918e62Be677a3507aD4c1D0d85901F9&amp;ps=100&amp;age=2022-07-05%7e2022-12-31" TargetMode="External"/><Relationship Id="rId48" Type="http://schemas.openxmlformats.org/officeDocument/2006/relationships/hyperlink" Target="https://bscscan.com/advanced-filter?tadd=0x2791b06615f27F8f2d9612405DF1C90CDFd32957&amp;tkn=0x8074210e3fb7e35a2d3837203729997f2e0ecda0%2cbnb&amp;ps=50&amp;amt=0.01%7e999999999&amp;age=2022-12-29%7e2023-01-03" TargetMode="External"/><Relationship Id="rId47" Type="http://schemas.openxmlformats.org/officeDocument/2006/relationships/hyperlink" Target="https://bscscan.com/tx/0x41770b0606cbb1b6027563b095d359b6550b10c3c7160452c0ac8a18dc03f4d9" TargetMode="External"/><Relationship Id="rId49" Type="http://schemas.openxmlformats.org/officeDocument/2006/relationships/hyperlink" Target="https://bscscan.com/address/0x11a6c921f395a2e189edc48d8b1a9ba9e261bd6a" TargetMode="External"/><Relationship Id="rId31" Type="http://schemas.openxmlformats.org/officeDocument/2006/relationships/hyperlink" Target="https://bscscan.com/advanced-filter?tadd=0x14a212eC278D2c2e564804e1783CC70DcB023e3D&amp;tkn=0x8074210e3fb7e35a2d3837203729997f2e0ecda0&amp;fadd=!0x6a5700d4747F212328701bC443780f65D80FC9A1%2c!0xC03C52909a35B4109de12494Ac4b369A41497788%2c!0x044e53C2bC4A7a46FDdEe9dBEf5dBc1d50dC9ff7&amp;age=2023-01-10%7e2025-06-15&amp;ps=100&amp;p=1" TargetMode="External"/><Relationship Id="rId30" Type="http://schemas.openxmlformats.org/officeDocument/2006/relationships/hyperlink" Target="https://bscscan.com/address/0x4e9d309ac6ee2fae3390fd74a32aa0a41adfb48c" TargetMode="External"/><Relationship Id="rId33" Type="http://schemas.openxmlformats.org/officeDocument/2006/relationships/hyperlink" Target="https://scan.w-chain.com/address/0x99367E914Ce7112040c73ed5158F5Eea11A1d1c4" TargetMode="External"/><Relationship Id="rId32" Type="http://schemas.openxmlformats.org/officeDocument/2006/relationships/hyperlink" Target="https://etherscan.io/address/0x99367E914Ce7112040c73ed5158F5Eea11A1d1c4" TargetMode="External"/><Relationship Id="rId35" Type="http://schemas.openxmlformats.org/officeDocument/2006/relationships/hyperlink" Target="https://etherscan.io/tx/0x9d8ff3949ad0ea4f28d59ad53b0b3926d9302a796eb348d39f03aed3b4f3b537" TargetMode="External"/><Relationship Id="rId34" Type="http://schemas.openxmlformats.org/officeDocument/2006/relationships/hyperlink" Target="https://etherscan.io/token/0xdf9d4674a430bdcc096a3a403128357ab36844ba?a=0x99367e914ce7112040c73ed5158f5eea11a1d1c4" TargetMode="External"/><Relationship Id="rId37" Type="http://schemas.openxmlformats.org/officeDocument/2006/relationships/hyperlink" Target="https://scan.w-chain.com/address/0x99367E914Ce7112040c73ed5158F5Eea11A1d1c4?tab=txs&amp;filter=to" TargetMode="External"/><Relationship Id="rId36" Type="http://schemas.openxmlformats.org/officeDocument/2006/relationships/hyperlink" Target="https://etherscan.io/advanced-filter?tadd=0x99367e914ce7112040c73ed5158f5eea11a1d1c4&amp;tkn=0x4cff49d0a19ed6ff845a9122fa912abcfb1f68a6&amp;ps=100&amp;age=2020-01-01%7e2022-12-01" TargetMode="External"/><Relationship Id="rId39" Type="http://schemas.openxmlformats.org/officeDocument/2006/relationships/hyperlink" Target="https://scan.w-chain.com/address/0x8c11b93CBdbadc92f6c9D3dfa214bC7455A8f34D?tab=txs" TargetMode="External"/><Relationship Id="rId38" Type="http://schemas.openxmlformats.org/officeDocument/2006/relationships/hyperlink" Target="https://scan.w-chain.com/address/0x87d354822d28d676EF64Fc26Fe45bF33A8298868" TargetMode="External"/><Relationship Id="rId20" Type="http://schemas.openxmlformats.org/officeDocument/2006/relationships/hyperlink" Target="https://bscscan.com/address/0x14a212ec278d2c2e564804e1783cc70dcb023e3d" TargetMode="External"/><Relationship Id="rId22" Type="http://schemas.openxmlformats.org/officeDocument/2006/relationships/hyperlink" Target="https://bscscan.com/address/0x6a5700d4747f212328701bc443780f65d80fc9a1" TargetMode="External"/><Relationship Id="rId21" Type="http://schemas.openxmlformats.org/officeDocument/2006/relationships/hyperlink" Target="https://bscscan.com/address/0xc03c52909a35b4109de12494ac4b369a41497788" TargetMode="External"/><Relationship Id="rId24" Type="http://schemas.openxmlformats.org/officeDocument/2006/relationships/hyperlink" Target="https://bscscan.com/address/0x5acaf0af268b55481727abb79fb90263ccc43b6e" TargetMode="External"/><Relationship Id="rId23" Type="http://schemas.openxmlformats.org/officeDocument/2006/relationships/hyperlink" Target="https://bscscan.com/address/0x044e53c2bc4a7a46fddee9dbef5dbc1d50dc9ff7" TargetMode="External"/><Relationship Id="rId26" Type="http://schemas.openxmlformats.org/officeDocument/2006/relationships/hyperlink" Target="https://bscscan.com/address/0x11a6c921f395a2e189edc48d8b1a9ba9e261bd6a" TargetMode="External"/><Relationship Id="rId25" Type="http://schemas.openxmlformats.org/officeDocument/2006/relationships/hyperlink" Target="https://bscscan.com/address/0xfe5249d811523f919fe1391a664ca8a39269192f" TargetMode="External"/><Relationship Id="rId28" Type="http://schemas.openxmlformats.org/officeDocument/2006/relationships/hyperlink" Target="https://bscscan.com/address/0x3f4ee3a469d98b91084f74992ea8e9b0695252b4" TargetMode="External"/><Relationship Id="rId27" Type="http://schemas.openxmlformats.org/officeDocument/2006/relationships/hyperlink" Target="https://bscscan.com/address/0x7769b81b0cefb9b9f78501cd0aa55a7c85cd09fd" TargetMode="External"/><Relationship Id="rId29" Type="http://schemas.openxmlformats.org/officeDocument/2006/relationships/hyperlink" Target="https://bscscan.com/address/0xce84933e320598e48846fd728498da9e15a1f64d" TargetMode="External"/><Relationship Id="rId11" Type="http://schemas.openxmlformats.org/officeDocument/2006/relationships/hyperlink" Target="https://bscscan.com/address/0x6a5700d4747f212328701bc443780f65d80fc9a1" TargetMode="External"/><Relationship Id="rId10" Type="http://schemas.openxmlformats.org/officeDocument/2006/relationships/hyperlink" Target="https://bscscan.com/address/0xfe5249d811523f919fe1391a664ca8a39269192f" TargetMode="External"/><Relationship Id="rId13" Type="http://schemas.openxmlformats.org/officeDocument/2006/relationships/hyperlink" Target="https://bscscan.com/address/0xc03c52909a35b4109de12494ac4b369a41497788" TargetMode="External"/><Relationship Id="rId12" Type="http://schemas.openxmlformats.org/officeDocument/2006/relationships/hyperlink" Target="https://etherscan.io/address/0x044e53c2bc4a7a46fddee9dbef5dbc1d50dc9ff7" TargetMode="External"/><Relationship Id="rId15" Type="http://schemas.openxmlformats.org/officeDocument/2006/relationships/hyperlink" Target="https://bscscan.com/address/0x3f4ee3a469d98b91084f74992ea8e9b0695252b4" TargetMode="External"/><Relationship Id="rId14" Type="http://schemas.openxmlformats.org/officeDocument/2006/relationships/hyperlink" Target="https://bscscan.com/address/0x7bbf8f61a2d0d686f293e634169a071d51e83db9" TargetMode="External"/><Relationship Id="rId17" Type="http://schemas.openxmlformats.org/officeDocument/2006/relationships/hyperlink" Target="https://bscscan.com/address/0xce84933e320598e48846fd728498da9e15a1f64d" TargetMode="External"/><Relationship Id="rId16" Type="http://schemas.openxmlformats.org/officeDocument/2006/relationships/hyperlink" Target="https://bscscan.com/address/0x05d9c33387dfeadad16e43ecf9060cc5d767bcb0" TargetMode="External"/><Relationship Id="rId19" Type="http://schemas.openxmlformats.org/officeDocument/2006/relationships/hyperlink" Target="https://bscscan.com/advanced-filter?tadd=0xb40bbb54ff9dfe0cf039f70385033fcffbb0c40a&amp;tkn=0x8074210e3fb7e35a2d3837203729997f2e0ecda0&amp;fadd=!0x6a5700d4747f212328701bc443780f65d80fc9a1%2c!0xC03C52909a35B4109de12494Ac4b369A41497788%2c!0x7BBF8f61a2d0d686F293e634169a071D51E83DB9%2c!0xfe5249d811523F919fe1391A664cA8a39269192F%2c!0x3F4Ee3A469d98B91084F74992Ea8e9B0695252b4&amp;age=2022-11-25%7e2025-06-15&amp;ps=100&amp;p=1" TargetMode="External"/><Relationship Id="rId18" Type="http://schemas.openxmlformats.org/officeDocument/2006/relationships/hyperlink" Target="https://bscscan.com/address/0x4e9d309ac6ee2fae3390fd74a32aa0a41adfb48c" TargetMode="External"/><Relationship Id="rId84" Type="http://schemas.openxmlformats.org/officeDocument/2006/relationships/hyperlink" Target="https://etherscan.io/address/0x05aca2e273c930da1521761e4b8594c25466c202" TargetMode="External"/><Relationship Id="rId83" Type="http://schemas.openxmlformats.org/officeDocument/2006/relationships/hyperlink" Target="https://etherscan.io/tx/0xdc0cf2d989e597d328b3e3777d0c569dd91e01ee2426ecfab1583fa0b47a6c27" TargetMode="External"/><Relationship Id="rId86" Type="http://schemas.openxmlformats.org/officeDocument/2006/relationships/hyperlink" Target="https://etherscan.io/advanced-filter?tadd=0x05aca2e273c930da1521761e4b8594c25466c202&amp;fadd=!0x083D7668e578F3938f84D9a2B75A5292d9873Ca8%2c!0xb181793c9bDBdD1D9129F26077cb149e8DC27753&amp;ps=100&amp;age=2020-01-01%7e2024-04-18" TargetMode="External"/><Relationship Id="rId85" Type="http://schemas.openxmlformats.org/officeDocument/2006/relationships/hyperlink" Target="https://etherscan.io/tx/0x75bbd077d1c9a94b04713f2ceccbc0304b42e24f00d9d4163514e72f410c6038" TargetMode="External"/><Relationship Id="rId88" Type="http://schemas.openxmlformats.org/officeDocument/2006/relationships/hyperlink" Target="https://etherscan.io/address/0x0452fe39e0d6ce513521547f3957130b66bed4ff" TargetMode="External"/><Relationship Id="rId87" Type="http://schemas.openxmlformats.org/officeDocument/2006/relationships/hyperlink" Target="https://etherscan.io/advanced-filter?tadd=0x05aca2e273c930da1521761e4b8594c25466c202&amp;fadd=!0x083D7668e578F3938f84D9a2B75A5292d9873Ca8%2c!0x26B5cc5270a27E7a04024B4fE84E81bEc46fBDE0&amp;ps=100&amp;age=2020-01-01%7e2024-04-18" TargetMode="External"/><Relationship Id="rId89" Type="http://schemas.openxmlformats.org/officeDocument/2006/relationships/hyperlink" Target="https://etherscan.io/advanced-filter?tadd=0x0452fe39e0d6ce513521547f3957130b66bed4ff&amp;ps=100&amp;fadd=!0x083D7668e578F3938f84D9a2B75A5292d9873Ca8%2c!0x051AF90096C3C2cbe3BE2cee437b349cBB04aC50%2c!0x26B5cc5270a27E7a04024B4fE84E81bEc46fBDE0&amp;age=2020-10-10%7e2024-10-10" TargetMode="External"/><Relationship Id="rId80" Type="http://schemas.openxmlformats.org/officeDocument/2006/relationships/hyperlink" Target="https://etherscan.io/advanced-filter?tadd=0x9004fe62da895f77530b0194f78ed9e7e0fabe4c&amp;amt=1%7e56000&amp;ps=100&amp;age=2023-09-28%7e2023-12-01&amp;fadd=!0xd6A646e55D541C807a207C9D35D9FCAd96150087%2c!0x871142E261C966D900BE1d3D9F8bc54963029c23%2c!0x6fD089634E400D1ab205A3b21EBD2148306C6792%2c!0x5f374ADf76AeB366c05266F5fCAAD6E6F74d8eA2%2c!0x48c04ed5691981C42154C6167398f95e8f38a7fF" TargetMode="External"/><Relationship Id="rId82" Type="http://schemas.openxmlformats.org/officeDocument/2006/relationships/hyperlink" Target="https://etherscan.io/advanced-filter?amt=1%7e27001&amp;age=2025-01-03%7e2025-06-16&amp;tkn=0xdac17f958d2ee523a2206206994597c13d831ec7%2c0xa0b86991c6218b36c1d19d4a2e9eb0ce3606eb48%2ceth&amp;fadd=0x2a1D8B3CDf77c74684c9Ed64a44E6dea89Cee3d5&amp;tadd=!0x3b7E216b2c9F84a4C1707767722F6F6a41bf3b42%2c!0x04a42dDE1eB07A6a3E2760d084bfddd5C21A2E24%2c!0xf4E06E781f04C7A897c4e513BFb506d92421e2FA" TargetMode="External"/><Relationship Id="rId81" Type="http://schemas.openxmlformats.org/officeDocument/2006/relationships/hyperlink" Target="https://etherscan.io/advanced-filter?tadd=0x9004fe62da895f77530b0194f78ed9e7e0fabe4c&amp;amt=1%7e9999999999&amp;ps=100&amp;age=2024-07-13%7e2024-10-14&amp;fadd=!0xCFb3bc69f5D35bE9d6Da20B40403aE79A8803C49%2c!0x3b98437D505E76AC27ca2F3ECd56712Fc8eB5e6f%2c!0x004dD1B73e9f5566e924d5B633dE06CD6935128b" TargetMode="External"/><Relationship Id="rId73" Type="http://schemas.openxmlformats.org/officeDocument/2006/relationships/hyperlink" Target="https://xdcscan.com/advanced-filter?fadd=0x7937c664ea57b28efd93dd112820464c54d8bad6&amp;tkn=0xb3f18b584263191a33169f6393487e43e9586329&amp;tadd=!0x480E2113F1dab7636Eb901662DC0359F7218cc0a%2c!0x4531e12c703672B570917Fb3399bB3ED6C592B19%2c!0x62Aa8a66f04C499Ddf7D2Aac31a100926E7e4C82" TargetMode="External"/><Relationship Id="rId72" Type="http://schemas.openxmlformats.org/officeDocument/2006/relationships/hyperlink" Target="https://xdcscan.com/address/0x2a746cbadf7c2c9a1a4c5100af3df84435fa6fbf" TargetMode="External"/><Relationship Id="rId75" Type="http://schemas.openxmlformats.org/officeDocument/2006/relationships/hyperlink" Target="https://etherscan.io/address/0x9004FE62dA895F77530B0194F78ED9e7E0FabE4C" TargetMode="External"/><Relationship Id="rId74" Type="http://schemas.openxmlformats.org/officeDocument/2006/relationships/hyperlink" Target="https://xdcscan.com/advanced-filter?fadd=0xa23731A92918e62Be677a3507aD4c1D0d85901F9&amp;amt=1%7e999999999&amp;tkn=0xb3f18b584263191a33169f6393487e43e9586329&amp;tadd=!0x4531e12c703672B570917Fb3399bB3ED6C592B19%2c!0xeC076114f05B71F4C4e04E2b14AE8Cb891cF1F8f%2c!0x62Aa8a66f04C499Ddf7D2Aac31a100926E7e4C82&amp;age=2022-12-04%7e2025-06-16" TargetMode="External"/><Relationship Id="rId77" Type="http://schemas.openxmlformats.org/officeDocument/2006/relationships/hyperlink" Target="https://bscscan.com/advanced-filter?tadd=0x9004FE62dA895F77530B0194F78ED9e7E0FabE4C&amp;ps=100&amp;tkn=0x8ac76a51cc950d9822d68b83fe1ad97b32cd580d%2c0x55d398326f99059ff775485246999027b3197955&amp;age=2020-01-01%7e2024-07-13&amp;fadd=!0x3e16425A84be44871f182aCd73eF95A03187fCe0%2c!0x856642d5bE52c757E4ad770CA562358f7D22f6aF%2c!0xeA40686C25DC4AE8ac2e1B0490745FF1251DFd61%2c!0xf89d7b9c864f589bbF53a82105107622B35EaA40%2c!0xb181793c9bDBdD1D9129F26077cb149e8DC27753" TargetMode="External"/><Relationship Id="rId76" Type="http://schemas.openxmlformats.org/officeDocument/2006/relationships/hyperlink" Target="https://bscscan.com/address/0x9004fe62da895f77530b0194f78ed9e7e0fabe4c" TargetMode="External"/><Relationship Id="rId79" Type="http://schemas.openxmlformats.org/officeDocument/2006/relationships/hyperlink" Target="https://bscscan.com/advanced-filter?tadd=0x9004FE62dA895F77530B0194F78ED9e7E0FabE4C&amp;ps=100&amp;tkn=0x8ac76a51cc950d9822d68b83fe1ad97b32cd580d%2c0x55d398326f99059ff775485246999027b3197955&amp;age=2024-11-18%7e2025-06-16&amp;fadd=!0xE80A1B12b555394C6979b966aaEaF1DAb2be33eE%2c!0xa23EF2319bA4C933eBfDbA80c332664A6Cb13F1A%2c!0x9Bb6a22dA110c6c9BAb745BCAF0ee142eE83AF37%2c!0x868f027A5e3Bd1cD29606a6681C3ddb7D3dD9b67" TargetMode="External"/><Relationship Id="rId78" Type="http://schemas.openxmlformats.org/officeDocument/2006/relationships/hyperlink" Target="https://bscscan.com/advanced-filter?tadd=0x9004FE62dA895F77530B0194F78ED9e7E0FabE4C&amp;ps=100&amp;tkn=0x8ac76a51cc950d9822d68b83fe1ad97b32cd580d%2c0x55d398326f99059ff775485246999027b3197955&amp;age=2020-01-01%7e2024-07-13&amp;fadd=!0x3e16425A84be44871f182aCd73eF95A03187fCe0%2c!0x856642d5bE52c757E4ad770CA562358f7D22f6aF%2c!0xeA40686C25DC4AE8ac2e1B0490745FF1251DFd61%2c!0xf89d7b9c864f589bbF53a82105107622B35EaA40%2c!0x26B5cc5270a27E7a04024B4fE84E81bEc46fBDE0" TargetMode="External"/><Relationship Id="rId71" Type="http://schemas.openxmlformats.org/officeDocument/2006/relationships/hyperlink" Target="https://etherscan.io/advanced-filter?tadd=0xa42dC4c532e9eA8C7589639daC6d4629ee9e6E2D&amp;tkn=0x4cff49d0a19ed6ff845a9122fa912abcfb1f68a6&amp;fadd=!0x21Dd5c13925407e5bCec3f27aB11a355a9Dafbe3%2c!0xC64f4bBe18A8d7d12FbD1488966162c68364992B%2c!0xE0a616C3659bE29567E08819772e6905307AdF21" TargetMode="External"/><Relationship Id="rId70" Type="http://schemas.openxmlformats.org/officeDocument/2006/relationships/hyperlink" Target="https://etherscan.io/advanced-filter?tadd=0xa42dC4c532e9eA8C7589639daC6d4629ee9e6E2D&amp;tkn=0xdf9d4674a430bdcc096a3a403128357ab36844ba" TargetMode="External"/><Relationship Id="rId62" Type="http://schemas.openxmlformats.org/officeDocument/2006/relationships/hyperlink" Target="https://xdcscan.com/advanced-filter?fadd=0x7937c664ea57b28efd93dd112820464c54d8bad6&amp;tkn=0xb3f18b584263191a33169f6393487e43e9586329&amp;tadd=!0x480E2113F1dab7636Eb901662DC0359F7218cc0a%2c!0x2A746CbAdf7C2C9A1A4C5100AF3DF84435fa6fbF%2c!0x4531e12c703672B570917Fb3399bB3ED6C592B19" TargetMode="External"/><Relationship Id="rId61" Type="http://schemas.openxmlformats.org/officeDocument/2006/relationships/hyperlink" Target="https://xdcscan.com/address/0x62Aa8a66f04C499Ddf7D2Aac31a100926E7e4C82" TargetMode="External"/><Relationship Id="rId64" Type="http://schemas.openxmlformats.org/officeDocument/2006/relationships/hyperlink" Target="https://xdcscan.com/advanced-filter?tadd=0x62Aa8a66f04C499Ddf7D2Aac31a100926E7e4C82&amp;amt=1%7e999999999&amp;fadd=!0x7937C664EA57b28EFD93Dd112820464C54d8bAd6%2c!0xa23731A92918e62Be677a3507aD4c1D0d85901F9&amp;ps=100&amp;age=2021-11-28%7e2022-11-28" TargetMode="External"/><Relationship Id="rId63" Type="http://schemas.openxmlformats.org/officeDocument/2006/relationships/hyperlink" Target="https://xdcscan.com/advanced-filter?fadd=0xa23731A92918e62Be677a3507aD4c1D0d85901F9&amp;amt=1%7e999999999&amp;tkn=0xb3f18b584263191a33169f6393487e43e9586329&amp;tadd=!0x4531e12c703672B570917Fb3399bB3ED6C592B19%2c!0xeC076114f05B71F4C4e04E2b14AE8Cb891cF1F8f%2c!0x2A746CbAdf7C2C9A1A4C5100AF3DF84435fa6fbF&amp;age=2022-12-04%7e2025-06-16" TargetMode="External"/><Relationship Id="rId66" Type="http://schemas.openxmlformats.org/officeDocument/2006/relationships/hyperlink" Target="https://etherscan.io/tx/0x7eab40ce5364f13daa22682aa59582ab4cf992443495dd0335e360b363802144" TargetMode="External"/><Relationship Id="rId65" Type="http://schemas.openxmlformats.org/officeDocument/2006/relationships/hyperlink" Target="https://xdcscan.com/advanced-filter?tadd=0x62Aa8a66f04C499Ddf7D2Aac31a100926E7e4C82&amp;amt=1%7e999999999&amp;fadd=!0x7937C664EA57b28EFD93Dd112820464C54d8bAd6%2c!0xa23731A92918e62Be677a3507aD4c1D0d85901F9&amp;age=2022-11-29%7e2024-11-03&amp;ps=100&amp;p=1" TargetMode="External"/><Relationship Id="rId68" Type="http://schemas.openxmlformats.org/officeDocument/2006/relationships/hyperlink" Target="http://xt.com/" TargetMode="External"/><Relationship Id="rId67" Type="http://schemas.openxmlformats.org/officeDocument/2006/relationships/hyperlink" Target="https://etherscan.io/tx/0x415f39626a5b2dce175370f29d916841b16997922e7eac45e634c917712d3bdd" TargetMode="External"/><Relationship Id="rId60" Type="http://schemas.openxmlformats.org/officeDocument/2006/relationships/hyperlink" Target="https://bscscan.com/tx/0xb1ce0b1debe8dc927f5e1053365c70203572520aa00709ac8d4aad526df1eaf5" TargetMode="External"/><Relationship Id="rId69" Type="http://schemas.openxmlformats.org/officeDocument/2006/relationships/hyperlink" Target="https://etherscan.io/address/0xa42dC4c532e9eA8C7589639daC6d4629ee9e6E2D" TargetMode="External"/><Relationship Id="rId51" Type="http://schemas.openxmlformats.org/officeDocument/2006/relationships/hyperlink" Target="https://bscscan.com/advanced-filter?tadd=0x2791b06615f27F8f2d9612405DF1C90CDFd32957&amp;ps=50&amp;amt=0.005%7e999999999&amp;fadd=!0xfe5249d811523F919fe1391A664cA8a39269192F%2c!0x7769b81b0CeFB9B9F78501CD0AA55A7C85cd09FD&amp;tkn=0x8074210e3fb7e35a2d3837203729997f2e0ecda0%2cbnb&amp;age=2022-12-27%7e2023-01-12" TargetMode="External"/><Relationship Id="rId50" Type="http://schemas.openxmlformats.org/officeDocument/2006/relationships/hyperlink" Target="https://bscscan.com/advanced-filter?fadd=0x7769b81b0cefb9b9f78501cd0aa55a7c85cd09fd&amp;amt=0.001%7e999999999&amp;tadd=!0x8d9c84485D64CfFd6c66AD514199F9e778634EC6%2c!0x0a37e769380AaB2611fc8DdFfc1121375240D6EE%2c!0x14a212eC278D2c2e564804e1783CC70DcB023e3D" TargetMode="External"/><Relationship Id="rId53" Type="http://schemas.openxmlformats.org/officeDocument/2006/relationships/hyperlink" Target="https://bscscan.com/tx/0xd07f78d03de5bbf644bc691d64f15e18656e2a8762b2f247548d1a7ec35f9805" TargetMode="External"/><Relationship Id="rId52" Type="http://schemas.openxmlformats.org/officeDocument/2006/relationships/hyperlink" Target="https://bscscan.com/tx/0x3861d7740350c6ce13477292ea70f4827bfbd8ef22817e64a52789456b4ba5dc" TargetMode="External"/><Relationship Id="rId55" Type="http://schemas.openxmlformats.org/officeDocument/2006/relationships/hyperlink" Target="https://bscscan.com/tx/0x04965974431eab80a8949871f28aa2dcc49848cb95244d4239e871ee62eb1018" TargetMode="External"/><Relationship Id="rId54" Type="http://schemas.openxmlformats.org/officeDocument/2006/relationships/hyperlink" Target="https://bscscan.com/advanced-filter?fadd=0x186ed4f34c545484dee3116e94e0b60b27a6bf98&amp;amt=0.001%7e999999999&amp;tadd=!0x4b02349348c79af1b99EB359ecF48E80eB782b2B%2c!0x8d9c84485D64CfFd6c66AD514199F9e778634EC6" TargetMode="External"/><Relationship Id="rId57" Type="http://schemas.openxmlformats.org/officeDocument/2006/relationships/hyperlink" Target="https://bscscan.com/tx/0x4fb008b4ad531104dd66af96664d09c254c560db2f87b4c230a789959443b4ba" TargetMode="External"/><Relationship Id="rId56" Type="http://schemas.openxmlformats.org/officeDocument/2006/relationships/hyperlink" Target="https://bscscan.com/tx/0x75b341af7b5e26043b7680d3103ec33cc1f6df298d6b217ac4900e46cec39862" TargetMode="External"/><Relationship Id="rId59" Type="http://schemas.openxmlformats.org/officeDocument/2006/relationships/hyperlink" Target="https://bscscan.com/tx/0xc02650adac7df7f5dd714f4dfa587de9d8127e92704cc9d382c85afe6212f63e" TargetMode="External"/><Relationship Id="rId58" Type="http://schemas.openxmlformats.org/officeDocument/2006/relationships/hyperlink" Target="https://bscscan.com/tx/0xb07bfffdfae3674d4ef77d18870c674d993aaca1ebb4b6f65cef0c104ccff57d" TargetMode="External"/><Relationship Id="rId91" Type="http://schemas.openxmlformats.org/officeDocument/2006/relationships/hyperlink" Target="https://etherscan.io/advanced-filter?tadd=0x0452fe39e0d6ce513521547f3957130b66bed4ff&amp;ps=100&amp;fadd=!0x083D7668e578F3938f84D9a2B75A5292d9873Ca8%2c!0xd33869334f254ee902b75E6e3cD55DDfdFB0b3F5&amp;age=2024-10-11%7e2025-06-16" TargetMode="External"/><Relationship Id="rId90" Type="http://schemas.openxmlformats.org/officeDocument/2006/relationships/hyperlink" Target="https://etherscan.io/advanced-filter?tadd=0x0452fe39e0d6ce513521547f3957130b66bed4ff&amp;ps=100&amp;fadd=!0x083D7668e578F3938f84D9a2B75A5292d9873Ca8%2c!0x051AF90096C3C2cbe3BE2cee437b349cBB04aC50%2c!0xb181793c9bDBdD1D9129F26077cb149e8DC27753&amp;age=2020-10-10%7e2024-10-10" TargetMode="External"/><Relationship Id="rId93" Type="http://schemas.openxmlformats.org/officeDocument/2006/relationships/drawing" Target="../drawings/drawing14.xml"/><Relationship Id="rId92" Type="http://schemas.openxmlformats.org/officeDocument/2006/relationships/hyperlink" Target="https://etherscan.io/advanced-filter?tadd=0x0452fe39e0d6ce513521547f3957130b66bed4ff&amp;ps=100&amp;fadd=!0x083D7668e578F3938f84D9a2B75A5292d9873Ca8%2c!0xEB4aB19C6F297936862F5b39BA46de25F39CAda8&amp;age=2024-10-11%7e2025-06-16" TargetMode="External"/><Relationship Id="rId1" Type="http://schemas.openxmlformats.org/officeDocument/2006/relationships/hyperlink" Target="https://etherscan.io/address/0xb187ef132898ec4795cec80d11c74931de12559f" TargetMode="External"/><Relationship Id="rId2" Type="http://schemas.openxmlformats.org/officeDocument/2006/relationships/hyperlink" Target="https://etherscan.io/advanced-filter?tkn=0xDF9d4674a430BDCC096A3a403128357AB36844BA&amp;txntype=2&amp;tadd=0xb187ef132898ec4795cec80d11c74931de12559f&amp;mtd=0x79b47e18%7eRetained+Transfer%2c0x91d5301d%7eSales+Transfer" TargetMode="External"/><Relationship Id="rId3" Type="http://schemas.openxmlformats.org/officeDocument/2006/relationships/hyperlink" Target="https://etherscan.io/advanced-filter?tadd=0xb187ef132898ec4795cec80d11c74931de12559f&amp;ps=100&amp;age=2021-08-20%7e2021-09-23" TargetMode="External"/><Relationship Id="rId4" Type="http://schemas.openxmlformats.org/officeDocument/2006/relationships/hyperlink" Target="https://etherscan.io/advanced-filter?tadd=0xb187ef132898ec4795cec80d11c74931de12559f&amp;ps=100&amp;age=2021-09-28%7e2021-09-28" TargetMode="External"/><Relationship Id="rId9" Type="http://schemas.openxmlformats.org/officeDocument/2006/relationships/hyperlink" Target="https://bscscan.com/address/0x5acaf0af268b55481727abb79fb90263ccc43b6e" TargetMode="External"/><Relationship Id="rId5" Type="http://schemas.openxmlformats.org/officeDocument/2006/relationships/hyperlink" Target="https://wadzpay.medium.com/live-ama-recap-with-stas-madorski-vice-president-blockchain-marketing-wadzpay-e23a8d26b57f" TargetMode="External"/><Relationship Id="rId6" Type="http://schemas.openxmlformats.org/officeDocument/2006/relationships/hyperlink" Target="https://etherscan.io/address/0x6a5700d4747f212328701bc443780f65d80fc9a1" TargetMode="External"/><Relationship Id="rId7" Type="http://schemas.openxmlformats.org/officeDocument/2006/relationships/hyperlink" Target="https://bscscan.com/address/0xb40bbb54ff9dfe0cf039f70385033fcffbb0c40a" TargetMode="External"/><Relationship Id="rId8" Type="http://schemas.openxmlformats.org/officeDocument/2006/relationships/hyperlink" Target="https://etherscan.io/address/0xB40Bbb54fF9dFE0cf039f70385033FCffBB0c40A"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xdcscan.com/advanced-filter?tadd=0x18dBc3d418AcF2F4175985DaC74b5F44df050838&amp;tkn=0xd285d62d81d4d57cd1baad503ce71d2149ba2990&amp;age=2024-12-01%7e2025-01-03" TargetMode="External"/><Relationship Id="rId42" Type="http://schemas.openxmlformats.org/officeDocument/2006/relationships/hyperlink" Target="https://xdcscan.com/advanced-filter?tadd=0x99e31b0243475b99ee0adecb8f8eef65cf9b96e7&amp;tkn=0xd285d62d81d4d57cd1baad503ce71d2149ba2990" TargetMode="External"/><Relationship Id="rId41" Type="http://schemas.openxmlformats.org/officeDocument/2006/relationships/hyperlink" Target="https://xdcscan.com/address/0x99e31b0243475b99ee0adecb8f8eef65cf9b96e7" TargetMode="External"/><Relationship Id="rId43" Type="http://schemas.openxmlformats.org/officeDocument/2006/relationships/drawing" Target="../drawings/drawing15.xml"/><Relationship Id="rId31" Type="http://schemas.openxmlformats.org/officeDocument/2006/relationships/hyperlink" Target="https://etherscan.io/address/0x1e027028df7409bf2043fc513f6b0c10c0d24fca" TargetMode="External"/><Relationship Id="rId30" Type="http://schemas.openxmlformats.org/officeDocument/2006/relationships/hyperlink" Target="https://xdcscan.com/address/0x3b41127697a75F3F6D216eaA27DF75aC4082A3cA" TargetMode="External"/><Relationship Id="rId33" Type="http://schemas.openxmlformats.org/officeDocument/2006/relationships/hyperlink" Target="https://bscscan.com/address/0xf80D43C432E9912F8fdaFBD2F2DD7d30AEfAAB74" TargetMode="External"/><Relationship Id="rId32" Type="http://schemas.openxmlformats.org/officeDocument/2006/relationships/hyperlink" Target="https://etherscan.io/address/0x1E027028DF7409bF2043fC513f6B0C10c0D24fCa" TargetMode="External"/><Relationship Id="rId35" Type="http://schemas.openxmlformats.org/officeDocument/2006/relationships/hyperlink" Target="https://bscscan.com/address/0x0f25a8AFDC66C49B4C4c51e13fF234F4B0f033c7" TargetMode="External"/><Relationship Id="rId34" Type="http://schemas.openxmlformats.org/officeDocument/2006/relationships/hyperlink" Target="https://bscscan.com/advanced-filter?tadd=0xf80D43C432E9912F8fdaFBD2F2DD7d30AEfAAB74&amp;tkn=0x55692ad567a020fe91609ffb8da5f6fae250dbf8" TargetMode="External"/><Relationship Id="rId37" Type="http://schemas.openxmlformats.org/officeDocument/2006/relationships/hyperlink" Target="https://bscscan.com/address/0x4377670Aa6Dbc852F47DC2cf33757B006bDC00c4" TargetMode="External"/><Relationship Id="rId36" Type="http://schemas.openxmlformats.org/officeDocument/2006/relationships/hyperlink" Target="https://bscscan.com/advanced-filter?tadd=0x0f25a8AFDC66C49B4C4c51e13fF234F4B0f033c7&amp;tkn=0x55692ad567a020fe91609ffb8da5f6fae250dbf8" TargetMode="External"/><Relationship Id="rId39" Type="http://schemas.openxmlformats.org/officeDocument/2006/relationships/hyperlink" Target="https://xdcscan.com/address/0x18dBc3d418AcF2F4175985DaC74b5F44df050838" TargetMode="External"/><Relationship Id="rId38" Type="http://schemas.openxmlformats.org/officeDocument/2006/relationships/hyperlink" Target="https://bscscan.com/address/0x4377670Aa6Dbc852F47DC2cf33757B006bDC00c4" TargetMode="External"/><Relationship Id="rId20" Type="http://schemas.openxmlformats.org/officeDocument/2006/relationships/hyperlink" Target="https://bscscan.com/advanced-filter?tadd=0xa2EAa4fDD355794D77C868f2EF33d116230d0De9&amp;tkn=0x55692ad567a020fe91609ffb8da5f6fae250dbf8" TargetMode="External"/><Relationship Id="rId22" Type="http://schemas.openxmlformats.org/officeDocument/2006/relationships/hyperlink" Target="https://etherscan.io/address/0x5D87c047a244D87B0264F08D52CB4432673a1e85" TargetMode="External"/><Relationship Id="rId21" Type="http://schemas.openxmlformats.org/officeDocument/2006/relationships/hyperlink" Target="https://bscscan.com/advanced-filter?tadd=0xa2EAa4fDD355794D77C868f2EF33d116230d0De9&amp;amt=0.001%7e999999999&amp;tkn=bnb" TargetMode="External"/><Relationship Id="rId24" Type="http://schemas.openxmlformats.org/officeDocument/2006/relationships/hyperlink" Target="https://etherscan.io/advanced-filter?tadd=0x5D87c047a244D87B0264F08D52CB4432673a1e85&amp;tkn=0x991bb3506c1d7f275cdf9afb2902f7df0f7537bf&amp;age=2024-06-15%7e2024-12-31" TargetMode="External"/><Relationship Id="rId23" Type="http://schemas.openxmlformats.org/officeDocument/2006/relationships/hyperlink" Target="https://scan.w-chain.com/address/0x5D87c047a244D87B0264F08D52CB4432673a1e85?tab=txs&amp;filter=to" TargetMode="External"/><Relationship Id="rId26" Type="http://schemas.openxmlformats.org/officeDocument/2006/relationships/hyperlink" Target="https://scan.w-chain.com/tx/0x2ca2cd3ab1461ff54f44c58aa70d798306f57b4ab5bd08fe138877ca9fa704f5" TargetMode="External"/><Relationship Id="rId25" Type="http://schemas.openxmlformats.org/officeDocument/2006/relationships/hyperlink" Target="https://scan.w-chain.com/tx/0xe422104865561b95ed294375a8e9a54cedc19d16da096422c1dd93c3de6144d8" TargetMode="External"/><Relationship Id="rId28" Type="http://schemas.openxmlformats.org/officeDocument/2006/relationships/hyperlink" Target="https://scan.w-chain.com/address/0x5D87c047a244D87B0264F08D52CB4432673a1e85?tab=txs&amp;filter=to" TargetMode="External"/><Relationship Id="rId27" Type="http://schemas.openxmlformats.org/officeDocument/2006/relationships/hyperlink" Target="https://scan.w-chain.com/tx/0x804c636d03360d4a2af4fba649d8063d4d103279f58778d09c48d170540ccd8e" TargetMode="External"/><Relationship Id="rId29" Type="http://schemas.openxmlformats.org/officeDocument/2006/relationships/hyperlink" Target="https://xdcscan.com/address/0x3b41127697a75F3F6D216eaA27DF75aC4082A3cA" TargetMode="External"/><Relationship Id="rId11" Type="http://schemas.openxmlformats.org/officeDocument/2006/relationships/hyperlink" Target="https://scan.w-chain.com/address/0xA923b5E92115e0f2A12166152139a936E60731d3?tab=txs&amp;filter=to" TargetMode="External"/><Relationship Id="rId10" Type="http://schemas.openxmlformats.org/officeDocument/2006/relationships/hyperlink" Target="https://etherscan.io/address/0xa923b5e92115e0f2a12166152139a936e60731d3" TargetMode="External"/><Relationship Id="rId13" Type="http://schemas.openxmlformats.org/officeDocument/2006/relationships/hyperlink" Target="https://scan.w-chain.com/tx/0xa63cee9fbe86b5ca32dac97e5319800cd4ab31bb33eb71168eb045d5bc09608f" TargetMode="External"/><Relationship Id="rId12" Type="http://schemas.openxmlformats.org/officeDocument/2006/relationships/hyperlink" Target="https://bscscan.com/address/0xA923b5E92115e0f2A12166152139a936E60731d3" TargetMode="External"/><Relationship Id="rId15" Type="http://schemas.openxmlformats.org/officeDocument/2006/relationships/hyperlink" Target="https://etherscan.io/advanced-filter?tadd=0xA923b5E92115e0f2A12166152139a936E60731d3&amp;age=2024-11-08%7e2024-12-28&amp;tkn=0x991bb3506c1d7f275cdf9afb2902f7df0f7537bf" TargetMode="External"/><Relationship Id="rId14" Type="http://schemas.openxmlformats.org/officeDocument/2006/relationships/hyperlink" Target="https://scan.w-chain.com/tx/0x1d6921369d5cdafdf329612caabc1f675a654580b67682523c956b2df8ff9703" TargetMode="External"/><Relationship Id="rId17" Type="http://schemas.openxmlformats.org/officeDocument/2006/relationships/hyperlink" Target="https://bscscan.com/tx/0x4bed825f19d7481d2b13b296f01c8a112b95816300e82dad02563e9f9d342fdc" TargetMode="External"/><Relationship Id="rId16" Type="http://schemas.openxmlformats.org/officeDocument/2006/relationships/hyperlink" Target="https://etherscan.io/tx/0x5cca324723a15d28196850694bb7b98745f0c13139cd9d7ab977c189ed7e13b7" TargetMode="External"/><Relationship Id="rId19" Type="http://schemas.openxmlformats.org/officeDocument/2006/relationships/hyperlink" Target="https://bscscan.com/address/0xa2EAa4fDD355794D77C868f2EF33d116230d0De9" TargetMode="External"/><Relationship Id="rId18" Type="http://schemas.openxmlformats.org/officeDocument/2006/relationships/hyperlink" Target="https://bscscan.com/tx/0x7b21550e1b02f8a56b4e6d592d9878695e9ed5e7d899376a7b544c4d18597260" TargetMode="External"/><Relationship Id="rId1" Type="http://schemas.openxmlformats.org/officeDocument/2006/relationships/hyperlink" Target="https://etherscan.io/address/0xA2447b62C253d4a041dB25CC73ee46c2a59937D4" TargetMode="External"/><Relationship Id="rId2" Type="http://schemas.openxmlformats.org/officeDocument/2006/relationships/hyperlink" Target="https://scan.w-chain.com/address/0xA2447b62C253d4a041dB25CC73ee46c2a59937D4?tab=txs&amp;filter=to" TargetMode="External"/><Relationship Id="rId3" Type="http://schemas.openxmlformats.org/officeDocument/2006/relationships/hyperlink" Target="https://etherscan.io/tx/0x2b4be7ca7c7a05728ad3b2caf468e5f159c8b6d465c2602662616778de17f970" TargetMode="External"/><Relationship Id="rId4" Type="http://schemas.openxmlformats.org/officeDocument/2006/relationships/hyperlink" Target="https://etherscan.io/advanced-filter?tadd=0xa2447b62c253d4a041db25cc73ee46c2a59937d4&amp;tkn=0x991bb3506c1d7f275cdf9afb2902f7df0f7537bf&amp;age=2021-05-16%7e2025-01-01" TargetMode="External"/><Relationship Id="rId9" Type="http://schemas.openxmlformats.org/officeDocument/2006/relationships/hyperlink" Target="https://t.me/Official_WChain_Updates/57" TargetMode="External"/><Relationship Id="rId5" Type="http://schemas.openxmlformats.org/officeDocument/2006/relationships/hyperlink" Target="https://etherscan.io/tx/0xeb4d3f3297145d8474dce8409da0ec78f24c8e6d41321c8ba2aba3a117fce736" TargetMode="External"/><Relationship Id="rId6" Type="http://schemas.openxmlformats.org/officeDocument/2006/relationships/hyperlink" Target="https://etherscan.io/advanced-filter?tadd=0xa2447b62c253d4a041db25cc73ee46c2a59937d4&amp;age=2024-12-19%7e2025-01-01&amp;tkn=eth" TargetMode="External"/><Relationship Id="rId7" Type="http://schemas.openxmlformats.org/officeDocument/2006/relationships/hyperlink" Target="https://scan.w-chain.com/address/0xA2447b62C253d4a041dB25CC73ee46c2a59937D4?tab=txs&amp;filter=to" TargetMode="External"/><Relationship Id="rId8" Type="http://schemas.openxmlformats.org/officeDocument/2006/relationships/hyperlink" Target="https://scan.w-chain.com/tx/0xed2e5360894eb8da5952e4c6e02946e9c06bfd99b9ac25a5c03b5b14041814d8"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xdcscan.com/address/0x67fdFEAA3c23b27F3eCfd40C772BDc07380ba59F" TargetMode="External"/><Relationship Id="rId42" Type="http://schemas.openxmlformats.org/officeDocument/2006/relationships/hyperlink" Target="https://xdcscan.com/address/0xA2186C62832b1EA9B97941566E3D29A01C3bEAe7" TargetMode="External"/><Relationship Id="rId41" Type="http://schemas.openxmlformats.org/officeDocument/2006/relationships/hyperlink" Target="https://xdcscan.com/advanced-filter?tadd=0x67fdFEAA3c23b27F3eCfd40C772BDc07380ba59F&amp;tkn=0xb3f18b584263191a33169f6393487e43e9586329&amp;ps=100" TargetMode="External"/><Relationship Id="rId44" Type="http://schemas.openxmlformats.org/officeDocument/2006/relationships/hyperlink" Target="https://xdcscan.com/address/0x2338476Ad2EEE851349be56102701076B9A88874" TargetMode="External"/><Relationship Id="rId43" Type="http://schemas.openxmlformats.org/officeDocument/2006/relationships/hyperlink" Target="https://xdcscan.com/advanced-filter?tadd=0xA2186C62832b1EA9B97941566E3D29A01C3bEAe7&amp;tkn=0xb3f18b584263191a33169f6393487e43e9586329&amp;ps=100" TargetMode="External"/><Relationship Id="rId46" Type="http://schemas.openxmlformats.org/officeDocument/2006/relationships/hyperlink" Target="https://bscscan.com/address/0xB22a30a1211D0160ec49e8211b7EB806D6f02554" TargetMode="External"/><Relationship Id="rId45" Type="http://schemas.openxmlformats.org/officeDocument/2006/relationships/hyperlink" Target="https://xdcscan.com/advanced-filter?tadd=0x2338476Ad2EEE851349be56102701076B9A88874&amp;tkn=0xb3f18b584263191a33169f6393487e43e9586329&amp;ps=100" TargetMode="External"/><Relationship Id="rId48" Type="http://schemas.openxmlformats.org/officeDocument/2006/relationships/hyperlink" Target="https://bscscan.com/address/0x3c8c444B0631E2850f3a0F6Fb23E8535299A0DC5" TargetMode="External"/><Relationship Id="rId47" Type="http://schemas.openxmlformats.org/officeDocument/2006/relationships/hyperlink" Target="https://bscscan.com/advanced-filter?tadd=0xB22a30a1211D0160ec49e8211b7EB806D6f02554&amp;tkn=0x8074210e3fb7e35a2d3837203729997f2e0ecda0&amp;ps=100" TargetMode="External"/><Relationship Id="rId49" Type="http://schemas.openxmlformats.org/officeDocument/2006/relationships/hyperlink" Target="https://bscscan.com/advanced-filter?tadd=0x3c8c444B0631E2850f3a0F6Fb23E8535299A0DC5&amp;tkn=0x8074210e3fb7e35a2d3837203729997f2e0ecda0&amp;ps=100" TargetMode="External"/><Relationship Id="rId31" Type="http://schemas.openxmlformats.org/officeDocument/2006/relationships/hyperlink" Target="https://bscscan.com/advanced-filter?fadd=0xc03c52909a35b4109de12494ac4b369a41497788&amp;tkn=0x8074210e3fb7e35a2d3837203729997f2e0ecda0&amp;age=2024-07-01%7e2025-06-16&amp;tadd=!0xB40Bbb54fF9dFE0cf039f70385033FCffBB0c40A" TargetMode="External"/><Relationship Id="rId30" Type="http://schemas.openxmlformats.org/officeDocument/2006/relationships/hyperlink" Target="https://xdcscan.com/address/0x1629898faAde36166804f324970CbaADf3EE630d" TargetMode="External"/><Relationship Id="rId33" Type="http://schemas.openxmlformats.org/officeDocument/2006/relationships/hyperlink" Target="https://bscscan.com/advanced-filter?tadd=0x1629898faAde36166804f324970CbaADf3EE630d&amp;tkn=0x8074210e3fb7e35a2d3837203729997f2e0ecda0&amp;ps=100&amp;fadd=!0x7BBF8f61a2d0d686F293e634169a071D51E83DB9%2c!0xC03C52909a35B4109de12494Ac4b369A41497788" TargetMode="External"/><Relationship Id="rId32" Type="http://schemas.openxmlformats.org/officeDocument/2006/relationships/hyperlink" Target="https://bscscan.com/advanced-filter?fadd=0x7BBF8f61a2d0d686F293e634169a071D51E83DB9&amp;tkn=0x8074210e3fb7e35a2d3837203729997f2e0ecda0&amp;age=2024-07-01%7e2025-06-16&amp;tadd=!0x3c92F3c7Ea18c72276Fb5532E73543553De67970" TargetMode="External"/><Relationship Id="rId35" Type="http://schemas.openxmlformats.org/officeDocument/2006/relationships/hyperlink" Target="https://xdcscan.com/address/0x480E2113F1dab7636Eb901662DC0359F7218cc0a" TargetMode="External"/><Relationship Id="rId34" Type="http://schemas.openxmlformats.org/officeDocument/2006/relationships/hyperlink" Target="https://xdcscan.com/token/0xb3f18b584263191a33169f6393487e43e9586329?a=0x1629898faAde36166804f324970CbaADf3EE630d" TargetMode="External"/><Relationship Id="rId37" Type="http://schemas.openxmlformats.org/officeDocument/2006/relationships/hyperlink" Target="https://xdcscan.com/advanced-filter?tadd=0x480E2113F1dab7636Eb901662DC0359F7218cc0a&amp;tkn=0xb3f18b584263191a33169f6393487e43e9586329&amp;fadd=!0x7937C664EA57b28EFD93Dd112820464C54d8bAd6&amp;ps=100&amp;p=1" TargetMode="External"/><Relationship Id="rId36" Type="http://schemas.openxmlformats.org/officeDocument/2006/relationships/hyperlink" Target="https://xdcscan.com/advanced-filter?fadd=0x7937c664ea57b28efd93dd112820464c54d8bad6&amp;tkn=0xb3f18b584263191a33169f6393487e43e9586329&amp;tadd=!0x4531e12c703672B570917Fb3399bB3ED6C592B19%2c!0x62Aa8a66f04C499Ddf7D2Aac31a100926E7e4C82%2c!0x2A746CbAdf7C2C9A1A4C5100AF3DF84435fa6fbF" TargetMode="External"/><Relationship Id="rId39" Type="http://schemas.openxmlformats.org/officeDocument/2006/relationships/hyperlink" Target="https://bscscan.com/advanced-filter?tadd=0xE2d751Af3a525F56aBfdc85EbaA11f31c3f479A1&amp;tkn=0x8074210e3fb7e35a2d3837203729997f2e0ecda0&amp;ps=100" TargetMode="External"/><Relationship Id="rId38" Type="http://schemas.openxmlformats.org/officeDocument/2006/relationships/hyperlink" Target="https://bscscan.com/address/0xE2d751Af3a525F56aBfdc85EbaA11f31c3f479A1" TargetMode="External"/><Relationship Id="rId20" Type="http://schemas.openxmlformats.org/officeDocument/2006/relationships/hyperlink" Target="https://bscscan.com/advanced-filter?fadd=0x044e53c2bc4a7a46fddee9dbef5dbc1d50dc9ff7&amp;tkn=0x8074210e3fb7e35a2d3837203729997f2e0ecda0&amp;tadd=!0xB40Bbb54fF9dFE0cf039f70385033FCffBB0c40A%2c!0x14a212eC278D2c2e564804e1783CC70DcB023e3D" TargetMode="External"/><Relationship Id="rId22" Type="http://schemas.openxmlformats.org/officeDocument/2006/relationships/hyperlink" Target="https://bscscan.com/advanced-filter?fadd=0x6a5700d4747F212328701bC443780f65D80FC9A1&amp;tkn=0x8074210e3fb7e35a2d3837203729997f2e0ecda0&amp;tadd=!0xB40Bbb54fF9dFE0cf039f70385033FCffBB0c40A%2c!0x14a212eC278D2c2e564804e1783CC70DcB023e3D%2c!0x5aCaF0AF268B55481727AbB79Fb90263cCc43B6e%2c!0x0000000000000000000000000000000000000000%2c!0x6a5700d4747F212328701bC443780f65D80FC9A1" TargetMode="External"/><Relationship Id="rId21" Type="http://schemas.openxmlformats.org/officeDocument/2006/relationships/hyperlink" Target="https://bscscan.com/advanced-filter?fadd=0x7937C664EA57b28EFD93Dd112820464C54d8bAd6&amp;tkn=0x8074210e3fb7e35a2d3837203729997f2e0ecda0&amp;tadd=!0xB40Bbb54fF9dFE0cf039f70385033FCffBB0c40A%2c!0x14a212eC278D2c2e564804e1783CC70DcB023e3D%2c!0x5aCaF0AF268B55481727AbB79Fb90263cCc43B6e%2c!0x0000000000000000000000000000000000000000" TargetMode="External"/><Relationship Id="rId24" Type="http://schemas.openxmlformats.org/officeDocument/2006/relationships/hyperlink" Target="https://bscscan.com/advanced-filter?fadd=0x7BBF8f61a2d0d686F293e634169a071D51E83DB9&amp;tkn=0x8074210e3fb7e35a2d3837203729997f2e0ecda0&amp;tadd=!0xB40Bbb54fF9dFE0cf039f70385033FCffBB0c40A%2c!0x14a212eC278D2c2e564804e1783CC70DcB023e3D%2c!0x5aCaF0AF268B55481727AbB79Fb90263cCc43B6e%2c!0x0000000000000000000000000000000000000000%2c!0x6a5700d4747F212328701bC443780f65D80FC9A1" TargetMode="External"/><Relationship Id="rId23" Type="http://schemas.openxmlformats.org/officeDocument/2006/relationships/hyperlink" Target="https://bscscan.com/advanced-filter?fadd=0xC03C52909a35B4109de12494Ac4b369A41497788&amp;tkn=0x8074210e3fb7e35a2d3837203729997f2e0ecda0&amp;tadd=!0xB40Bbb54fF9dFE0cf039f70385033FCffBB0c40A%2c!0x14a212eC278D2c2e564804e1783CC70DcB023e3D%2c!0x5aCaF0AF268B55481727AbB79Fb90263cCc43B6e%2c!0x0000000000000000000000000000000000000000%2c!0x6a5700d4747F212328701bC443780f65D80FC9A1" TargetMode="External"/><Relationship Id="rId26" Type="http://schemas.openxmlformats.org/officeDocument/2006/relationships/hyperlink" Target="https://bscscan.com/advanced-filter?fadd=0x4e9D309aC6eE2fAE3390fd74A32aA0A41ADfb48C&amp;tkn=0x8074210e3fb7e35a2d3837203729997f2e0ecda0&amp;tadd=!0xB40Bbb54fF9dFE0cf039f70385033FCffBB0c40A%2c!0x14a212eC278D2c2e564804e1783CC70DcB023e3D" TargetMode="External"/><Relationship Id="rId25" Type="http://schemas.openxmlformats.org/officeDocument/2006/relationships/hyperlink" Target="https://bscscan.com/advanced-filter?fadd=0xcE84933e320598E48846fd728498DA9e15a1F64d&amp;tkn=0x8074210e3fb7e35a2d3837203729997f2e0ecda0&amp;tadd=!0xB40Bbb54fF9dFE0cf039f70385033FCffBB0c40A%2c!0x14a212eC278D2c2e564804e1783CC70DcB023e3D%2c!0x5aCaF0AF268B55481727AbB79Fb90263cCc43B6e" TargetMode="External"/><Relationship Id="rId28" Type="http://schemas.openxmlformats.org/officeDocument/2006/relationships/hyperlink" Target="https://xdcscan.com/token/0xb3f18b584263191a33169f6393487e43e9586329?a=0x3c92F3c7Ea18c72276Fb5532E73543553De67970" TargetMode="External"/><Relationship Id="rId27" Type="http://schemas.openxmlformats.org/officeDocument/2006/relationships/hyperlink" Target="https://bscscan.com/advanced-filter?tadd=0x3c92F3c7Ea18c72276Fb5532E73543553De67970&amp;tkn=0x8074210e3fb7e35a2d3837203729997f2e0ecda0&amp;fadd=!0xC03C52909a35B4109de12494Ac4b369A41497788%2c!0x7BBF8f61a2d0d686F293e634169a071D51E83DB9%2c!0x6a5700d4747F212328701bC443780f65D80FC9A1%2c!0x7937C664EA57b28EFD93Dd112820464C54d8bAd6%2c!0x044e53C2bC4A7a46FDdEe9dBEf5dBc1d50dC9ff7&amp;ps=100" TargetMode="External"/><Relationship Id="rId29" Type="http://schemas.openxmlformats.org/officeDocument/2006/relationships/hyperlink" Target="https://bscscan.com/address/0x1629898faAde36166804f324970CbaADf3EE630d" TargetMode="External"/><Relationship Id="rId11" Type="http://schemas.openxmlformats.org/officeDocument/2006/relationships/hyperlink" Target="https://bscscan.com/advanced-filter?fadd=0x5aCaF0AF268B55481727AbB79Fb90263cCc43B6e&amp;amt=0.001%7e999999999&amp;age=2023-01-27%7e2023-01-28&amp;tadd=!0x044e53C2bC4A7a46FDdEe9dBEf5dBc1d50dC9ff7" TargetMode="External"/><Relationship Id="rId10" Type="http://schemas.openxmlformats.org/officeDocument/2006/relationships/hyperlink" Target="https://bscscan.com/address/0x8d9c84485d64cffd6c66ad514199f9e778634ec6" TargetMode="External"/><Relationship Id="rId13" Type="http://schemas.openxmlformats.org/officeDocument/2006/relationships/hyperlink" Target="https://bscscan.com/advanced-filter?fadd=0x7769b81b0cefb9b9f78501cd0aa55a7c85cd09fd&amp;amt=0.001%7e999999999&amp;age=2023-01-12%7e2023-02-02" TargetMode="External"/><Relationship Id="rId12" Type="http://schemas.openxmlformats.org/officeDocument/2006/relationships/hyperlink" Target="https://bscscan.com/tx/0x2e36a6245e3d15ec0064182ab7741952d95e392eae7a732092a8e0616e82cbee" TargetMode="External"/><Relationship Id="rId15" Type="http://schemas.openxmlformats.org/officeDocument/2006/relationships/hyperlink" Target="https://xdcscan.com/address/0xeC076114f05B71F4C4e04E2b14AE8Cb891cF1F8f" TargetMode="External"/><Relationship Id="rId14" Type="http://schemas.openxmlformats.org/officeDocument/2006/relationships/hyperlink" Target="https://bscscan.com/advanced-filter?tadd=0x8d9c84485D64CfFd6c66AD514199F9e778634EC6&amp;ps=100&amp;amt=0.001%7e999999999&amp;fadd=!0x7769b81b0CeFB9B9F78501CD0AA55A7C85cd09FD%2c!0xfe5249d811523F919fe1391A664cA8a39269192F%2c!0x5aCaF0AF268B55481727AbB79Fb90263cCc43B6e" TargetMode="External"/><Relationship Id="rId17" Type="http://schemas.openxmlformats.org/officeDocument/2006/relationships/hyperlink" Target="https://xdcscan.com/advanced-filter?tadd=0xeC076114f05B71F4C4e04E2b14AE8Cb891cF1F8f&amp;tkn=0xb3f18b584263191a33169f6393487e43e9586329&amp;ps=100&amp;fadd=!0xa23731A92918e62Be677a3507aD4c1D0d85901F9" TargetMode="External"/><Relationship Id="rId16" Type="http://schemas.openxmlformats.org/officeDocument/2006/relationships/hyperlink" Target="https://xdcscan.com/advanced-filter?fadd=0xa23731A92918e62Be677a3507aD4c1D0d85901F9&amp;amt=1%7e999999999&amp;tkn=0xb3f18b584263191a33169f6393487e43e9586329&amp;tadd=!0x4531e12c703672B570917Fb3399bB3ED6C592B19%2c!0x2A746CbAdf7C2C9A1A4C5100AF3DF84435fa6fbF%2c!0x62Aa8a66f04C499Ddf7D2Aac31a100926E7e4C82&amp;age=2022-12-04%7e2025-06-16" TargetMode="External"/><Relationship Id="rId19" Type="http://schemas.openxmlformats.org/officeDocument/2006/relationships/hyperlink" Target="https://xdcscan.com/address/0x3c92F3c7Ea18c72276Fb5532E73543553De67970" TargetMode="External"/><Relationship Id="rId18" Type="http://schemas.openxmlformats.org/officeDocument/2006/relationships/hyperlink" Target="https://bscscan.com/address/0x3c92F3c7Ea18c72276Fb5532E73543553De67970" TargetMode="External"/><Relationship Id="rId51" Type="http://schemas.openxmlformats.org/officeDocument/2006/relationships/hyperlink" Target="https://bscscan.com/address/0xc60cc649461efa95fb7bc96E63db90D209D68Af8" TargetMode="External"/><Relationship Id="rId50" Type="http://schemas.openxmlformats.org/officeDocument/2006/relationships/hyperlink" Target="https://etherscan.io/address/0xc60cc649461efa95fb7bc96E63db90D209D68Af8" TargetMode="External"/><Relationship Id="rId53" Type="http://schemas.openxmlformats.org/officeDocument/2006/relationships/hyperlink" Target="https://bscscan.com/advanced-filter?tadd=0xc60cc649461efa95fb7bc96E63db90D209D68Af8&amp;tkn=0x55692ad567a020fe91609ffb8da5f6fae250dbf8&amp;amt=1%7e999999999" TargetMode="External"/><Relationship Id="rId52" Type="http://schemas.openxmlformats.org/officeDocument/2006/relationships/hyperlink" Target="https://etherscan.io/advanced-filter?tadd=0xc60cc649461efa95fb7bc96E63db90D209D68Af8&amp;tkn=0x991bb3506c1d7f275cdf9afb2902f7df0f7537bf" TargetMode="External"/><Relationship Id="rId55" Type="http://schemas.openxmlformats.org/officeDocument/2006/relationships/hyperlink" Target="https://bscscan.com/advanced-filter?tadd=0xD7633785642EDF088aE321F09c4d0bba55cD263b&amp;tkn=0x8074210e3fb7e35a2d3837203729997f2e0ecda0&amp;ps=100" TargetMode="External"/><Relationship Id="rId54" Type="http://schemas.openxmlformats.org/officeDocument/2006/relationships/hyperlink" Target="https://bscscan.com/address/0xD7633785642EDF088aE321F09c4d0bba55cD263b" TargetMode="External"/><Relationship Id="rId56" Type="http://schemas.openxmlformats.org/officeDocument/2006/relationships/drawing" Target="../drawings/drawing16.xml"/><Relationship Id="rId1" Type="http://schemas.openxmlformats.org/officeDocument/2006/relationships/hyperlink" Target="https://etherscan.io/address/0xe21510978118ccd5c462a025b8963bd4d0547d03" TargetMode="External"/><Relationship Id="rId2" Type="http://schemas.openxmlformats.org/officeDocument/2006/relationships/hyperlink" Target="https://bscscan.com/address/0xe21510978118ccd5c462a025b8963bd4d0547d03" TargetMode="External"/><Relationship Id="rId3" Type="http://schemas.openxmlformats.org/officeDocument/2006/relationships/hyperlink" Target="https://xdcscan.com/address/0xE21510978118CCD5C462a025b8963bd4d0547d03" TargetMode="External"/><Relationship Id="rId4" Type="http://schemas.openxmlformats.org/officeDocument/2006/relationships/hyperlink" Target="https://etherscan.io/advanced-filter?tadd=0xe21510978118ccd5c462a025b8963bd4d0547d03&amp;tkn=0xdac17f958d2ee523a2206206994597c13d831ec7&amp;fadd=!0x6cc8dCbCA746a6E4Fdefb98E1d0DF903b107fd21" TargetMode="External"/><Relationship Id="rId9" Type="http://schemas.openxmlformats.org/officeDocument/2006/relationships/hyperlink" Target="https://xdcscan.com/tx/0x6d318c267768af5aa63065306ee5ddf8375a059802d3df6e49ca6edd4b1e227c" TargetMode="External"/><Relationship Id="rId5" Type="http://schemas.openxmlformats.org/officeDocument/2006/relationships/hyperlink" Target="https://bscscan.com/advanced-filter?tadd=0xE21510978118CCD5C462a025b8963bd4d0547d03&amp;ps=100&amp;tkn=bnb%2c0x8ac76a51cc950d9822d68b83fe1ad97b32cd580d%2c0x55d398326f99059ff775485246999027b3197955&amp;amt=0.01%7e999999999&amp;fadd=!0x868f027A5e3Bd1cD29606a6681C3ddb7D3dD9b67%2c!0x2a1D8B3CDf77c74684c9Ed64a44E6dea89Cee3d5%2c!0xb181793c9bDBdD1D9129F26077cb149e8DC27753" TargetMode="External"/><Relationship Id="rId6" Type="http://schemas.openxmlformats.org/officeDocument/2006/relationships/hyperlink" Target="https://bscscan.com/advanced-filter?tadd=0xE21510978118CCD5C462a025b8963bd4d0547d03&amp;ps=100&amp;tkn=bnb%2c0x8ac76a51cc950d9822d68b83fe1ad97b32cd580d%2c0x55d398326f99059ff775485246999027b3197955&amp;amt=0.01%7e999999999&amp;fadd=!0x868f027A5e3Bd1cD29606a6681C3ddb7D3dD9b67%2c!0x2a1D8B3CDf77c74684c9Ed64a44E6dea89Cee3d5%2c!0x26B5cc5270a27E7a04024B4fE84E81bEc46fBDE0" TargetMode="External"/><Relationship Id="rId7" Type="http://schemas.openxmlformats.org/officeDocument/2006/relationships/hyperlink" Target="https://bscscan.com/advanced-filter?tadd=0xE21510978118CCD5C462a025b8963bd4d0547d03&amp;ps=100&amp;tkn=bnb%2c0x8ac76a51cc950d9822d68b83fe1ad97b32cd580d%2c0x55d398326f99059ff775485246999027b3197955&amp;amt=0.01%7e999999999&amp;fadd=!0x868f027A5e3Bd1cD29606a6681C3ddb7D3dD9b67%2c!0xb181793c9bDBdD1D9129F26077cb149e8DC27753%2c!0x26B5cc5270a27E7a04024B4fE84E81bEc46fBDE0" TargetMode="External"/><Relationship Id="rId8" Type="http://schemas.openxmlformats.org/officeDocument/2006/relationships/hyperlink" Target="https://xdcscan.com/tx/0xde588e31488d326237b8b488b680e3225748c9e3de9a3810f5688668295b7fd0"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scan.w-chain.com/address/0x80eaBD19b84b4f5f042103e957964297589C657D" TargetMode="External"/><Relationship Id="rId10" Type="http://schemas.openxmlformats.org/officeDocument/2006/relationships/hyperlink" Target="https://scan.w-chain.com/address/0xa237FeAFa2BAc4096867aF6229a2370B7A661A5F" TargetMode="External"/><Relationship Id="rId13" Type="http://schemas.openxmlformats.org/officeDocument/2006/relationships/hyperlink" Target="https://scan.w-chain.com/address/0xba9Be06936C806AEfAd981Ae96fa4D599B78aD24" TargetMode="External"/><Relationship Id="rId12" Type="http://schemas.openxmlformats.org/officeDocument/2006/relationships/hyperlink" Target="https://scan.w-chain.com/address/0x57Ab15Ca8Bd528D509DbC81d11E9BecA44f3445f" TargetMode="External"/><Relationship Id="rId1" Type="http://schemas.openxmlformats.org/officeDocument/2006/relationships/hyperlink" Target="https://scan.w-chain.com/address/0x8b67ca39eDD629B762aD4A23c2ec03BcE0f8e7fb?tab=index" TargetMode="External"/><Relationship Id="rId2" Type="http://schemas.openxmlformats.org/officeDocument/2006/relationships/hyperlink" Target="https://scan.w-chain.com/address/0xF06F96f37f97196af37b226FbcB6Aab07Ef9b0e1" TargetMode="External"/><Relationship Id="rId3" Type="http://schemas.openxmlformats.org/officeDocument/2006/relationships/hyperlink" Target="https://scan.w-chain.com/address/0x511A6355407Bb78f26172DB35100A87B9bE20Fc3" TargetMode="External"/><Relationship Id="rId4" Type="http://schemas.openxmlformats.org/officeDocument/2006/relationships/hyperlink" Target="https://scan.w-chain.com/address/0x58213DD561d12a0Ea7b538B1b26DE34dACe1D0F0" TargetMode="External"/><Relationship Id="rId9" Type="http://schemas.openxmlformats.org/officeDocument/2006/relationships/hyperlink" Target="https://scan.w-chain.com/address/0x2ca9472ADd8a02c74D50FC3Ea444548502E35BDb" TargetMode="External"/><Relationship Id="rId15" Type="http://schemas.openxmlformats.org/officeDocument/2006/relationships/hyperlink" Target="https://scan.w-chain.com/address/0xfAc510D5dB8cadfF323D4b979D898dc38F3FB6dF" TargetMode="External"/><Relationship Id="rId14" Type="http://schemas.openxmlformats.org/officeDocument/2006/relationships/hyperlink" Target="https://scan.w-chain.com/address/0x67F2696c125D8D1307a5aE17348A440718229D03" TargetMode="External"/><Relationship Id="rId16" Type="http://schemas.openxmlformats.org/officeDocument/2006/relationships/drawing" Target="../drawings/drawing2.xml"/><Relationship Id="rId5" Type="http://schemas.openxmlformats.org/officeDocument/2006/relationships/hyperlink" Target="https://scan.w-chain.com/address/0x13768af351B4627dcE8De6A67e59e4b27B4Cbf5D" TargetMode="External"/><Relationship Id="rId6" Type="http://schemas.openxmlformats.org/officeDocument/2006/relationships/hyperlink" Target="https://scan.w-chain.com/address/0xFC06231E2e448B778680202BEA8427884c011341" TargetMode="External"/><Relationship Id="rId7" Type="http://schemas.openxmlformats.org/officeDocument/2006/relationships/hyperlink" Target="https://scan.w-chain.com/address/0xa306799eE31c7f89D3ff82D3397972933d57d679" TargetMode="External"/><Relationship Id="rId8" Type="http://schemas.openxmlformats.org/officeDocument/2006/relationships/hyperlink" Target="https://scan.w-chain.com/address/0x94DbFF05e1C129869772E1Fb291901083CdAdef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etherscan.io/tx/0xf49f9711672fe8e52c517e7f186dd602aa938f27f951ee9d390bec45578a9c85" TargetMode="External"/><Relationship Id="rId42" Type="http://schemas.openxmlformats.org/officeDocument/2006/relationships/hyperlink" Target="https://etherscan.io/address/0x1deeb893b5670852624a20a777bd141f71ed8d82" TargetMode="External"/><Relationship Id="rId41" Type="http://schemas.openxmlformats.org/officeDocument/2006/relationships/hyperlink" Target="https://etherscan.io/tx/0x63677798a56f8bdc820f0f32e1b7c96d203bbc7f7e878889c27d9cb5db8594f8" TargetMode="External"/><Relationship Id="rId44" Type="http://schemas.openxmlformats.org/officeDocument/2006/relationships/hyperlink" Target="https://etherscan.io/address/0xe4f96573b2d4c43135e0e7521c1569a207f6e2a4" TargetMode="External"/><Relationship Id="rId43" Type="http://schemas.openxmlformats.org/officeDocument/2006/relationships/hyperlink" Target="https://etherscan.io/tx/0x047d95eb802e12094c126fb7d326d39610d0d1d8c7235dbb3a114f48d48ef93b" TargetMode="External"/><Relationship Id="rId46" Type="http://schemas.openxmlformats.org/officeDocument/2006/relationships/hyperlink" Target="https://etherscan.io/address/0xaac9f2a789d2bcdf4b00302eb6ddce7d5ed3c04b" TargetMode="External"/><Relationship Id="rId45" Type="http://schemas.openxmlformats.org/officeDocument/2006/relationships/hyperlink" Target="https://etherscan.io/tx/0x0e0e49a59ad7b2fbea2ad8951697ede0f7f9c13a9c682c0b6e3dbce5636ed6ad" TargetMode="External"/><Relationship Id="rId107" Type="http://schemas.openxmlformats.org/officeDocument/2006/relationships/hyperlink" Target="https://etherscan.io/tx/0x2d02b4459624be0e8920e46fd8524bd6e0b7f09fd61c4f29bbc032577b1fa2bb" TargetMode="External"/><Relationship Id="rId106" Type="http://schemas.openxmlformats.org/officeDocument/2006/relationships/hyperlink" Target="https://etherscan.io/address/0xb187ef132898ec4795cec80d11c74931de12559f" TargetMode="External"/><Relationship Id="rId105" Type="http://schemas.openxmlformats.org/officeDocument/2006/relationships/hyperlink" Target="https://etherscan.io/tx/0x693ee72e4d19f2a612f898da660908de964376f17beb20dc8d95818b075edfa8" TargetMode="External"/><Relationship Id="rId104" Type="http://schemas.openxmlformats.org/officeDocument/2006/relationships/hyperlink" Target="https://etherscan.io/address/0xb187ef132898ec4795cec80d11c74931de12559f" TargetMode="External"/><Relationship Id="rId109" Type="http://schemas.openxmlformats.org/officeDocument/2006/relationships/hyperlink" Target="https://etherscan.io/tx/0xe4e68862bf3ab6d94e1db59bb93241a1cdd7c7d3380d835e1e1d75c2d7860b45" TargetMode="External"/><Relationship Id="rId108" Type="http://schemas.openxmlformats.org/officeDocument/2006/relationships/hyperlink" Target="https://etherscan.io/address/0xb187ef132898ec4795cec80d11c74931de12559f" TargetMode="External"/><Relationship Id="rId48" Type="http://schemas.openxmlformats.org/officeDocument/2006/relationships/hyperlink" Target="https://etherscan.io/tx/0xee419f37e64aa28fb52b6d75ea5346e0e01653887294d6561bc7b983f547601e" TargetMode="External"/><Relationship Id="rId47" Type="http://schemas.openxmlformats.org/officeDocument/2006/relationships/hyperlink" Target="https://etherscan.io/tx/0x95095e2a685d876d784039831e2c3afaeb077e891a61cbbb7c309519b343d9d3" TargetMode="External"/><Relationship Id="rId49" Type="http://schemas.openxmlformats.org/officeDocument/2006/relationships/hyperlink" Target="https://etherscan.io/tx/0xbbeab16b93ce0bcf8b4b9e31f1390916797b8f3729d6a2bc7c3d85a115604f3b" TargetMode="External"/><Relationship Id="rId103" Type="http://schemas.openxmlformats.org/officeDocument/2006/relationships/hyperlink" Target="https://etherscan.io/tx/0x99b0620a67a934be49ff72b151807959f2eb4ee19f8910fe27a9c5f500f062a8" TargetMode="External"/><Relationship Id="rId102" Type="http://schemas.openxmlformats.org/officeDocument/2006/relationships/hyperlink" Target="https://etherscan.io/address/0xb187ef132898ec4795cec80d11c74931de12559f" TargetMode="External"/><Relationship Id="rId101" Type="http://schemas.openxmlformats.org/officeDocument/2006/relationships/hyperlink" Target="https://etherscan.io/tx/0x36398463f6c976c814c2d18b324b347c606ec866c604ce1802adb11bc82c196b" TargetMode="External"/><Relationship Id="rId100" Type="http://schemas.openxmlformats.org/officeDocument/2006/relationships/hyperlink" Target="https://etherscan.io/address/0xb187ef132898ec4795cec80d11c74931de12559f" TargetMode="External"/><Relationship Id="rId31" Type="http://schemas.openxmlformats.org/officeDocument/2006/relationships/hyperlink" Target="https://etherscan.io/tx/0x7aa64b9179f08af3558ba91675f13d29241392f598485191228bdae75c6e5ee1" TargetMode="External"/><Relationship Id="rId30" Type="http://schemas.openxmlformats.org/officeDocument/2006/relationships/hyperlink" Target="https://etherscan.io/address/0x27df0dd4d9e85bc98bac0aef7c43cf3161fc543c" TargetMode="External"/><Relationship Id="rId33" Type="http://schemas.openxmlformats.org/officeDocument/2006/relationships/hyperlink" Target="https://etherscan.io/tx/0x64728562f1d8ae87add232a5b61485f7c132203a2c0e1ec7be4f0614ab29feef" TargetMode="External"/><Relationship Id="rId32" Type="http://schemas.openxmlformats.org/officeDocument/2006/relationships/hyperlink" Target="https://etherscan.io/address/0x3f4ee3a469d98b91084f74992ea8e9b0695252b4" TargetMode="External"/><Relationship Id="rId35" Type="http://schemas.openxmlformats.org/officeDocument/2006/relationships/hyperlink" Target="https://etherscan.io/tx/0xdceb46bd277de11afbf5f0c5c7642a9d6b3700d919d2f47a83152e2c149a052a" TargetMode="External"/><Relationship Id="rId34" Type="http://schemas.openxmlformats.org/officeDocument/2006/relationships/hyperlink" Target="https://etherscan.io/address/0xb1bcb176fbae796432ba02912e85a1928c04ad11" TargetMode="External"/><Relationship Id="rId37" Type="http://schemas.openxmlformats.org/officeDocument/2006/relationships/hyperlink" Target="https://etherscan.io/tx/0x913d187715d6964e7750e717503efa6ae6058e66b50f59ad7b2e822044b5eeae" TargetMode="External"/><Relationship Id="rId36" Type="http://schemas.openxmlformats.org/officeDocument/2006/relationships/hyperlink" Target="https://etherscan.io/address/0xe262c5cb3f6650b0accadbdc7e6a3d07a601f41f" TargetMode="External"/><Relationship Id="rId39" Type="http://schemas.openxmlformats.org/officeDocument/2006/relationships/hyperlink" Target="https://etherscan.io/tx/0x055e833f85d0908180b9df7a42fcef314c6a4fc3686d346e62d626969c874392" TargetMode="External"/><Relationship Id="rId38" Type="http://schemas.openxmlformats.org/officeDocument/2006/relationships/hyperlink" Target="https://etherscan.io/address/0x465e3a034413ac2bdceb8625b2262f7c0397169a" TargetMode="External"/><Relationship Id="rId20" Type="http://schemas.openxmlformats.org/officeDocument/2006/relationships/hyperlink" Target="https://etherscan.io/tx/0xf1c964c2fc4ba33470544ac0c33f4f6ba213e6e18e19f2cc7c1b75df50b16a12" TargetMode="External"/><Relationship Id="rId22" Type="http://schemas.openxmlformats.org/officeDocument/2006/relationships/hyperlink" Target="https://etherscan.io/tx/0x2e5a109842f31e0eada1e32db4d420b69550d32f92a83f1373a19f7b1f4f4424" TargetMode="External"/><Relationship Id="rId21" Type="http://schemas.openxmlformats.org/officeDocument/2006/relationships/hyperlink" Target="https://etherscan.io/address/0xde9b6d5f47454a9ad076ff584773ddf5973484c3" TargetMode="External"/><Relationship Id="rId24" Type="http://schemas.openxmlformats.org/officeDocument/2006/relationships/hyperlink" Target="https://etherscan.io/tx/0x00230074c8a95a25430956519448275e5c86058c87afa031f5dd050bdeee0561" TargetMode="External"/><Relationship Id="rId23" Type="http://schemas.openxmlformats.org/officeDocument/2006/relationships/hyperlink" Target="https://etherscan.io/address/0x1a10098ddc723c9228e1d25569d7402635e584e0" TargetMode="External"/><Relationship Id="rId129" Type="http://schemas.openxmlformats.org/officeDocument/2006/relationships/hyperlink" Target="https://etherscan.io/address/0xa42dC4c532e9eA8C7589639daC6d4629ee9e6E2D" TargetMode="External"/><Relationship Id="rId128" Type="http://schemas.openxmlformats.org/officeDocument/2006/relationships/hyperlink" Target="https://etherscan.io/tx/0xc18929e6774650356a99274826fa83986408d4f56810721abb4885bb87171199" TargetMode="External"/><Relationship Id="rId127" Type="http://schemas.openxmlformats.org/officeDocument/2006/relationships/hyperlink" Target="https://etherscan.io/address/0xa42dC4c532e9eA8C7589639daC6d4629ee9e6E2D" TargetMode="External"/><Relationship Id="rId126" Type="http://schemas.openxmlformats.org/officeDocument/2006/relationships/hyperlink" Target="https://etherscan.io/tx/0xa849a10595407c45cc8aa86f60968a8b489538cd7bebb15af5e57e99b4596530" TargetMode="External"/><Relationship Id="rId26" Type="http://schemas.openxmlformats.org/officeDocument/2006/relationships/hyperlink" Target="https://etherscan.io/tx/0xb15931331f714888c70331105206dd565daa9e7ba97abbd6ec87413994999fbc" TargetMode="External"/><Relationship Id="rId121" Type="http://schemas.openxmlformats.org/officeDocument/2006/relationships/hyperlink" Target="https://etherscan.io/address/0x99367E914Ce7112040c73ed5158F5Eea11A1d1c4" TargetMode="External"/><Relationship Id="rId25" Type="http://schemas.openxmlformats.org/officeDocument/2006/relationships/hyperlink" Target="https://etherscan.io/tx/0xffa1ec665863216d3be54ca26491e9dbd5af6bee1056edd828ef6e03b148d5c8" TargetMode="External"/><Relationship Id="rId120" Type="http://schemas.openxmlformats.org/officeDocument/2006/relationships/hyperlink" Target="https://etherscan.io/tx/0xa8f15892f4241d209d0196cd4ecc67ad1d671e8e17d85904c85e26c4e4b96298" TargetMode="External"/><Relationship Id="rId28" Type="http://schemas.openxmlformats.org/officeDocument/2006/relationships/hyperlink" Target="https://etherscan.io/tx/0xb8434142b714d831ec71e108b4ead809ab07cbf8071c88d235cbcfd6aa6d62de" TargetMode="External"/><Relationship Id="rId27" Type="http://schemas.openxmlformats.org/officeDocument/2006/relationships/hyperlink" Target="https://etherscan.io/tx/0x2ba10f878b88ce7e3cbbb2abec16ee9642add82119af103756f0a309e478ead1" TargetMode="External"/><Relationship Id="rId125" Type="http://schemas.openxmlformats.org/officeDocument/2006/relationships/hyperlink" Target="https://etherscan.io/address/0x52dc84ee60ddf97bdec7d352094a301c1b3dabf8" TargetMode="External"/><Relationship Id="rId29" Type="http://schemas.openxmlformats.org/officeDocument/2006/relationships/hyperlink" Target="https://etherscan.io/tx/0x1424095cf160415d7c73ba1431b79f68652bd743bfcbe7dae627e151d489534f" TargetMode="External"/><Relationship Id="rId124" Type="http://schemas.openxmlformats.org/officeDocument/2006/relationships/hyperlink" Target="https://etherscan.io/tx/0x916d5b6dda77140e6cfb17bea4b1f763eac24d372b7dd7e5a570f75785899c3c" TargetMode="External"/><Relationship Id="rId123" Type="http://schemas.openxmlformats.org/officeDocument/2006/relationships/hyperlink" Target="https://etherscan.io/address/0x52dc84ee60ddf97bdec7d352094a301c1b3dabf8" TargetMode="External"/><Relationship Id="rId122" Type="http://schemas.openxmlformats.org/officeDocument/2006/relationships/hyperlink" Target="https://etherscan.io/tx/0x813b5a20e053b52e4ae848505b355e4a3c816f2274edf5eec9abeb0602549ba1" TargetMode="External"/><Relationship Id="rId95" Type="http://schemas.openxmlformats.org/officeDocument/2006/relationships/hyperlink" Target="https://etherscan.io/tx/0x1821b34c5278e660dae0e3ccccdfbee9e612b08510eca43de1af4474abf8b96a" TargetMode="External"/><Relationship Id="rId94" Type="http://schemas.openxmlformats.org/officeDocument/2006/relationships/hyperlink" Target="https://etherscan.io/address/0xb187ef132898ec4795cec80d11c74931de12559f" TargetMode="External"/><Relationship Id="rId97" Type="http://schemas.openxmlformats.org/officeDocument/2006/relationships/hyperlink" Target="https://etherscan.io/tx/0x4a76cca7869a19aa0be41f3dc9f4c50069828904c6f87d31daaff757629cb593" TargetMode="External"/><Relationship Id="rId96" Type="http://schemas.openxmlformats.org/officeDocument/2006/relationships/hyperlink" Target="https://etherscan.io/address/0xb187ef132898ec4795cec80d11c74931de12559f" TargetMode="External"/><Relationship Id="rId11" Type="http://schemas.openxmlformats.org/officeDocument/2006/relationships/hyperlink" Target="https://etherscan.io/tx/0x1cf80a8d3a95610530a341043529fd48563fc0d63f7070aa8c9588d7bdb990ae" TargetMode="External"/><Relationship Id="rId99" Type="http://schemas.openxmlformats.org/officeDocument/2006/relationships/hyperlink" Target="https://etherscan.io/tx/0xafa4913bba568e5a39c03c62831877892ad40c06bb125799bef371ee568893dd" TargetMode="External"/><Relationship Id="rId10" Type="http://schemas.openxmlformats.org/officeDocument/2006/relationships/hyperlink" Target="https://etherscan.io/token/0xdf9d4674a430bdcc096a3a403128357ab36844ba?a=0xc03c52909a35b4109de12494ac4b369a41497788" TargetMode="External"/><Relationship Id="rId98" Type="http://schemas.openxmlformats.org/officeDocument/2006/relationships/hyperlink" Target="https://etherscan.io/address/0xb187ef132898ec4795cec80d11c74931de12559f" TargetMode="External"/><Relationship Id="rId13" Type="http://schemas.openxmlformats.org/officeDocument/2006/relationships/hyperlink" Target="https://etherscan.io/tx/0x8eb720a20d924c3988eed58931efac2566b9303124115369fc5869571de58847" TargetMode="External"/><Relationship Id="rId12" Type="http://schemas.openxmlformats.org/officeDocument/2006/relationships/hyperlink" Target="https://etherscan.io/tx/0xffcebea68ba36929c5ed931860db198048d0e8174a79e9596e2c06542d074ef9" TargetMode="External"/><Relationship Id="rId91" Type="http://schemas.openxmlformats.org/officeDocument/2006/relationships/hyperlink" Target="https://etherscan.io/tx/0xac32946ff5246790f6aca8c24126bce823e68dbc621413eab35fbd5ce49f96c1" TargetMode="External"/><Relationship Id="rId90" Type="http://schemas.openxmlformats.org/officeDocument/2006/relationships/hyperlink" Target="https://etherscan.io/tx/0x7992f3a5b7be16abc35deede905c82c4d88951d1bda1ce7c949f629827a49691" TargetMode="External"/><Relationship Id="rId93" Type="http://schemas.openxmlformats.org/officeDocument/2006/relationships/hyperlink" Target="https://etherscan.io/tx/0x3bece91240287ee35055bd23f3f7d46d15ce6ad8f2473208d54090d57e8d94fa" TargetMode="External"/><Relationship Id="rId92" Type="http://schemas.openxmlformats.org/officeDocument/2006/relationships/hyperlink" Target="https://etherscan.io/tx/0xf97375dacf319ece9b7897e15534f931a65f7026539a63927164d27fb70334a5" TargetMode="External"/><Relationship Id="rId118" Type="http://schemas.openxmlformats.org/officeDocument/2006/relationships/hyperlink" Target="https://etherscan.io/tx/0x6a7216446ae0e7130e4427fc50d4f3a3346b68a4c1c10a3f883812b5fb2ce8ac" TargetMode="External"/><Relationship Id="rId117" Type="http://schemas.openxmlformats.org/officeDocument/2006/relationships/hyperlink" Target="https://etherscan.io/tx/0x54ba072e9be56dff7560a44c9b99a8bc9ccd65ff61f40a31572afe71e8411d4c" TargetMode="External"/><Relationship Id="rId116" Type="http://schemas.openxmlformats.org/officeDocument/2006/relationships/hyperlink" Target="https://etherscan.io/address/0xb187ef132898ec4795cec80d11c74931de12559f" TargetMode="External"/><Relationship Id="rId115" Type="http://schemas.openxmlformats.org/officeDocument/2006/relationships/hyperlink" Target="https://etherscan.io/tx/0xa34c3d5cd729a71a7b947df269b0b29ae6c5c34cbc94f4f7648c6664922e2e73" TargetMode="External"/><Relationship Id="rId119" Type="http://schemas.openxmlformats.org/officeDocument/2006/relationships/hyperlink" Target="https://etherscan.io/address/0xa42dC4c532e9eA8C7589639daC6d4629ee9e6E2D" TargetMode="External"/><Relationship Id="rId15" Type="http://schemas.openxmlformats.org/officeDocument/2006/relationships/hyperlink" Target="https://etherscan.io/tx/0xc3169c785ad0034af45eb1f1fafc5e37d7ae3e690fc5d6bda0ba768910ed1868" TargetMode="External"/><Relationship Id="rId110" Type="http://schemas.openxmlformats.org/officeDocument/2006/relationships/hyperlink" Target="https://etherscan.io/address/0xb187ef132898ec4795cec80d11c74931de12559f" TargetMode="External"/><Relationship Id="rId14" Type="http://schemas.openxmlformats.org/officeDocument/2006/relationships/hyperlink" Target="https://etherscan.io/tx/0xff04ce4fe904d9035034dda31a7c9a08abf1f1f2ca57e93b2c12a5b578d50d44" TargetMode="External"/><Relationship Id="rId17" Type="http://schemas.openxmlformats.org/officeDocument/2006/relationships/hyperlink" Target="https://etherscan.io/address/0x6a5700d4747f212328701bc443780f65d80fc9a1" TargetMode="External"/><Relationship Id="rId16" Type="http://schemas.openxmlformats.org/officeDocument/2006/relationships/hyperlink" Target="https://etherscan.io/tx/0xaf3d12d6a23ab3e7fa429fb1288bd0d74a938ba54bb5c4e481dfce522f38f95c" TargetMode="External"/><Relationship Id="rId19" Type="http://schemas.openxmlformats.org/officeDocument/2006/relationships/hyperlink" Target="https://etherscan.io/address/0x025543429eae5c267c16439fac5585dca04ab4ec" TargetMode="External"/><Relationship Id="rId114" Type="http://schemas.openxmlformats.org/officeDocument/2006/relationships/hyperlink" Target="https://etherscan.io/address/0xb187ef132898ec4795cec80d11c74931de12559f" TargetMode="External"/><Relationship Id="rId18" Type="http://schemas.openxmlformats.org/officeDocument/2006/relationships/hyperlink" Target="https://etherscan.io/tx/0x9d4123a4cb2165d84fb03857f01145c4a41221bdc2d28e98da74bac37d4966fe" TargetMode="External"/><Relationship Id="rId113" Type="http://schemas.openxmlformats.org/officeDocument/2006/relationships/hyperlink" Target="https://etherscan.io/tx/0x3fcd8659c435033e2fd74a8485a6d38512c09fa3fb40d152e071d297d81aa697" TargetMode="External"/><Relationship Id="rId112" Type="http://schemas.openxmlformats.org/officeDocument/2006/relationships/hyperlink" Target="https://etherscan.io/address/0xb187ef132898ec4795cec80d11c74931de12559f" TargetMode="External"/><Relationship Id="rId111" Type="http://schemas.openxmlformats.org/officeDocument/2006/relationships/hyperlink" Target="https://etherscan.io/tx/0x53ba0f5c75e432b07a49f202a575d97e8b60f6ee8707d35a303d5ce6b706a7dd" TargetMode="External"/><Relationship Id="rId84" Type="http://schemas.openxmlformats.org/officeDocument/2006/relationships/hyperlink" Target="https://etherscan.io/tx/0x40dab4862912515f8d449e19de7a9b0a96dece9c5fea8721fb1782616bb0829f" TargetMode="External"/><Relationship Id="rId83" Type="http://schemas.openxmlformats.org/officeDocument/2006/relationships/hyperlink" Target="https://etherscan.io/tx/0x71ebd4040c5e556d09602c9dccf9a9384c097930efa0359ed1f6da4cf49e67ac" TargetMode="External"/><Relationship Id="rId86" Type="http://schemas.openxmlformats.org/officeDocument/2006/relationships/hyperlink" Target="https://etherscan.io/tx/0x124d0a85a0d6e815d7491f007ebbf4f03fd3393d93daad442306cf450cfc7fea" TargetMode="External"/><Relationship Id="rId85" Type="http://schemas.openxmlformats.org/officeDocument/2006/relationships/hyperlink" Target="https://etherscan.io/tx/0x86c4d079bc65a7ef239de5d1ed8f3ea8305924bbb88e8091e4ceafbb9ce058cc" TargetMode="External"/><Relationship Id="rId88" Type="http://schemas.openxmlformats.org/officeDocument/2006/relationships/hyperlink" Target="https://etherscan.io/tx/0xd1c56c7a371e2ffe558b229c3ca6512a9b87abc92e1a2b630a30a347b1b5011d" TargetMode="External"/><Relationship Id="rId150" Type="http://schemas.openxmlformats.org/officeDocument/2006/relationships/hyperlink" Target="https://etherscan.io/tx/0x06f40d6f29a9898af398a2ce2b45858edde4ce69df2601df6c22f773f4e60526" TargetMode="External"/><Relationship Id="rId87" Type="http://schemas.openxmlformats.org/officeDocument/2006/relationships/hyperlink" Target="https://etherscan.io/tx/0x2f8a007eeacc8048bfaf41bd4f4e77fa915555bb2d30a24dba7f31ce747a3408" TargetMode="External"/><Relationship Id="rId89" Type="http://schemas.openxmlformats.org/officeDocument/2006/relationships/hyperlink" Target="https://etherscan.io/tx/0x5343d10985c17b95933d575820324fa07c171b7df83883c349881efdc6961f37" TargetMode="External"/><Relationship Id="rId80" Type="http://schemas.openxmlformats.org/officeDocument/2006/relationships/hyperlink" Target="https://etherscan.io/address/0x9ae45dc859fa00946d63b8f25c8d65dd2118e27f" TargetMode="External"/><Relationship Id="rId82" Type="http://schemas.openxmlformats.org/officeDocument/2006/relationships/hyperlink" Target="https://etherscan.io/address/0xb187ef132898ec4795cec80d11c74931de12559f" TargetMode="External"/><Relationship Id="rId81" Type="http://schemas.openxmlformats.org/officeDocument/2006/relationships/hyperlink" Target="https://etherscan.io/tx/0x6a27d0169772c2b60e3690b7fadfa9b8fcdfa2307a5d2747428b6a2a68a55dd5" TargetMode="External"/><Relationship Id="rId1" Type="http://schemas.openxmlformats.org/officeDocument/2006/relationships/hyperlink" Target="https://etherscan.io/advanced-filter?tkn=0xDF9d4674a430BDCC096A3a403128357AB36844BA&amp;txntype=2&amp;fadd=0x0000000000000000000000000000000000000000&amp;tadd=0x0000000000000000000000000000000000000000&amp;ps=100" TargetMode="External"/><Relationship Id="rId2" Type="http://schemas.openxmlformats.org/officeDocument/2006/relationships/hyperlink" Target="https://etherscan.io/tx/0x8117e86778154dd66d91306e532b9f2f209be07fba2a0a64aaf48cfb620547b8" TargetMode="External"/><Relationship Id="rId3" Type="http://schemas.openxmlformats.org/officeDocument/2006/relationships/hyperlink" Target="https://etherscan.io/token/0xdf9d4674a430bdcc096a3a403128357ab36844ba?a=0xc03c52909a35b4109de12494ac4b369a41497788" TargetMode="External"/><Relationship Id="rId149" Type="http://schemas.openxmlformats.org/officeDocument/2006/relationships/hyperlink" Target="https://etherscan.io/tx/0x34a713d94c5c18b736493b90ab97bc065db88c3e02897d1778e49bb58a7e9ecd" TargetMode="External"/><Relationship Id="rId4" Type="http://schemas.openxmlformats.org/officeDocument/2006/relationships/hyperlink" Target="https://etherscan.io/tx/0x9a0addda14285e091878d6b45da4906f68ef4aa16d9d23267d4ca19446da0f56" TargetMode="External"/><Relationship Id="rId148" Type="http://schemas.openxmlformats.org/officeDocument/2006/relationships/hyperlink" Target="https://etherscan.io/tx/0x3ddbd2b2ea4a2d79a1216125dffa6f0efe9f92d6632e29626947c5c779477d9f" TargetMode="External"/><Relationship Id="rId9" Type="http://schemas.openxmlformats.org/officeDocument/2006/relationships/hyperlink" Target="https://etherscan.io/tx/0xe6914499ef7872183f08f0f1c82180b5de24ff9874c8bc8bc91975b1b6d1436b" TargetMode="External"/><Relationship Id="rId143" Type="http://schemas.openxmlformats.org/officeDocument/2006/relationships/hyperlink" Target="https://etherscan.io/address/0xa42dC4c532e9eA8C7589639daC6d4629ee9e6E2D" TargetMode="External"/><Relationship Id="rId142" Type="http://schemas.openxmlformats.org/officeDocument/2006/relationships/hyperlink" Target="https://etherscan.io/tx/0x4db246ef52b9b8062a33aa7870c82d40b9e57e0699e5f16302a8c8aedf68e66e" TargetMode="External"/><Relationship Id="rId141" Type="http://schemas.openxmlformats.org/officeDocument/2006/relationships/hyperlink" Target="https://etherscan.io/address/0x99367E914Ce7112040c73ed5158F5Eea11A1d1c4" TargetMode="External"/><Relationship Id="rId140" Type="http://schemas.openxmlformats.org/officeDocument/2006/relationships/hyperlink" Target="https://etherscan.io/tx/0x9974bc95e2b4629ac25aa46247aa00fc49754fb39db5767088208e4f1361da62" TargetMode="External"/><Relationship Id="rId5" Type="http://schemas.openxmlformats.org/officeDocument/2006/relationships/hyperlink" Target="https://etherscan.io/tx/0x961bc10535e9c7152675fa0998906691729e3ea5632dc1913eef967535685ae6" TargetMode="External"/><Relationship Id="rId147" Type="http://schemas.openxmlformats.org/officeDocument/2006/relationships/hyperlink" Target="https://etherscan.io/tx/0x0510943a9c8dfc68097db323c43f7c609ddac0f7b1000c50b31152805a73d74d" TargetMode="External"/><Relationship Id="rId6" Type="http://schemas.openxmlformats.org/officeDocument/2006/relationships/hyperlink" Target="https://etherscan.io/tx/0xf41552b65eeab4c9c8ca80ab8c2f8793ad8bfa5429d817bbcd139aa34ec09047" TargetMode="External"/><Relationship Id="rId146" Type="http://schemas.openxmlformats.org/officeDocument/2006/relationships/hyperlink" Target="https://etherscan.io/tx/0xab7d0defca6d58a84d829cfca428e313c5c53079e8b19d7850bbd0d2042346f5" TargetMode="External"/><Relationship Id="rId7" Type="http://schemas.openxmlformats.org/officeDocument/2006/relationships/hyperlink" Target="https://etherscan.io/tx/0x6886ddd9e44d6208d233a93c01f2299a2fa0163ca02e1120df536190c6429c62" TargetMode="External"/><Relationship Id="rId145" Type="http://schemas.openxmlformats.org/officeDocument/2006/relationships/hyperlink" Target="https://etherscan.io/tx/0x26362f9408ef1a902678807c30c4163dc147190be2ef873b52152582e46006ee" TargetMode="External"/><Relationship Id="rId8" Type="http://schemas.openxmlformats.org/officeDocument/2006/relationships/hyperlink" Target="https://etherscan.io/token/0xdf9d4674a430bdcc096a3a403128357ab36844ba?a=0xc03c52909a35b4109de12494ac4b369a41497788" TargetMode="External"/><Relationship Id="rId144" Type="http://schemas.openxmlformats.org/officeDocument/2006/relationships/hyperlink" Target="https://etherscan.io/tx/0xe244f2397512420a0370ec831f5e464d8e64af9683a9fe2a1d199f2ccd73bcf0" TargetMode="External"/><Relationship Id="rId73" Type="http://schemas.openxmlformats.org/officeDocument/2006/relationships/hyperlink" Target="https://etherscan.io/tx/0x465fd00cd5a45338b2659cf4a2fe15286c2b62c8b7579ae714ba5d4de561a11a" TargetMode="External"/><Relationship Id="rId72" Type="http://schemas.openxmlformats.org/officeDocument/2006/relationships/hyperlink" Target="https://etherscan.io/address/0xe3533404b93561a09e445401fdc5c6a64e6d1921" TargetMode="External"/><Relationship Id="rId75" Type="http://schemas.openxmlformats.org/officeDocument/2006/relationships/hyperlink" Target="https://etherscan.io/tx/0x92864fdb985009d87794fdeaab8a84bdedd14723360d20ca5e5eb3b06437d499" TargetMode="External"/><Relationship Id="rId74" Type="http://schemas.openxmlformats.org/officeDocument/2006/relationships/hyperlink" Target="https://etherscan.io/address/0xcf28ade9455ae547e8ac291e40ff35a1725a9e3c" TargetMode="External"/><Relationship Id="rId77" Type="http://schemas.openxmlformats.org/officeDocument/2006/relationships/hyperlink" Target="https://etherscan.io/tx/0x6f3f2d84650405a0820f735a41bdafb5a1903fdac67b7f456292157aea67b54f" TargetMode="External"/><Relationship Id="rId76" Type="http://schemas.openxmlformats.org/officeDocument/2006/relationships/hyperlink" Target="https://etherscan.io/address/0x58b47336b9f0e2a9ca74d679d2afca61690ed6f2" TargetMode="External"/><Relationship Id="rId79" Type="http://schemas.openxmlformats.org/officeDocument/2006/relationships/hyperlink" Target="https://etherscan.io/tx/0x878b63dabe975d647f9dc57022a41a4905c0708a616b9c0977f9d5f08647fb32" TargetMode="External"/><Relationship Id="rId78" Type="http://schemas.openxmlformats.org/officeDocument/2006/relationships/hyperlink" Target="https://etherscan.io/address/0x24ac8904958296140a760b2042aa0f59c91cdff1" TargetMode="External"/><Relationship Id="rId71" Type="http://schemas.openxmlformats.org/officeDocument/2006/relationships/hyperlink" Target="https://etherscan.io/tx/0x4675ec68e4168cbe86ae5f720c39e1076fb88d09634ba5681a9edc672092069f" TargetMode="External"/><Relationship Id="rId70" Type="http://schemas.openxmlformats.org/officeDocument/2006/relationships/hyperlink" Target="https://etherscan.io/address/0x6624aa4a20f3d7bfe366e2fbe2bcfc7954799146" TargetMode="External"/><Relationship Id="rId139" Type="http://schemas.openxmlformats.org/officeDocument/2006/relationships/hyperlink" Target="https://etherscan.io/address/0xa42dC4c532e9eA8C7589639daC6d4629ee9e6E2D" TargetMode="External"/><Relationship Id="rId138" Type="http://schemas.openxmlformats.org/officeDocument/2006/relationships/hyperlink" Target="https://etherscan.io/tx/0x03ee079b703617c4ea54025e66fd3ff24ff6daa65e309814c0d56821ac6ec2b3" TargetMode="External"/><Relationship Id="rId137" Type="http://schemas.openxmlformats.org/officeDocument/2006/relationships/hyperlink" Target="https://etherscan.io/address/0x52dc84ee60ddf97bdec7d352094a301c1b3dabf8" TargetMode="External"/><Relationship Id="rId132" Type="http://schemas.openxmlformats.org/officeDocument/2006/relationships/hyperlink" Target="https://etherscan.io/tx/0xd43deecf26ef8202f567613326ac66e25d19fbd33fc7fb2c7833419dd1beb394" TargetMode="External"/><Relationship Id="rId131" Type="http://schemas.openxmlformats.org/officeDocument/2006/relationships/hyperlink" Target="https://etherscan.io/address/0x52dc84ee60ddf97bdec7d352094a301c1b3dabf8" TargetMode="External"/><Relationship Id="rId130" Type="http://schemas.openxmlformats.org/officeDocument/2006/relationships/hyperlink" Target="https://etherscan.io/tx/0x02a292148a8dd358b5c4f1c178316cee80e4152853686aad367a2d350693bcfa" TargetMode="External"/><Relationship Id="rId136" Type="http://schemas.openxmlformats.org/officeDocument/2006/relationships/hyperlink" Target="https://etherscan.io/tx/0x250b1f8b615c081b633d8ea40daf2be9e4d4c01d7ad0031318ec21c868838527" TargetMode="External"/><Relationship Id="rId135" Type="http://schemas.openxmlformats.org/officeDocument/2006/relationships/hyperlink" Target="https://etherscan.io/address/0xb187ef132898ec4795cec80d11c74931de12559f" TargetMode="External"/><Relationship Id="rId134" Type="http://schemas.openxmlformats.org/officeDocument/2006/relationships/hyperlink" Target="https://etherscan.io/tx/0xe939719b7a03e264cd8870c4df4f3050935bdf76cc12a18bad67eeac2cc266c7" TargetMode="External"/><Relationship Id="rId133" Type="http://schemas.openxmlformats.org/officeDocument/2006/relationships/hyperlink" Target="https://etherscan.io/address/0xa42dC4c532e9eA8C7589639daC6d4629ee9e6E2D" TargetMode="External"/><Relationship Id="rId62" Type="http://schemas.openxmlformats.org/officeDocument/2006/relationships/hyperlink" Target="https://etherscan.io/address/0x3f4ee3a469d98b91084f74992ea8e9b0695252b4" TargetMode="External"/><Relationship Id="rId61" Type="http://schemas.openxmlformats.org/officeDocument/2006/relationships/hyperlink" Target="https://etherscan.io/tx/0xdb25d5e0871b35aa0b5dc7812e34000b6095af84d8a8ba266a73181881097d9e" TargetMode="External"/><Relationship Id="rId64" Type="http://schemas.openxmlformats.org/officeDocument/2006/relationships/hyperlink" Target="https://etherscan.io/tx/0x69bc86542c9e72a14146931f139a0caecb6d004d040b52f167f76684e2dac487" TargetMode="External"/><Relationship Id="rId63" Type="http://schemas.openxmlformats.org/officeDocument/2006/relationships/hyperlink" Target="https://etherscan.io/tx/0x6273cc581ceb0926b7bea6acedc842aa9856591127addaa1e02fc794aadf2210" TargetMode="External"/><Relationship Id="rId66" Type="http://schemas.openxmlformats.org/officeDocument/2006/relationships/hyperlink" Target="https://etherscan.io/tx/0x996a0e4c7cd1dac8b1b316320c2cd417965b817df0f5eefaa7c40d30df259595" TargetMode="External"/><Relationship Id="rId65" Type="http://schemas.openxmlformats.org/officeDocument/2006/relationships/hyperlink" Target="https://etherscan.io/address/0x43ac61bd7d3ab7d32ac2de4a37f41ce2a11bdfb2" TargetMode="External"/><Relationship Id="rId68" Type="http://schemas.openxmlformats.org/officeDocument/2006/relationships/hyperlink" Target="https://etherscan.io/tx/0x9e0abf7865bbc68f160d0765274575260d8e66d1f4e6f8638690f717dedd7c46" TargetMode="External"/><Relationship Id="rId67" Type="http://schemas.openxmlformats.org/officeDocument/2006/relationships/hyperlink" Target="https://etherscan.io/address/0xc66b0298c31a82d88b7f6fff45dcb8bc8d2473f2" TargetMode="External"/><Relationship Id="rId60" Type="http://schemas.openxmlformats.org/officeDocument/2006/relationships/hyperlink" Target="https://etherscan.io/address/0x3f4ee3a469d98b91084f74992ea8e9b0695252b4" TargetMode="External"/><Relationship Id="rId69" Type="http://schemas.openxmlformats.org/officeDocument/2006/relationships/hyperlink" Target="https://etherscan.io/tx/0xce27a2cf81a875f6a68c332a8d17ce4d21e43153ccb83ef541085ccf5fb3fa49" TargetMode="External"/><Relationship Id="rId51" Type="http://schemas.openxmlformats.org/officeDocument/2006/relationships/hyperlink" Target="https://etherscan.io/tx/0xca16dd358a5f7e0650e0b371480b83d58e91bc988451cf8ed0f3f0a19924f399" TargetMode="External"/><Relationship Id="rId50" Type="http://schemas.openxmlformats.org/officeDocument/2006/relationships/hyperlink" Target="https://etherscan.io/tx/0xdd0cfa30fbb75616bae1aa73d3c30711866db5045733d05be3e9059474559500" TargetMode="External"/><Relationship Id="rId53" Type="http://schemas.openxmlformats.org/officeDocument/2006/relationships/hyperlink" Target="https://etherscan.io/tx/0xbc5d7a3f9aeea2d72c2c6f8066e92dc608641c11be2d565dd99a765a62153d31" TargetMode="External"/><Relationship Id="rId52" Type="http://schemas.openxmlformats.org/officeDocument/2006/relationships/hyperlink" Target="https://etherscan.io/tx/0x5ab1c995c4584d9b47186601dea04030381e79b6b3adc82542b29dae2ce1fc56" TargetMode="External"/><Relationship Id="rId55" Type="http://schemas.openxmlformats.org/officeDocument/2006/relationships/hyperlink" Target="https://etherscan.io/tx/0x124a45b5899a55ae4ad2f2c3815b5349c8fefb15e2aaf24ff6f97248bc44264f" TargetMode="External"/><Relationship Id="rId54" Type="http://schemas.openxmlformats.org/officeDocument/2006/relationships/hyperlink" Target="https://etherscan.io/tx/0x4989daace07d5636edd3fe94ac8a3361e3e768c5f1aa06c88906be3e75df196c" TargetMode="External"/><Relationship Id="rId57" Type="http://schemas.openxmlformats.org/officeDocument/2006/relationships/hyperlink" Target="https://etherscan.io/tx/0xa3ef9f7ba973affbcc66475d8d4a9b6ebcc19975c42736d5a0075d3d06d5702b" TargetMode="External"/><Relationship Id="rId56" Type="http://schemas.openxmlformats.org/officeDocument/2006/relationships/hyperlink" Target="https://etherscan.io/tx/0x6516f51e078ffe8189c06f7196061878c1d5aa6b59f67b7cd59a11f2dbbe15aa" TargetMode="External"/><Relationship Id="rId59" Type="http://schemas.openxmlformats.org/officeDocument/2006/relationships/hyperlink" Target="https://etherscan.io/tx/0x0b015dc640edafde535c3df8dc835f99f3b5ef394f45e069b76c3c4032f061e9" TargetMode="External"/><Relationship Id="rId154" Type="http://schemas.openxmlformats.org/officeDocument/2006/relationships/hyperlink" Target="https://etherscan.io/tx/0xb5f45dd7e9ba0052adfd9d7469409c2bffaefb9b3dfe979d224063b9f44900a5" TargetMode="External"/><Relationship Id="rId58" Type="http://schemas.openxmlformats.org/officeDocument/2006/relationships/hyperlink" Target="https://etherscan.io/tx/0xfe8f49bb6f92ff9fe5ef96254d13c9100a4046b9a430073a1030347facbb140f" TargetMode="External"/><Relationship Id="rId153" Type="http://schemas.openxmlformats.org/officeDocument/2006/relationships/hyperlink" Target="https://etherscan.io/tx/0x7f5141a9540140ec6ad2aa13761b4085d589cd4c641442e512df757afdc99cda" TargetMode="External"/><Relationship Id="rId152" Type="http://schemas.openxmlformats.org/officeDocument/2006/relationships/hyperlink" Target="https://etherscan.io/tx/0x0694cd24b809625664e22495f3790d08efb8fa8925053a1f1b791381994dd383" TargetMode="External"/><Relationship Id="rId151" Type="http://schemas.openxmlformats.org/officeDocument/2006/relationships/hyperlink" Target="https://etherscan.io/tx/0x494de95fda5aad89a606c58e172f9e0af229ba8dadd4a18a4e65b7326b430268" TargetMode="External"/><Relationship Id="rId158" Type="http://schemas.openxmlformats.org/officeDocument/2006/relationships/drawing" Target="../drawings/drawing3.xml"/><Relationship Id="rId157" Type="http://schemas.openxmlformats.org/officeDocument/2006/relationships/hyperlink" Target="https://wadzpay.medium.com/live-ama-recap-with-stas-madorski-vice-president-blockchain-marketing-wadzpay-e23a8d26b57f" TargetMode="External"/><Relationship Id="rId156" Type="http://schemas.openxmlformats.org/officeDocument/2006/relationships/hyperlink" Target="https://etherscan.io/tx/0x1cefc5fcf64c4ba690fd57a708c6346bb6730b3788978158c8a583b85f03d590" TargetMode="External"/><Relationship Id="rId155" Type="http://schemas.openxmlformats.org/officeDocument/2006/relationships/hyperlink" Target="https://etherscan.io/tx/0x60c37b1ab5705f315b3697e7e03cc8f8741a66f0a4e49c0eb7ff0d0803c5d40b"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bscscan.com/address/0x044e53c2bc4a7a46fddee9dbef5dbc1d50dc9ff7" TargetMode="External"/><Relationship Id="rId42" Type="http://schemas.openxmlformats.org/officeDocument/2006/relationships/hyperlink" Target="https://bscscan.com/address/0x2c10f37b454b3b9afb2e9a4e5abb9c84d581af7d" TargetMode="External"/><Relationship Id="rId41" Type="http://schemas.openxmlformats.org/officeDocument/2006/relationships/hyperlink" Target="https://bscscan.com/tx/0x8432bb4acb73ebee73d4bec60728f1ea469c86874bc17461c1c780bd400946f1" TargetMode="External"/><Relationship Id="rId44" Type="http://schemas.openxmlformats.org/officeDocument/2006/relationships/hyperlink" Target="https://bscscan.com/tx/0x3fa26223474aae6a59d29e160c2ee8d5c5c371238104ddd07a16652efbe7dfa5" TargetMode="External"/><Relationship Id="rId43" Type="http://schemas.openxmlformats.org/officeDocument/2006/relationships/hyperlink" Target="https://bscscan.com/address/0x044e53c2bc4a7a46fddee9dbef5dbc1d50dc9ff7" TargetMode="External"/><Relationship Id="rId46" Type="http://schemas.openxmlformats.org/officeDocument/2006/relationships/hyperlink" Target="https://bscscan.com/address/0x044e53c2bc4a7a46fddee9dbef5dbc1d50dc9ff7" TargetMode="External"/><Relationship Id="rId45" Type="http://schemas.openxmlformats.org/officeDocument/2006/relationships/hyperlink" Target="https://bscscan.com/address/0xf254d7566528851ee1a1d6d50270da8f28b4442b" TargetMode="External"/><Relationship Id="rId48" Type="http://schemas.openxmlformats.org/officeDocument/2006/relationships/hyperlink" Target="https://bscscan.com/address/0x7937c664ea57b28efd93dd112820464c54d8bad6" TargetMode="External"/><Relationship Id="rId47" Type="http://schemas.openxmlformats.org/officeDocument/2006/relationships/hyperlink" Target="https://bscscan.com/tx/0x54c92c88813c33753ab05c2dd564ca25201e65567c46b2b20397cab8b76915c1" TargetMode="External"/><Relationship Id="rId49" Type="http://schemas.openxmlformats.org/officeDocument/2006/relationships/hyperlink" Target="https://bscscan.com/address/0x044e53c2bc4a7a46fddee9dbef5dbc1d50dc9ff7" TargetMode="External"/><Relationship Id="rId31" Type="http://schemas.openxmlformats.org/officeDocument/2006/relationships/hyperlink" Target="https://bscscan.com/address/0x044e53c2bc4a7a46fddee9dbef5dbc1d50dc9ff7" TargetMode="External"/><Relationship Id="rId30" Type="http://schemas.openxmlformats.org/officeDocument/2006/relationships/hyperlink" Target="https://bscscan.com/address/0x59e9686c84d5b453a0f3a068e31cba7073887702" TargetMode="External"/><Relationship Id="rId33" Type="http://schemas.openxmlformats.org/officeDocument/2006/relationships/hyperlink" Target="https://bscscan.com/address/0xea8088cd1da684f3fdcb26e042aa33be8c837dc1" TargetMode="External"/><Relationship Id="rId32" Type="http://schemas.openxmlformats.org/officeDocument/2006/relationships/hyperlink" Target="https://bscscan.com/tx/0x9f9c9dea9c622323586c32626afcd0ccdc3cd5de5d0ab896f2571f8da5ecb264" TargetMode="External"/><Relationship Id="rId35" Type="http://schemas.openxmlformats.org/officeDocument/2006/relationships/hyperlink" Target="https://bscscan.com/tx/0x9c25f2cf334bd728dbdf431ccf09d35ff6779e0d457a23e06effada35dc2be7a" TargetMode="External"/><Relationship Id="rId34" Type="http://schemas.openxmlformats.org/officeDocument/2006/relationships/hyperlink" Target="https://bscscan.com/address/0x044e53c2bc4a7a46fddee9dbef5dbc1d50dc9ff7" TargetMode="External"/><Relationship Id="rId37" Type="http://schemas.openxmlformats.org/officeDocument/2006/relationships/hyperlink" Target="https://bscscan.com/address/0x044e53c2bc4a7a46fddee9dbef5dbc1d50dc9ff7" TargetMode="External"/><Relationship Id="rId36" Type="http://schemas.openxmlformats.org/officeDocument/2006/relationships/hyperlink" Target="https://bscscan.com/address/0x4fe8b9dc13a384c7b160e7a5df3632b0e6253bb6" TargetMode="External"/><Relationship Id="rId39" Type="http://schemas.openxmlformats.org/officeDocument/2006/relationships/hyperlink" Target="https://bscscan.com/address/0xbe9075556978c66286d7b0ac426f5bb28ec486bf" TargetMode="External"/><Relationship Id="rId38" Type="http://schemas.openxmlformats.org/officeDocument/2006/relationships/hyperlink" Target="https://bscscan.com/tx/0x8c6339626e2d0605ef73de4612d20e405a8871b6a2a755623464d17e43138818" TargetMode="External"/><Relationship Id="rId20" Type="http://schemas.openxmlformats.org/officeDocument/2006/relationships/hyperlink" Target="https://bscscan.com/tx/0x74ce4cf67ec60417b261f9826eaf620a99a392d753987d9a4bc6a951304327f7" TargetMode="External"/><Relationship Id="rId22" Type="http://schemas.openxmlformats.org/officeDocument/2006/relationships/hyperlink" Target="https://bscscan.com/address/0x044e53c2bc4a7a46fddee9dbef5dbc1d50dc9ff7" TargetMode="External"/><Relationship Id="rId21" Type="http://schemas.openxmlformats.org/officeDocument/2006/relationships/hyperlink" Target="https://bscscan.com/address/0x5d9d34432b67f6a20b539774f9ece7cbe4f36c6a" TargetMode="External"/><Relationship Id="rId24" Type="http://schemas.openxmlformats.org/officeDocument/2006/relationships/hyperlink" Target="https://bscscan.com/address/0x05d9c33387dfeadad16e43ecf9060cc5d767bcb0" TargetMode="External"/><Relationship Id="rId23" Type="http://schemas.openxmlformats.org/officeDocument/2006/relationships/hyperlink" Target="https://bscscan.com/tx/0xb402ae975372db7f7afa2a449c9af6d13fa1133f9a6555e5426cc24d18529217" TargetMode="External"/><Relationship Id="rId26" Type="http://schemas.openxmlformats.org/officeDocument/2006/relationships/hyperlink" Target="https://bscscan.com/tx/0xa00c389ef206002663a26b625065bd4381bf6e5c4b02a4d33ea7ddb25f685759" TargetMode="External"/><Relationship Id="rId25" Type="http://schemas.openxmlformats.org/officeDocument/2006/relationships/hyperlink" Target="https://bscscan.com/address/0x044e53c2bc4a7a46fddee9dbef5dbc1d50dc9ff7" TargetMode="External"/><Relationship Id="rId28" Type="http://schemas.openxmlformats.org/officeDocument/2006/relationships/hyperlink" Target="https://bscscan.com/address/0x044e53c2bc4a7a46fddee9dbef5dbc1d50dc9ff7" TargetMode="External"/><Relationship Id="rId27" Type="http://schemas.openxmlformats.org/officeDocument/2006/relationships/hyperlink" Target="https://bscscan.com/address/0x7922f6c6ec361418ec3f58ff058c89b55d097fb0" TargetMode="External"/><Relationship Id="rId29" Type="http://schemas.openxmlformats.org/officeDocument/2006/relationships/hyperlink" Target="https://bscscan.com/tx/0x0926316448bd709e730e00979a2edf652b3c8d5196373df7af5692d0aa43d11b" TargetMode="External"/><Relationship Id="rId11" Type="http://schemas.openxmlformats.org/officeDocument/2006/relationships/hyperlink" Target="https://bscscan.com/tx/0x6dc21edcf526d95cffbb8b48a8bf1116919c286eb2f57d94f381e157528abeb4" TargetMode="External"/><Relationship Id="rId10" Type="http://schemas.openxmlformats.org/officeDocument/2006/relationships/hyperlink" Target="https://bscscan.com/address/0x044e53c2bc4a7a46fddee9dbef5dbc1d50dc9ff7" TargetMode="External"/><Relationship Id="rId13" Type="http://schemas.openxmlformats.org/officeDocument/2006/relationships/hyperlink" Target="https://bscscan.com/address/0x044e53c2bc4a7a46fddee9dbef5dbc1d50dc9ff7" TargetMode="External"/><Relationship Id="rId12" Type="http://schemas.openxmlformats.org/officeDocument/2006/relationships/hyperlink" Target="https://bscscan.com/address/0x5acaf0af268b55481727abb79fb90263ccc43b6e" TargetMode="External"/><Relationship Id="rId15" Type="http://schemas.openxmlformats.org/officeDocument/2006/relationships/hyperlink" Target="https://bscscan.com/address/0x4e9d309ac6ee2fae3390fd74a32aa0a41adfb48c" TargetMode="External"/><Relationship Id="rId14" Type="http://schemas.openxmlformats.org/officeDocument/2006/relationships/hyperlink" Target="https://bscscan.com/tx/0xf1f1eeb4179bd6590c5cceb17f41d180b852299eb3d10761f84be51fdac7cf02" TargetMode="External"/><Relationship Id="rId17" Type="http://schemas.openxmlformats.org/officeDocument/2006/relationships/hyperlink" Target="https://bscscan.com/tx/0x5dc04ea3f838c0da5fb178814f0036d17315c61e80ef8ae3bffa493c1491c9f3" TargetMode="External"/><Relationship Id="rId16" Type="http://schemas.openxmlformats.org/officeDocument/2006/relationships/hyperlink" Target="https://bscscan.com/address/0x044e53c2bc4a7a46fddee9dbef5dbc1d50dc9ff7" TargetMode="External"/><Relationship Id="rId19" Type="http://schemas.openxmlformats.org/officeDocument/2006/relationships/hyperlink" Target="https://bscscan.com/address/0x044e53c2bc4a7a46fddee9dbef5dbc1d50dc9ff7" TargetMode="External"/><Relationship Id="rId18" Type="http://schemas.openxmlformats.org/officeDocument/2006/relationships/hyperlink" Target="https://bscscan.com/address/0xce84933e320598e48846fd728498da9e15a1f64d" TargetMode="External"/><Relationship Id="rId1" Type="http://schemas.openxmlformats.org/officeDocument/2006/relationships/hyperlink" Target="https://bscscan.com/token/0x8074210e3fb7e35a2d3837203729997f2e0ecda0?a=0x0000000000000000000000000000000000000000" TargetMode="External"/><Relationship Id="rId2" Type="http://schemas.openxmlformats.org/officeDocument/2006/relationships/hyperlink" Target="https://bscscan.com/tx/0x35aaff7f84907f72486f2d813fb06dd116c6e3ec9249aad6890d7b03cde0d484" TargetMode="External"/><Relationship Id="rId3" Type="http://schemas.openxmlformats.org/officeDocument/2006/relationships/hyperlink" Target="https://bscscan.com/address/0xc309bd10ff188e1cfaaaca8e0618a2fdf8ab9734" TargetMode="External"/><Relationship Id="rId4" Type="http://schemas.openxmlformats.org/officeDocument/2006/relationships/hyperlink" Target="https://bscscan.com/address/0xc309bd10ff188e1cfaaaca8e0618a2fdf8ab9734" TargetMode="External"/><Relationship Id="rId9" Type="http://schemas.openxmlformats.org/officeDocument/2006/relationships/hyperlink" Target="https://bscscan.com/address/0x5acaf0af268b55481727abb79fb90263ccc43b6e" TargetMode="External"/><Relationship Id="rId5" Type="http://schemas.openxmlformats.org/officeDocument/2006/relationships/hyperlink" Target="https://bscscan.com/tx/0x61a98f5980262928f2f846568a3c5805fc9111a61258fd194529d00538f3c9dc" TargetMode="External"/><Relationship Id="rId6" Type="http://schemas.openxmlformats.org/officeDocument/2006/relationships/hyperlink" Target="https://bscscan.com/address/0xc309bd10ff188e1cfaaaca8e0618a2fdf8ab9734" TargetMode="External"/><Relationship Id="rId7" Type="http://schemas.openxmlformats.org/officeDocument/2006/relationships/hyperlink" Target="https://bscscan.com/address/0xc309bd10ff188e1cfaaaca8e0618a2fdf8ab9734" TargetMode="External"/><Relationship Id="rId8" Type="http://schemas.openxmlformats.org/officeDocument/2006/relationships/hyperlink" Target="https://bscscan.com/tx/0xb29fd0e57081fa6f0c9ea205294bd14f37c6be19da87922552e69a1ab4503227" TargetMode="External"/><Relationship Id="rId62" Type="http://schemas.openxmlformats.org/officeDocument/2006/relationships/hyperlink" Target="https://bscscan.com/tx/0x78bdd948218f5beed0e0bcb6340e44a45fcf9b597ef624a584a8ac6bce64620d" TargetMode="External"/><Relationship Id="rId61" Type="http://schemas.openxmlformats.org/officeDocument/2006/relationships/hyperlink" Target="https://bscscan.com/address/0x044e53c2bc4a7a46fddee9dbef5dbc1d50dc9ff7" TargetMode="External"/><Relationship Id="rId64" Type="http://schemas.openxmlformats.org/officeDocument/2006/relationships/hyperlink" Target="https://bscscan.com/address/0x044e53c2bc4a7a46fddee9dbef5dbc1d50dc9ff7" TargetMode="External"/><Relationship Id="rId63" Type="http://schemas.openxmlformats.org/officeDocument/2006/relationships/hyperlink" Target="https://bscscan.com/address/0x044e53c2bc4a7a46fddee9dbef5dbc1d50dc9ff7" TargetMode="External"/><Relationship Id="rId66" Type="http://schemas.openxmlformats.org/officeDocument/2006/relationships/hyperlink" Target="https://etherscan.io/token/0x4cff49d0a19ed6ff845a9122fa912abcfb1f68a6?a=0x0000000000000000000000000000000000000000" TargetMode="External"/><Relationship Id="rId65" Type="http://schemas.openxmlformats.org/officeDocument/2006/relationships/hyperlink" Target="https://xdcscan.com/token/0xb3f18b584263191a33169f6393487e43e9586329?a=0x0000000000000000000000000000000000000000" TargetMode="External"/><Relationship Id="rId67" Type="http://schemas.openxmlformats.org/officeDocument/2006/relationships/drawing" Target="../drawings/drawing4.xml"/><Relationship Id="rId60" Type="http://schemas.openxmlformats.org/officeDocument/2006/relationships/hyperlink" Target="https://bscscan.com/address/0x044e53c2bc4a7a46fddee9dbef5dbc1d50dc9ff7" TargetMode="External"/><Relationship Id="rId51" Type="http://schemas.openxmlformats.org/officeDocument/2006/relationships/hyperlink" Target="https://bscscan.com/address/0xcadf96334cb4f25a482656917e8eaae2f95fef50" TargetMode="External"/><Relationship Id="rId50" Type="http://schemas.openxmlformats.org/officeDocument/2006/relationships/hyperlink" Target="https://bscscan.com/tx/0x345d14dca1667f370737dffe56d8aa5c90a1e5350e493b2f9df4d79c6b96ce3c" TargetMode="External"/><Relationship Id="rId53" Type="http://schemas.openxmlformats.org/officeDocument/2006/relationships/hyperlink" Target="https://bscscan.com/tx/0x9497ca07eb154c1fffa58fd5bf29e2e568588018a5ccbab1ece41c10c6296e35" TargetMode="External"/><Relationship Id="rId52" Type="http://schemas.openxmlformats.org/officeDocument/2006/relationships/hyperlink" Target="https://bscscan.com/address/0x044e53c2bc4a7a46fddee9dbef5dbc1d50dc9ff7" TargetMode="External"/><Relationship Id="rId55" Type="http://schemas.openxmlformats.org/officeDocument/2006/relationships/hyperlink" Target="https://bscscan.com/address/0x044e53c2bc4a7a46fddee9dbef5dbc1d50dc9ff7" TargetMode="External"/><Relationship Id="rId54" Type="http://schemas.openxmlformats.org/officeDocument/2006/relationships/hyperlink" Target="https://bscscan.com/address/0x927badec04c8d5b597c220dc33339e89a0c4426f" TargetMode="External"/><Relationship Id="rId57" Type="http://schemas.openxmlformats.org/officeDocument/2006/relationships/hyperlink" Target="https://bscscan.com/address/0x6e6327b845763a0b630879a08db6ad9112a52835" TargetMode="External"/><Relationship Id="rId56" Type="http://schemas.openxmlformats.org/officeDocument/2006/relationships/hyperlink" Target="https://bscscan.com/tx/0xd9de0b711233dbd1f4f4bfa2de66bbd3aed7f1025f0e74712627f4a53c96c216" TargetMode="External"/><Relationship Id="rId59" Type="http://schemas.openxmlformats.org/officeDocument/2006/relationships/hyperlink" Target="https://bscscan.com/tx/0x6a964b511d9fd65842ed74f32fd37a00173aab610e0cec523c538addbf830344" TargetMode="External"/><Relationship Id="rId58" Type="http://schemas.openxmlformats.org/officeDocument/2006/relationships/hyperlink" Target="https://bscscan.com/address/0x044e53c2bc4a7a46fddee9dbef5dbc1d50dc9ff7"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etherscan.io/tx/0x105dbe08bfc15a26a922af0b674315348b2208a4a39ffdd0247fc306e798508c" TargetMode="External"/><Relationship Id="rId42" Type="http://schemas.openxmlformats.org/officeDocument/2006/relationships/hyperlink" Target="https://etherscan.io/tx/0xc4e2828c4f10fb4f28c73b9b83b1e74718d56e424da4325ff539119113fd55b8" TargetMode="External"/><Relationship Id="rId41" Type="http://schemas.openxmlformats.org/officeDocument/2006/relationships/hyperlink" Target="https://etherscan.io/address/0x969Fa8D57545343bca8BE3eEc9A6c63A6f5d004F" TargetMode="External"/><Relationship Id="rId44" Type="http://schemas.openxmlformats.org/officeDocument/2006/relationships/hyperlink" Target="https://etherscan.io/tx/0x832450d5395e7357dbe1df58e47afdc169356613c74428febb0e472ff7cec448" TargetMode="External"/><Relationship Id="rId43" Type="http://schemas.openxmlformats.org/officeDocument/2006/relationships/hyperlink" Target="https://etherscan.io/address/0x99367e914ce7112040c73ed5158f5eea11a1d1c4" TargetMode="External"/><Relationship Id="rId46" Type="http://schemas.openxmlformats.org/officeDocument/2006/relationships/hyperlink" Target="https://etherscan.io/tx/0xfdcdd189065b05b40262f105fce03438f3f506c92201d7c5feb83eb83ba3ad4c" TargetMode="External"/><Relationship Id="rId45" Type="http://schemas.openxmlformats.org/officeDocument/2006/relationships/hyperlink" Target="https://etherscan.io/address/0x969Fa8D57545343bca8BE3eEc9A6c63A6f5d004F" TargetMode="External"/><Relationship Id="rId107" Type="http://schemas.openxmlformats.org/officeDocument/2006/relationships/hyperlink" Target="https://etherscan.io/address/0x99367e914ce7112040c73ed5158f5eea11a1d1c4" TargetMode="External"/><Relationship Id="rId106" Type="http://schemas.openxmlformats.org/officeDocument/2006/relationships/hyperlink" Target="https://etherscan.io/tx/0x07cb79c9869d1ed83525ffe39a21c39644f18450dde5fcd825171fb14a0d2898" TargetMode="External"/><Relationship Id="rId105" Type="http://schemas.openxmlformats.org/officeDocument/2006/relationships/hyperlink" Target="https://etherscan.io/address/0x969Fa8D57545343bca8BE3eEc9A6c63A6f5d004F" TargetMode="External"/><Relationship Id="rId104" Type="http://schemas.openxmlformats.org/officeDocument/2006/relationships/hyperlink" Target="https://etherscan.io/tx/0x98bfa2670e20a1ab28adbea27e2b53bcad3be2a8448f44c10283cbd48d45d913" TargetMode="External"/><Relationship Id="rId109" Type="http://schemas.openxmlformats.org/officeDocument/2006/relationships/hyperlink" Target="https://etherscan.io/address/0x969Fa8D57545343bca8BE3eEc9A6c63A6f5d004F" TargetMode="External"/><Relationship Id="rId108" Type="http://schemas.openxmlformats.org/officeDocument/2006/relationships/hyperlink" Target="https://etherscan.io/tx/0xfb6c79864945ecbaf26d67dcbc995526bd8857b44eaba3a6f83a62ddf7f550dd" TargetMode="External"/><Relationship Id="rId48" Type="http://schemas.openxmlformats.org/officeDocument/2006/relationships/hyperlink" Target="https://etherscan.io/tx/0x4bac0f0b250999d67275f4d66c5ebfa5c97cc5eeae749f278588ff76dcc20943" TargetMode="External"/><Relationship Id="rId47" Type="http://schemas.openxmlformats.org/officeDocument/2006/relationships/hyperlink" Target="https://etherscan.io/address/0x99367e914ce7112040c73ed5158f5eea11a1d1c4" TargetMode="External"/><Relationship Id="rId49" Type="http://schemas.openxmlformats.org/officeDocument/2006/relationships/hyperlink" Target="https://etherscan.io/address/0x99367e914ce7112040c73ed5158f5eea11a1d1c4" TargetMode="External"/><Relationship Id="rId103" Type="http://schemas.openxmlformats.org/officeDocument/2006/relationships/hyperlink" Target="https://etherscan.io/address/0x99367e914ce7112040c73ed5158f5eea11a1d1c4" TargetMode="External"/><Relationship Id="rId102" Type="http://schemas.openxmlformats.org/officeDocument/2006/relationships/hyperlink" Target="https://etherscan.io/tx/0xddee998230d4c1c887ece47467b4ed2905da505bc024b5c5ddba41a56d2c8d2c" TargetMode="External"/><Relationship Id="rId101" Type="http://schemas.openxmlformats.org/officeDocument/2006/relationships/hyperlink" Target="https://etherscan.io/address/0x969Fa8D57545343bca8BE3eEc9A6c63A6f5d004F" TargetMode="External"/><Relationship Id="rId100" Type="http://schemas.openxmlformats.org/officeDocument/2006/relationships/hyperlink" Target="https://etherscan.io/tx/0x8c8164337c9cd6e75c4c636693703fda6e88c442b76705064cb6a293f6db141a" TargetMode="External"/><Relationship Id="rId31" Type="http://schemas.openxmlformats.org/officeDocument/2006/relationships/hyperlink" Target="https://etherscan.io/address/0x969Fa8D57545343bca8BE3eEc9A6c63A6f5d004F" TargetMode="External"/><Relationship Id="rId30" Type="http://schemas.openxmlformats.org/officeDocument/2006/relationships/hyperlink" Target="https://etherscan.io/tx/0xf61ae7d9bcb7a46a1581303ef21611b8e74e7d30941c7807cd66337e7b0c958f" TargetMode="External"/><Relationship Id="rId33" Type="http://schemas.openxmlformats.org/officeDocument/2006/relationships/hyperlink" Target="https://etherscan.io/address/0x99367e914ce7112040c73ed5158f5eea11a1d1c4" TargetMode="External"/><Relationship Id="rId32" Type="http://schemas.openxmlformats.org/officeDocument/2006/relationships/hyperlink" Target="https://etherscan.io/tx/0x18c47a73b2eec1011967aaf3dac1d9af8c75dffe212526d831e7b8b71920ae00" TargetMode="External"/><Relationship Id="rId35" Type="http://schemas.openxmlformats.org/officeDocument/2006/relationships/hyperlink" Target="https://etherscan.io/address/0x99367e914ce7112040c73ed5158f5eea11a1d1c4" TargetMode="External"/><Relationship Id="rId34" Type="http://schemas.openxmlformats.org/officeDocument/2006/relationships/hyperlink" Target="https://etherscan.io/tx/0xdcbeb37c7f480fd58a310d3561040ee02c10c7d160ace1c746ad91455cc85b6f" TargetMode="External"/><Relationship Id="rId37" Type="http://schemas.openxmlformats.org/officeDocument/2006/relationships/hyperlink" Target="https://etherscan.io/address/0x969Fa8D57545343bca8BE3eEc9A6c63A6f5d004F" TargetMode="External"/><Relationship Id="rId36" Type="http://schemas.openxmlformats.org/officeDocument/2006/relationships/hyperlink" Target="https://etherscan.io/tx/0xd6ba16c7bb692eea8afd101ceb35f225a134c56df5434f415f1f28ea728f4205" TargetMode="External"/><Relationship Id="rId39" Type="http://schemas.openxmlformats.org/officeDocument/2006/relationships/hyperlink" Target="https://etherscan.io/token/0x4cff49d0a19ed6ff845a9122fa912abcfb1f68a6?a=0x260145955c1cf5740073df7b6d3779d2506148b2" TargetMode="External"/><Relationship Id="rId38" Type="http://schemas.openxmlformats.org/officeDocument/2006/relationships/hyperlink" Target="https://etherscan.io/tx/0xc0d829c2caea8490f31fab018537171ea6c1ef38431c80876f3230e6c3e2da71" TargetMode="External"/><Relationship Id="rId20" Type="http://schemas.openxmlformats.org/officeDocument/2006/relationships/hyperlink" Target="https://xdcscan.com/tx/0x97fd5d4ca326db13d33321a36ccc9632771ad1a2a95065d438d9494510616a79" TargetMode="External"/><Relationship Id="rId22" Type="http://schemas.openxmlformats.org/officeDocument/2006/relationships/hyperlink" Target="https://etherscan.io/tx/0xcda81ab15a5adb468aed3b1e58726edd4ca3cf52ebd83f4255e30fb82377ed76" TargetMode="External"/><Relationship Id="rId21" Type="http://schemas.openxmlformats.org/officeDocument/2006/relationships/hyperlink" Target="https://xdcscan.com/address/0xa23731a92918e62be677a3507ad4c1d0d85901f9" TargetMode="External"/><Relationship Id="rId24" Type="http://schemas.openxmlformats.org/officeDocument/2006/relationships/hyperlink" Target="https://etherscan.io/tx/0xa0098e188ed8d61202e3dc4b9440980f801a57a5ca269378f5e62627dd6fd1e4" TargetMode="External"/><Relationship Id="rId23" Type="http://schemas.openxmlformats.org/officeDocument/2006/relationships/hyperlink" Target="https://etherscan.io/address/0x99367e914ce7112040c73ed5158f5eea11a1d1c4" TargetMode="External"/><Relationship Id="rId129" Type="http://schemas.openxmlformats.org/officeDocument/2006/relationships/hyperlink" Target="https://etherscan.io/address/0x99367e914ce7112040c73ed5158f5eea11a1d1c4" TargetMode="External"/><Relationship Id="rId128" Type="http://schemas.openxmlformats.org/officeDocument/2006/relationships/hyperlink" Target="https://etherscan.io/tx/0x52969e5b195c7b7f09dcde2d39b99923249f2b8a4780a2bd81aedc71abe9ab7d" TargetMode="External"/><Relationship Id="rId127" Type="http://schemas.openxmlformats.org/officeDocument/2006/relationships/hyperlink" Target="https://etherscan.io/address/0x969Fa8D57545343bca8BE3eEc9A6c63A6f5d004F" TargetMode="External"/><Relationship Id="rId126" Type="http://schemas.openxmlformats.org/officeDocument/2006/relationships/hyperlink" Target="https://etherscan.io/tx/0xe02647276fe57f6a47427d12520bbed1d43f611c94b7b733884727793f5de509" TargetMode="External"/><Relationship Id="rId26" Type="http://schemas.openxmlformats.org/officeDocument/2006/relationships/hyperlink" Target="https://etherscan.io/tx/0x0befdaf3bb0842eedd18b4104f0f215a83a955f19fd7c1f12069f56ffba36958" TargetMode="External"/><Relationship Id="rId121" Type="http://schemas.openxmlformats.org/officeDocument/2006/relationships/hyperlink" Target="https://etherscan.io/address/0x99367e914ce7112040c73ed5158f5eea11a1d1c4" TargetMode="External"/><Relationship Id="rId25" Type="http://schemas.openxmlformats.org/officeDocument/2006/relationships/hyperlink" Target="https://etherscan.io/address/0x969Fa8D57545343bca8BE3eEc9A6c63A6f5d004F" TargetMode="External"/><Relationship Id="rId120" Type="http://schemas.openxmlformats.org/officeDocument/2006/relationships/hyperlink" Target="https://etherscan.io/tx/0x5de4ff8eca0e50284c44c3b5b498bfb128ce3a47971f0116245d358ac6abd9d2" TargetMode="External"/><Relationship Id="rId28" Type="http://schemas.openxmlformats.org/officeDocument/2006/relationships/hyperlink" Target="https://etherscan.io/tx/0xcdf2dc65f1740e2d9a12b056cae9adaefa48f93d45796ac169d1582a30bfd1c4" TargetMode="External"/><Relationship Id="rId27" Type="http://schemas.openxmlformats.org/officeDocument/2006/relationships/hyperlink" Target="https://etherscan.io/address/0x99367e914ce7112040c73ed5158f5eea11a1d1c4" TargetMode="External"/><Relationship Id="rId125" Type="http://schemas.openxmlformats.org/officeDocument/2006/relationships/hyperlink" Target="https://etherscan.io/address/0x99367e914ce7112040c73ed5158f5eea11a1d1c4" TargetMode="External"/><Relationship Id="rId29" Type="http://schemas.openxmlformats.org/officeDocument/2006/relationships/hyperlink" Target="https://etherscan.io/address/0x969Fa8D57545343bca8BE3eEc9A6c63A6f5d004F" TargetMode="External"/><Relationship Id="rId124" Type="http://schemas.openxmlformats.org/officeDocument/2006/relationships/hyperlink" Target="https://etherscan.io/tx/0xc3f0826ac220bcd5cb418477b838b633341ec03353b0fabc00104c3136ab5497" TargetMode="External"/><Relationship Id="rId123" Type="http://schemas.openxmlformats.org/officeDocument/2006/relationships/hyperlink" Target="https://etherscan.io/address/0x99367e914ce7112040c73ed5158f5eea11a1d1c4" TargetMode="External"/><Relationship Id="rId122" Type="http://schemas.openxmlformats.org/officeDocument/2006/relationships/hyperlink" Target="https://etherscan.io/tx/0x61b940ac6f276078aa705c630ff5019e28c18647bebcad36f983cf8c9100d52a" TargetMode="External"/><Relationship Id="rId95" Type="http://schemas.openxmlformats.org/officeDocument/2006/relationships/hyperlink" Target="https://etherscan.io/address/0x969Fa8D57545343bca8BE3eEc9A6c63A6f5d004F" TargetMode="External"/><Relationship Id="rId94" Type="http://schemas.openxmlformats.org/officeDocument/2006/relationships/hyperlink" Target="https://etherscan.io/tx/0x4156d90b017b373b5a5fd8eb4fb75b1c56daca913e2e5ed8b274acac71f3444f" TargetMode="External"/><Relationship Id="rId97" Type="http://schemas.openxmlformats.org/officeDocument/2006/relationships/hyperlink" Target="https://etherscan.io/address/0x99367e914ce7112040c73ed5158f5eea11a1d1c4" TargetMode="External"/><Relationship Id="rId96" Type="http://schemas.openxmlformats.org/officeDocument/2006/relationships/hyperlink" Target="https://etherscan.io/tx/0x23aeae4798d87f6bc2bebc01a3e30f0e97274bdd940247583bdb07301cec2c42" TargetMode="External"/><Relationship Id="rId11" Type="http://schemas.openxmlformats.org/officeDocument/2006/relationships/hyperlink" Target="https://etherscan.io/address/0x99367e914ce7112040c73ed5158f5eea11a1d1c4" TargetMode="External"/><Relationship Id="rId99" Type="http://schemas.openxmlformats.org/officeDocument/2006/relationships/hyperlink" Target="https://etherscan.io/address/0x99367e914ce7112040c73ed5158f5eea11a1d1c4" TargetMode="External"/><Relationship Id="rId10" Type="http://schemas.openxmlformats.org/officeDocument/2006/relationships/hyperlink" Target="https://etherscan.io/tx/0x1d60b36b7887aafb071587f985f5572fda9b60031f70d02fbf89eccd7f589ded" TargetMode="External"/><Relationship Id="rId98" Type="http://schemas.openxmlformats.org/officeDocument/2006/relationships/hyperlink" Target="https://etherscan.io/tx/0x9e45450931edd7bea6b2ed450114748aa9d3bb2919aa208dc52b86b8508c82ff" TargetMode="External"/><Relationship Id="rId13" Type="http://schemas.openxmlformats.org/officeDocument/2006/relationships/hyperlink" Target="https://etherscan.io/address/0x969Fa8D57545343bca8BE3eEc9A6c63A6f5d004F" TargetMode="External"/><Relationship Id="rId12" Type="http://schemas.openxmlformats.org/officeDocument/2006/relationships/hyperlink" Target="https://etherscan.io/tx/0xa07a7661af339fcbddad5a0b947ec204d2800d4f2336d4c51d41c5e1ca65ef82" TargetMode="External"/><Relationship Id="rId91" Type="http://schemas.openxmlformats.org/officeDocument/2006/relationships/hyperlink" Target="https://etherscan.io/address/0x969Fa8D57545343bca8BE3eEc9A6c63A6f5d004F" TargetMode="External"/><Relationship Id="rId90" Type="http://schemas.openxmlformats.org/officeDocument/2006/relationships/hyperlink" Target="https://etherscan.io/tx/0x03efe83fe05baf9f0a68a30537494759424cf58fb24afbe5d5409c81bbdf483b" TargetMode="External"/><Relationship Id="rId93" Type="http://schemas.openxmlformats.org/officeDocument/2006/relationships/hyperlink" Target="https://etherscan.io/address/0x99367e914ce7112040c73ed5158f5eea11a1d1c4" TargetMode="External"/><Relationship Id="rId92" Type="http://schemas.openxmlformats.org/officeDocument/2006/relationships/hyperlink" Target="https://etherscan.io/tx/0xd08449ee8eb7577da65d432a0c15c82c13bc00dcee06ad19e6f84dc7edbf2629" TargetMode="External"/><Relationship Id="rId118" Type="http://schemas.openxmlformats.org/officeDocument/2006/relationships/hyperlink" Target="https://etherscan.io/tx/0x19bea6f7317624be8e40cdd1e2e7ed6bdaa6e9d71ece739afb9fcff9d44459ac" TargetMode="External"/><Relationship Id="rId117" Type="http://schemas.openxmlformats.org/officeDocument/2006/relationships/hyperlink" Target="https://etherscan.io/address/0x99367e914ce7112040c73ed5158f5eea11a1d1c4" TargetMode="External"/><Relationship Id="rId116" Type="http://schemas.openxmlformats.org/officeDocument/2006/relationships/hyperlink" Target="https://etherscan.io/tx/0xafa7682edcd941acaf400aba129b4be2fdd666b516fd470f3b079c6468a203b9" TargetMode="External"/><Relationship Id="rId115" Type="http://schemas.openxmlformats.org/officeDocument/2006/relationships/hyperlink" Target="https://etherscan.io/address/0x969Fa8D57545343bca8BE3eEc9A6c63A6f5d004F" TargetMode="External"/><Relationship Id="rId119" Type="http://schemas.openxmlformats.org/officeDocument/2006/relationships/hyperlink" Target="https://etherscan.io/address/0x99367e914ce7112040c73ed5158f5eea11a1d1c4" TargetMode="External"/><Relationship Id="rId15" Type="http://schemas.openxmlformats.org/officeDocument/2006/relationships/hyperlink" Target="https://etherscan.io/address/0x99367e914ce7112040c73ed5158f5eea11a1d1c4" TargetMode="External"/><Relationship Id="rId110" Type="http://schemas.openxmlformats.org/officeDocument/2006/relationships/hyperlink" Target="https://etherscan.io/tx/0x7d7cfc1e243544b27d729fba05608bb399767b2e760413958f44c397bfbe2596" TargetMode="External"/><Relationship Id="rId14" Type="http://schemas.openxmlformats.org/officeDocument/2006/relationships/hyperlink" Target="https://etherscan.io/tx/0xb926a4effe953e6cd1a63ea0ca497c475398902d39b67b1f07f303bbbfcac7c5" TargetMode="External"/><Relationship Id="rId17" Type="http://schemas.openxmlformats.org/officeDocument/2006/relationships/hyperlink" Target="https://etherscan.io/address/0x99367e914ce7112040c73ed5158f5eea11a1d1c4" TargetMode="External"/><Relationship Id="rId16" Type="http://schemas.openxmlformats.org/officeDocument/2006/relationships/hyperlink" Target="https://etherscan.io/tx/0x77952e12ffa503986b8e7d525802701b0c4e062c360deb7c9e50e7377ebdbc9f" TargetMode="External"/><Relationship Id="rId19" Type="http://schemas.openxmlformats.org/officeDocument/2006/relationships/hyperlink" Target="https://etherscan.io/address/0x5acaf0af268b55481727abb79fb90263ccc43b6e" TargetMode="External"/><Relationship Id="rId114" Type="http://schemas.openxmlformats.org/officeDocument/2006/relationships/hyperlink" Target="https://etherscan.io/tx/0x6066e8fb4404f6ad2ccb460efc55cf0f05c56ca8c17340e7da6f48fefc16001f" TargetMode="External"/><Relationship Id="rId18" Type="http://schemas.openxmlformats.org/officeDocument/2006/relationships/hyperlink" Target="https://etherscan.io/tx/0x1e814243ef21b572231d1bf56db4a2a21885f2b7a99d5a1f75af91c1f8607e56" TargetMode="External"/><Relationship Id="rId113" Type="http://schemas.openxmlformats.org/officeDocument/2006/relationships/hyperlink" Target="https://etherscan.io/address/0x99367e914ce7112040c73ed5158f5eea11a1d1c4" TargetMode="External"/><Relationship Id="rId112" Type="http://schemas.openxmlformats.org/officeDocument/2006/relationships/hyperlink" Target="https://etherscan.io/tx/0x4f8672c6b9e19f4020595642eb0d64a14435855c376c9b1dd626a3fb95557d9e" TargetMode="External"/><Relationship Id="rId111" Type="http://schemas.openxmlformats.org/officeDocument/2006/relationships/hyperlink" Target="https://etherscan.io/address/0x99367e914ce7112040c73ed5158f5eea11a1d1c4" TargetMode="External"/><Relationship Id="rId84" Type="http://schemas.openxmlformats.org/officeDocument/2006/relationships/hyperlink" Target="https://etherscan.io/tx/0x7825b3b5cd6818e69b8639f99fa0b2a66816879b3f4fec8704e3c572ded864c6" TargetMode="External"/><Relationship Id="rId83" Type="http://schemas.openxmlformats.org/officeDocument/2006/relationships/hyperlink" Target="https://etherscan.io/address/0x99367e914ce7112040c73ed5158f5eea11a1d1c4" TargetMode="External"/><Relationship Id="rId86" Type="http://schemas.openxmlformats.org/officeDocument/2006/relationships/hyperlink" Target="https://etherscan.io/tx/0xf170005365cf7583a6cdb212a42dae2a4c2a5742c185e57c294ce29b4562b242" TargetMode="External"/><Relationship Id="rId85" Type="http://schemas.openxmlformats.org/officeDocument/2006/relationships/hyperlink" Target="https://etherscan.io/address/0x99367e914ce7112040c73ed5158f5eea11a1d1c4" TargetMode="External"/><Relationship Id="rId88" Type="http://schemas.openxmlformats.org/officeDocument/2006/relationships/hyperlink" Target="https://etherscan.io/tx/0x6f59204fd09d737b3e07f50b262d12c4ef8bf16f94da18510d764f088cf7f76b" TargetMode="External"/><Relationship Id="rId87" Type="http://schemas.openxmlformats.org/officeDocument/2006/relationships/hyperlink" Target="https://etherscan.io/address/0x99367e914ce7112040c73ed5158f5eea11a1d1c4" TargetMode="External"/><Relationship Id="rId89" Type="http://schemas.openxmlformats.org/officeDocument/2006/relationships/hyperlink" Target="https://etherscan.io/address/0x99367e914ce7112040c73ed5158f5eea11a1d1c4" TargetMode="External"/><Relationship Id="rId80" Type="http://schemas.openxmlformats.org/officeDocument/2006/relationships/hyperlink" Target="https://etherscan.io/tx/0x259e98e41bdc76b0f5e6729a45096bea3cd7f052fc693ea84fba92b37260fad6" TargetMode="External"/><Relationship Id="rId82" Type="http://schemas.openxmlformats.org/officeDocument/2006/relationships/hyperlink" Target="https://etherscan.io/tx/0xbd5e23a375cdab4fb66f56b3074a0e7a4cc1230a03b57f134649f8781b643f74" TargetMode="External"/><Relationship Id="rId81" Type="http://schemas.openxmlformats.org/officeDocument/2006/relationships/hyperlink" Target="https://etherscan.io/address/0x969Fa8D57545343bca8BE3eEc9A6c63A6f5d004F" TargetMode="External"/><Relationship Id="rId1" Type="http://schemas.openxmlformats.org/officeDocument/2006/relationships/hyperlink" Target="https://etherscan.io/advanced-filter?tkn=0x4cff49d0a19ed6ff845a9122fa912abcfb1f68a6&amp;txntype=2&amp;fadd=0x044e53c2bc4a7a46fddee9dbef5dbc1d50dc9ff7&amp;tadd=0x044e53c2bc4a7a46fddee9dbef5dbc1d50dc9ff7&amp;amt=101%7e999999999&amp;ps=100&amp;age=2022-01-01%7e2022-06-21" TargetMode="External"/><Relationship Id="rId2" Type="http://schemas.openxmlformats.org/officeDocument/2006/relationships/hyperlink" Target="https://etherscan.io/tx/0xfa53d26e7d2000155223970ac17ce25fb2e01abdbae7a7838952a21b0ed15c02" TargetMode="External"/><Relationship Id="rId3" Type="http://schemas.openxmlformats.org/officeDocument/2006/relationships/hyperlink" Target="https://etherscan.io/address/0x969Fa8D57545343bca8BE3eEc9A6c63A6f5d004F" TargetMode="External"/><Relationship Id="rId4" Type="http://schemas.openxmlformats.org/officeDocument/2006/relationships/hyperlink" Target="https://etherscan.io/tx/0x500cfe3db0fce45ece2318d06e24ff8f7a8ea81af919410c81add5850b3ecb81" TargetMode="External"/><Relationship Id="rId9" Type="http://schemas.openxmlformats.org/officeDocument/2006/relationships/hyperlink" Target="https://etherscan.io/tx/0x6b0c0ab8f106eb1be45f2454b9d7bd0d0ae5a44b9fc6590a84c45afd84756bdc" TargetMode="External"/><Relationship Id="rId143" Type="http://schemas.openxmlformats.org/officeDocument/2006/relationships/hyperlink" Target="https://etherscan.io/address/0x99367e914ce7112040c73ed5158f5eea11a1d1c4" TargetMode="External"/><Relationship Id="rId142" Type="http://schemas.openxmlformats.org/officeDocument/2006/relationships/hyperlink" Target="https://etherscan.io/tx/0xf7fbbab9b5074edffcc5a491e8ba047415510968faa2ad745c40fc84ead76087" TargetMode="External"/><Relationship Id="rId141" Type="http://schemas.openxmlformats.org/officeDocument/2006/relationships/hyperlink" Target="https://etherscan.io/address/0x99367e914ce7112040c73ed5158f5eea11a1d1c4" TargetMode="External"/><Relationship Id="rId140" Type="http://schemas.openxmlformats.org/officeDocument/2006/relationships/hyperlink" Target="https://etherscan.io/tx/0x3ab8ab5791ac6c6a29a5a673cd03aff1789368eea371e9bef0afad5400ba3f53" TargetMode="External"/><Relationship Id="rId5" Type="http://schemas.openxmlformats.org/officeDocument/2006/relationships/hyperlink" Target="https://etherscan.io/address/0x969Fa8D57545343bca8BE3eEc9A6c63A6f5d004F" TargetMode="External"/><Relationship Id="rId6" Type="http://schemas.openxmlformats.org/officeDocument/2006/relationships/hyperlink" Target="https://etherscan.io/tx/0x4008c52d820e6f57f3754d69d8f40b1bf88555765d9385d9cf75d732c90fb896" TargetMode="External"/><Relationship Id="rId7" Type="http://schemas.openxmlformats.org/officeDocument/2006/relationships/hyperlink" Target="https://etherscan.io/address/0x99367e914ce7112040c73ed5158f5eea11a1d1c4" TargetMode="External"/><Relationship Id="rId145" Type="http://schemas.openxmlformats.org/officeDocument/2006/relationships/drawing" Target="../drawings/drawing5.xml"/><Relationship Id="rId8" Type="http://schemas.openxmlformats.org/officeDocument/2006/relationships/hyperlink" Target="https://etherscan.io/tx/0xbc3ba53e0f816f05fff58eb3e55a6dd85dcdb0e1dc40e28802f6fc6d0f65144f" TargetMode="External"/><Relationship Id="rId144" Type="http://schemas.openxmlformats.org/officeDocument/2006/relationships/hyperlink" Target="https://wadzpay.medium.com/wtk-updates-we-will-launch-our-blockchain-dacf71aed5da" TargetMode="External"/><Relationship Id="rId73" Type="http://schemas.openxmlformats.org/officeDocument/2006/relationships/hyperlink" Target="https://etherscan.io/address/0x99367e914ce7112040c73ed5158f5eea11a1d1c4" TargetMode="External"/><Relationship Id="rId72" Type="http://schemas.openxmlformats.org/officeDocument/2006/relationships/hyperlink" Target="https://etherscan.io/tx/0x5e109e4d91bf80e1420eedc5c0a1bc62e5d1e72219c4041e57c5bf9673cbe9d2" TargetMode="External"/><Relationship Id="rId75" Type="http://schemas.openxmlformats.org/officeDocument/2006/relationships/hyperlink" Target="https://etherscan.io/address/0x969Fa8D57545343bca8BE3eEc9A6c63A6f5d004F" TargetMode="External"/><Relationship Id="rId74" Type="http://schemas.openxmlformats.org/officeDocument/2006/relationships/hyperlink" Target="https://etherscan.io/tx/0xd854f5dcc41f2c691bcf611a7cc61e15329dfbff779413ab965429c8436d350a" TargetMode="External"/><Relationship Id="rId77" Type="http://schemas.openxmlformats.org/officeDocument/2006/relationships/hyperlink" Target="https://etherscan.io/address/0x5acaf0af268b55481727abb79fb90263ccc43b6e" TargetMode="External"/><Relationship Id="rId76" Type="http://schemas.openxmlformats.org/officeDocument/2006/relationships/hyperlink" Target="https://etherscan.io/tx/0x9cb5d05b972c5a4c13ccce8e9732b8cb81c0e099f7bfe9607f1e8e08bb91b363" TargetMode="External"/><Relationship Id="rId79" Type="http://schemas.openxmlformats.org/officeDocument/2006/relationships/hyperlink" Target="https://xdcscan.com/address/0xa23731a92918e62be677a3507ad4c1d0d85901f9" TargetMode="External"/><Relationship Id="rId78" Type="http://schemas.openxmlformats.org/officeDocument/2006/relationships/hyperlink" Target="https://xdcscan.com/tx/0xcfb232e7b7f6c09722d5e73b74d6d1db93a1392cf283fd004e3494cbcddec2a6" TargetMode="External"/><Relationship Id="rId71" Type="http://schemas.openxmlformats.org/officeDocument/2006/relationships/hyperlink" Target="https://etherscan.io/address/0x99367e914ce7112040c73ed5158f5eea11a1d1c4" TargetMode="External"/><Relationship Id="rId70" Type="http://schemas.openxmlformats.org/officeDocument/2006/relationships/hyperlink" Target="https://etherscan.io/tx/0x4dc057cd29cb9887fa697b225a21bdb10d3436b8cbb6b11cfab9a702786086dd" TargetMode="External"/><Relationship Id="rId139" Type="http://schemas.openxmlformats.org/officeDocument/2006/relationships/hyperlink" Target="https://etherscan.io/address/0x99367e914ce7112040c73ed5158f5eea11a1d1c4" TargetMode="External"/><Relationship Id="rId138" Type="http://schemas.openxmlformats.org/officeDocument/2006/relationships/hyperlink" Target="https://etherscan.io/tx/0x4f65a1e43767841a6c8bdec70c4dbf3c456c4ce0a10ee79ab3886d33f710b104" TargetMode="External"/><Relationship Id="rId137" Type="http://schemas.openxmlformats.org/officeDocument/2006/relationships/hyperlink" Target="https://etherscan.io/address/0x99367e914ce7112040c73ed5158f5eea11a1d1c4" TargetMode="External"/><Relationship Id="rId132" Type="http://schemas.openxmlformats.org/officeDocument/2006/relationships/hyperlink" Target="https://etherscan.io/tx/0x7dc6c8c76ed777d62fc4217a89a03aeb6a576b6f6454b7876d6457331a967eed" TargetMode="External"/><Relationship Id="rId131" Type="http://schemas.openxmlformats.org/officeDocument/2006/relationships/hyperlink" Target="https://etherscan.io/address/0x99367e914ce7112040c73ed5158f5eea11a1d1c4" TargetMode="External"/><Relationship Id="rId130" Type="http://schemas.openxmlformats.org/officeDocument/2006/relationships/hyperlink" Target="https://etherscan.io/tx/0x6784e88f51b135b3b68b9032a9e337ea32c6c36cd65cf0e7740e713eecb3d4c3" TargetMode="External"/><Relationship Id="rId136" Type="http://schemas.openxmlformats.org/officeDocument/2006/relationships/hyperlink" Target="https://etherscan.io/tx/0x1d395e698d80a6ea6fd6718db916f48f25f9b66250df917b7e7e357e73144722" TargetMode="External"/><Relationship Id="rId135" Type="http://schemas.openxmlformats.org/officeDocument/2006/relationships/hyperlink" Target="https://etherscan.io/address/0x969Fa8D57545343bca8BE3eEc9A6c63A6f5d004F" TargetMode="External"/><Relationship Id="rId134" Type="http://schemas.openxmlformats.org/officeDocument/2006/relationships/hyperlink" Target="https://etherscan.io/tx/0x65aa9852958efbc29a88c1b873f9527212ab1318edd6831fcab171cd83f6c133" TargetMode="External"/><Relationship Id="rId133" Type="http://schemas.openxmlformats.org/officeDocument/2006/relationships/hyperlink" Target="https://etherscan.io/address/0x969Fa8D57545343bca8BE3eEc9A6c63A6f5d004F" TargetMode="External"/><Relationship Id="rId62" Type="http://schemas.openxmlformats.org/officeDocument/2006/relationships/hyperlink" Target="https://etherscan.io/tx/0xe1a6695f189437b730572d51bcc367c46b4ac2dd4db63072cb8cfc44fe1b09ee" TargetMode="External"/><Relationship Id="rId61" Type="http://schemas.openxmlformats.org/officeDocument/2006/relationships/hyperlink" Target="https://etherscan.io/address/0x969Fa8D57545343bca8BE3eEc9A6c63A6f5d004F" TargetMode="External"/><Relationship Id="rId64" Type="http://schemas.openxmlformats.org/officeDocument/2006/relationships/hyperlink" Target="https://etherscan.io/tx/0x48f16626773a480dc1fa3cf1ea9b5dae7131093f79e2d876681d495cfa55a5e8" TargetMode="External"/><Relationship Id="rId63" Type="http://schemas.openxmlformats.org/officeDocument/2006/relationships/hyperlink" Target="https://etherscan.io/address/0x99367e914ce7112040c73ed5158f5eea11a1d1c4" TargetMode="External"/><Relationship Id="rId66" Type="http://schemas.openxmlformats.org/officeDocument/2006/relationships/hyperlink" Target="https://etherscan.io/tx/0xb80a9a980035b2eed1be17083165a60b26a803c07aeab61cf8409448d03b40c0" TargetMode="External"/><Relationship Id="rId65" Type="http://schemas.openxmlformats.org/officeDocument/2006/relationships/hyperlink" Target="https://etherscan.io/address/0x99367e914ce7112040c73ed5158f5eea11a1d1c4" TargetMode="External"/><Relationship Id="rId68" Type="http://schemas.openxmlformats.org/officeDocument/2006/relationships/hyperlink" Target="https://etherscan.io/tx/0xd095c08e2d126ad48ab12b2775c529b2a3c2d38be5f36bd8484f3b810ace671e" TargetMode="External"/><Relationship Id="rId67" Type="http://schemas.openxmlformats.org/officeDocument/2006/relationships/hyperlink" Target="https://etherscan.io/address/0x969Fa8D57545343bca8BE3eEc9A6c63A6f5d004F" TargetMode="External"/><Relationship Id="rId60" Type="http://schemas.openxmlformats.org/officeDocument/2006/relationships/hyperlink" Target="https://etherscan.io/tx/0x25c0f1335a1e0acf0a0cb480bd67725e055bb4eac5fb04049ffb7ca74de000f3" TargetMode="External"/><Relationship Id="rId69" Type="http://schemas.openxmlformats.org/officeDocument/2006/relationships/hyperlink" Target="https://etherscan.io/address/0x969Fa8D57545343bca8BE3eEc9A6c63A6f5d004F" TargetMode="External"/><Relationship Id="rId51" Type="http://schemas.openxmlformats.org/officeDocument/2006/relationships/hyperlink" Target="https://etherscan.io/address/0x969Fa8D57545343bca8BE3eEc9A6c63A6f5d004F" TargetMode="External"/><Relationship Id="rId50" Type="http://schemas.openxmlformats.org/officeDocument/2006/relationships/hyperlink" Target="https://etherscan.io/tx/0xd9661b50ef58991e7877f009078fe7b2d44981a110fdb624b7b0bb99d52e77a3" TargetMode="External"/><Relationship Id="rId53" Type="http://schemas.openxmlformats.org/officeDocument/2006/relationships/hyperlink" Target="https://etherscan.io/address/0x99367e914ce7112040c73ed5158f5eea11a1d1c4" TargetMode="External"/><Relationship Id="rId52" Type="http://schemas.openxmlformats.org/officeDocument/2006/relationships/hyperlink" Target="https://etherscan.io/tx/0xb4586cf25f0e28cc7a90821d4095d9391509fc229f67513fdaef58b9f80ee44b" TargetMode="External"/><Relationship Id="rId55" Type="http://schemas.openxmlformats.org/officeDocument/2006/relationships/hyperlink" Target="https://etherscan.io/address/0x99367e914ce7112040c73ed5158f5eea11a1d1c4" TargetMode="External"/><Relationship Id="rId54" Type="http://schemas.openxmlformats.org/officeDocument/2006/relationships/hyperlink" Target="https://etherscan.io/tx/0x86b0496b6c44217d456008cf9037959db9b8dab77d19d1e6b1cad27151ae67b6" TargetMode="External"/><Relationship Id="rId57" Type="http://schemas.openxmlformats.org/officeDocument/2006/relationships/hyperlink" Target="https://etherscan.io/address/0x969Fa8D57545343bca8BE3eEc9A6c63A6f5d004F" TargetMode="External"/><Relationship Id="rId56" Type="http://schemas.openxmlformats.org/officeDocument/2006/relationships/hyperlink" Target="https://etherscan.io/tx/0x45d612149c6e2b262d07db03e8b42bf27ce4475747224babf53897e42eaacbe5" TargetMode="External"/><Relationship Id="rId59" Type="http://schemas.openxmlformats.org/officeDocument/2006/relationships/hyperlink" Target="https://etherscan.io/address/0x99367e914ce7112040c73ed5158f5eea11a1d1c4" TargetMode="External"/><Relationship Id="rId58" Type="http://schemas.openxmlformats.org/officeDocument/2006/relationships/hyperlink" Target="https://etherscan.io/tx/0x73d8d481ac2187d61f358f912fcb692ca1309976eb7ae4028afd4d63398b9d23"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etherscan.io/tx/0xd1625ba22d595808935d97024b82b7ad670b63a880e3a878cf3a886c6eff040a" TargetMode="External"/><Relationship Id="rId194" Type="http://schemas.openxmlformats.org/officeDocument/2006/relationships/hyperlink" Target="https://etherscan.io/tx/0xabe4694d90f28dfa157e2d355817ce8c296261be318eae59fd5df4505362aea6" TargetMode="External"/><Relationship Id="rId193" Type="http://schemas.openxmlformats.org/officeDocument/2006/relationships/hyperlink" Target="https://bscscan.com/address/0xb40bbb54ff9dfe0cf039f70385033fcffbb0c40a" TargetMode="External"/><Relationship Id="rId192" Type="http://schemas.openxmlformats.org/officeDocument/2006/relationships/hyperlink" Target="https://bscscan.com/address/0xce84933e320598e48846fd728498da9e15a1f64d" TargetMode="External"/><Relationship Id="rId191" Type="http://schemas.openxmlformats.org/officeDocument/2006/relationships/hyperlink" Target="https://bscscan.com/tx/0x39b7259226a2b785c5ed4264d014ff448bc1ca7a10fb0377383bddf7a9138149" TargetMode="External"/><Relationship Id="rId187" Type="http://schemas.openxmlformats.org/officeDocument/2006/relationships/hyperlink" Target="https://bscscan.com/tx/0x5fbd10f75d9b64aa2f5dc675f7431360e7740208d490ce89be17b84a1014e5cf" TargetMode="External"/><Relationship Id="rId186" Type="http://schemas.openxmlformats.org/officeDocument/2006/relationships/hyperlink" Target="https://etherscan.io/tx/0x115408874bfb9429e0d2bcffbe0138a60b531dd6f6ca622de19acdcdf6eed5c2" TargetMode="External"/><Relationship Id="rId185" Type="http://schemas.openxmlformats.org/officeDocument/2006/relationships/hyperlink" Target="https://etherscan.io/address/0x969Fa8D57545343bca8BE3eEc9A6c63A6f5d004F" TargetMode="External"/><Relationship Id="rId184" Type="http://schemas.openxmlformats.org/officeDocument/2006/relationships/hyperlink" Target="https://etherscan.io/tx/0xfbbd4aa04773b1da76f2bbb238d7142806ea7e1ffdf9a05d7588ef2049179ae2" TargetMode="External"/><Relationship Id="rId189" Type="http://schemas.openxmlformats.org/officeDocument/2006/relationships/hyperlink" Target="https://bscscan.com/address/0xb40bbb54ff9dfe0cf039f70385033fcffbb0c40a" TargetMode="External"/><Relationship Id="rId188" Type="http://schemas.openxmlformats.org/officeDocument/2006/relationships/hyperlink" Target="https://bscscan.com/address/0x4e9d309ac6ee2fae3390fd74a32aa0a41adfb48c" TargetMode="External"/><Relationship Id="rId183" Type="http://schemas.openxmlformats.org/officeDocument/2006/relationships/hyperlink" Target="https://etherscan.io/address/0xE5E1477aC1F564293e304CFA46f4dB6f7A4b6caf" TargetMode="External"/><Relationship Id="rId182" Type="http://schemas.openxmlformats.org/officeDocument/2006/relationships/hyperlink" Target="https://etherscan.io/tx/0x67f24ad42e9e315b3e29274f3f7e68f57b59223949f646b38c0920ab26577f73" TargetMode="External"/><Relationship Id="rId181" Type="http://schemas.openxmlformats.org/officeDocument/2006/relationships/hyperlink" Target="https://bscscan.com/address/0xb40bbb54ff9dfe0cf039f70385033fcffbb0c40a" TargetMode="External"/><Relationship Id="rId180" Type="http://schemas.openxmlformats.org/officeDocument/2006/relationships/hyperlink" Target="https://bscscan.com/address/0x044e53c2bc4a7a46fddee9dbef5dbc1d50dc9ff7" TargetMode="External"/><Relationship Id="rId176" Type="http://schemas.openxmlformats.org/officeDocument/2006/relationships/hyperlink" Target="https://bscscan.com/address/0x3F4Ee3A469d98B91084F74992Ea8e9B0695252b4" TargetMode="External"/><Relationship Id="rId297" Type="http://schemas.openxmlformats.org/officeDocument/2006/relationships/hyperlink" Target="https://xdcscan.com/address/0x62aa8a66f04c499ddf7d2aac31a100926e7e4c82" TargetMode="External"/><Relationship Id="rId175" Type="http://schemas.openxmlformats.org/officeDocument/2006/relationships/hyperlink" Target="https://bscscan.com/tx/0x4e86bd4d787d7c413068493b6696d0dfe2be2e02704970630c272873b71fc2a4" TargetMode="External"/><Relationship Id="rId296" Type="http://schemas.openxmlformats.org/officeDocument/2006/relationships/hyperlink" Target="https://xdcscan.com/address/0xa23731a92918e62be677a3507ad4c1d0d85901f9" TargetMode="External"/><Relationship Id="rId174" Type="http://schemas.openxmlformats.org/officeDocument/2006/relationships/hyperlink" Target="https://etherscan.io/tx/0x15ed16b5c18be34ce43bbe8930a9a80b2d4e4381b9ae36a07707def9b286c686" TargetMode="External"/><Relationship Id="rId295" Type="http://schemas.openxmlformats.org/officeDocument/2006/relationships/hyperlink" Target="https://xdcscan.com/tx/0xc9e3fbf348917925f946d857d1385e4dce8e0f69fe202a23caf7c28859669dbb" TargetMode="External"/><Relationship Id="rId173" Type="http://schemas.openxmlformats.org/officeDocument/2006/relationships/hyperlink" Target="https://bscscan.com/address/0xb40bbb54ff9dfe0cf039f70385033fcffbb0c40a" TargetMode="External"/><Relationship Id="rId294" Type="http://schemas.openxmlformats.org/officeDocument/2006/relationships/hyperlink" Target="https://etherscan.io/tx/0x57bae78d96ebdc834bda501ad8b6eb2e66603cde63441da6e28d23367ea1219b" TargetMode="External"/><Relationship Id="rId179" Type="http://schemas.openxmlformats.org/officeDocument/2006/relationships/hyperlink" Target="https://bscscan.com/address/0xbe9075556978c66286d7b0ac426f5bb28ec486bf" TargetMode="External"/><Relationship Id="rId178" Type="http://schemas.openxmlformats.org/officeDocument/2006/relationships/hyperlink" Target="https://etherscan.io/tx/0xa475601d74d269087327bec7d705e5e4f3154762b50d70614d075a66373d041d" TargetMode="External"/><Relationship Id="rId299" Type="http://schemas.openxmlformats.org/officeDocument/2006/relationships/hyperlink" Target="https://bscscan.com/tx/0x9687dad72254568480949b75a15576bed5bc0ca91c7de426dc2cd1d622df11ca" TargetMode="External"/><Relationship Id="rId177" Type="http://schemas.openxmlformats.org/officeDocument/2006/relationships/hyperlink" Target="https://bscscan.com/address/0xb40bbb54ff9dfe0cf039f70385033fcffbb0c40a" TargetMode="External"/><Relationship Id="rId298" Type="http://schemas.openxmlformats.org/officeDocument/2006/relationships/hyperlink" Target="https://etherscan.io/tx/0xaec812a2346a44792690215503b1be576091d5db7004be39f149bcdfcc925b66" TargetMode="External"/><Relationship Id="rId198" Type="http://schemas.openxmlformats.org/officeDocument/2006/relationships/hyperlink" Target="https://etherscan.io/tx/0x35c79c9166cd660d63a679464393ca041287221b9f2d04525629368ab7620290" TargetMode="External"/><Relationship Id="rId197" Type="http://schemas.openxmlformats.org/officeDocument/2006/relationships/hyperlink" Target="https://bscscan.com/address/0xb40bbb54ff9dfe0cf039f70385033fcffbb0c40a" TargetMode="External"/><Relationship Id="rId196" Type="http://schemas.openxmlformats.org/officeDocument/2006/relationships/hyperlink" Target="https://bscscan.com/address/0x4FE8B9DC13A384c7B160e7a5df3632b0e6253Bb6" TargetMode="External"/><Relationship Id="rId195" Type="http://schemas.openxmlformats.org/officeDocument/2006/relationships/hyperlink" Target="https://bscscan.com/tx/0x48cd4b4834a6d7c60c8c7c41908258112767df149e5b1f86879f21f2a2b1b19d" TargetMode="External"/><Relationship Id="rId199" Type="http://schemas.openxmlformats.org/officeDocument/2006/relationships/hyperlink" Target="https://xdcscan.com/tx/0x3446ac4ab3a52a5fc886885633c50e196d762bcb5ca31db98b483dc0450ad11d" TargetMode="External"/><Relationship Id="rId150" Type="http://schemas.openxmlformats.org/officeDocument/2006/relationships/hyperlink" Target="https://etherscan.io/tx/0x4fd469d985490fb4d30f089569cf2d639ea0d0dcce0f213610c1600b1cebdb01" TargetMode="External"/><Relationship Id="rId271" Type="http://schemas.openxmlformats.org/officeDocument/2006/relationships/hyperlink" Target="https://etherscan.io/tx/0xc295864cc2199a183623a3b140e8b4fb8bf7f4aa8880295b3c34aa0fd487307e" TargetMode="External"/><Relationship Id="rId392" Type="http://schemas.openxmlformats.org/officeDocument/2006/relationships/hyperlink" Target="https://bscscan.com/address/0xb40bbb54ff9dfe0cf039f70385033fcffbb0c40a" TargetMode="External"/><Relationship Id="rId270" Type="http://schemas.openxmlformats.org/officeDocument/2006/relationships/hyperlink" Target="https://bscscan.com/address/0xb40bbb54ff9dfe0cf039f70385033fcffbb0c40a" TargetMode="External"/><Relationship Id="rId391" Type="http://schemas.openxmlformats.org/officeDocument/2006/relationships/hyperlink" Target="https://bscscan.com/address/0x5D9d34432B67F6a20B539774F9ecE7cbe4F36C6a" TargetMode="External"/><Relationship Id="rId390" Type="http://schemas.openxmlformats.org/officeDocument/2006/relationships/hyperlink" Target="https://bscscan.com/tx/0x54a3bd65bf6fe6eeaa926d4b3a2528053941db0f60a426f7da06e223aa5b1a02" TargetMode="External"/><Relationship Id="rId1" Type="http://schemas.openxmlformats.org/officeDocument/2006/relationships/hyperlink" Target="https://etherscan.io/advanced-filter?tkn=0x4cff49d0a19ed6ff845a9122fa912abcfb1f68a6&amp;txntype=2&amp;fadd=0x044e53c2bc4a7a46fddee9dbef5dbc1d50dc9ff7&amp;tadd=0x044e53c2bc4a7a46fddee9dbef5dbc1d50dc9ff7&amp;amt=101%7e999999999&amp;ps=100&amp;age=2022-06-22%7e2024-11-30" TargetMode="External"/><Relationship Id="rId2" Type="http://schemas.openxmlformats.org/officeDocument/2006/relationships/hyperlink" Target="https://etherscan.io/tx/0xbe6647bdd05fc1ed451e98b0ed245e60f7a06ea1a3d5dae36ad3bcd88af18040" TargetMode="External"/><Relationship Id="rId3" Type="http://schemas.openxmlformats.org/officeDocument/2006/relationships/hyperlink" Target="https://etherscan.io/address/0x969Fa8D57545343bca8BE3eEc9A6c63A6f5d004F" TargetMode="External"/><Relationship Id="rId149" Type="http://schemas.openxmlformats.org/officeDocument/2006/relationships/hyperlink" Target="https://bscscan.com/address/0xb40bbb54ff9dfe0cf039f70385033fcffbb0c40a" TargetMode="External"/><Relationship Id="rId4" Type="http://schemas.openxmlformats.org/officeDocument/2006/relationships/hyperlink" Target="https://etherscan.io/tx/0x9f93f6e2ff163010b6a1616bdbb7a77ede910bd0381bc498fe41d6c46052579c" TargetMode="External"/><Relationship Id="rId148" Type="http://schemas.openxmlformats.org/officeDocument/2006/relationships/hyperlink" Target="https://bscscan.com/address/0x4FE8B9DC13A384c7B160e7a5df3632b0e6253Bb6" TargetMode="External"/><Relationship Id="rId269" Type="http://schemas.openxmlformats.org/officeDocument/2006/relationships/hyperlink" Target="https://bscscan.com/address/0xfe5249d811523f919fe1391a664ca8a39269192f" TargetMode="External"/><Relationship Id="rId9" Type="http://schemas.openxmlformats.org/officeDocument/2006/relationships/hyperlink" Target="https://etherscan.io/address/0x99367e914ce7112040c73ed5158f5eea11a1d1c4" TargetMode="External"/><Relationship Id="rId143" Type="http://schemas.openxmlformats.org/officeDocument/2006/relationships/hyperlink" Target="https://bscscan.com/tx/0x07a957176c001c76f16a6ccae27f57df4cb9bc09e1e309b9c598ca338e9cb40f" TargetMode="External"/><Relationship Id="rId264" Type="http://schemas.openxmlformats.org/officeDocument/2006/relationships/hyperlink" Target="https://xdcscan.com/tx/0xf3a15dc9812a8533b33124fef431742b407c0033a9413f80bfa1197975196b18" TargetMode="External"/><Relationship Id="rId385" Type="http://schemas.openxmlformats.org/officeDocument/2006/relationships/hyperlink" Target="https://etherscan.io/tx/0x9495df84777df765645cfd76caf469c4cea8e24488e42bc0b5f4133e1d42c7d6" TargetMode="External"/><Relationship Id="rId142" Type="http://schemas.openxmlformats.org/officeDocument/2006/relationships/hyperlink" Target="https://etherscan.io/tx/0xd2ba76690f7e3eb71ca75be81cc590577e49c61c0844e7f1459ccea5e8465ac5" TargetMode="External"/><Relationship Id="rId263" Type="http://schemas.openxmlformats.org/officeDocument/2006/relationships/hyperlink" Target="https://etherscan.io/tx/0xfa5652404c098f31e587019f701902aebecd26a784edefc02b796f03600a897e" TargetMode="External"/><Relationship Id="rId384" Type="http://schemas.openxmlformats.org/officeDocument/2006/relationships/hyperlink" Target="https://bscscan.com/address/0x2791b06615f27f8f2d9612405df1c90cdfd32957" TargetMode="External"/><Relationship Id="rId141" Type="http://schemas.openxmlformats.org/officeDocument/2006/relationships/hyperlink" Target="https://xdcscan.com/address/0x4531e12c703672b570917fb3399bb3ed6c592b19" TargetMode="External"/><Relationship Id="rId262" Type="http://schemas.openxmlformats.org/officeDocument/2006/relationships/hyperlink" Target="https://xdcscan.com/address/0x62aa8a66f04c499ddf7d2aac31a100926e7e4c82" TargetMode="External"/><Relationship Id="rId383" Type="http://schemas.openxmlformats.org/officeDocument/2006/relationships/hyperlink" Target="https://bscscan.com/address/0x7769b81b0CeFB9B9F78501CD0AA55A7C85cd09FD" TargetMode="External"/><Relationship Id="rId140" Type="http://schemas.openxmlformats.org/officeDocument/2006/relationships/hyperlink" Target="https://xdcscan.com/address/0xd33784630e77d35f69c96d2b010c7b692a9db867" TargetMode="External"/><Relationship Id="rId261" Type="http://schemas.openxmlformats.org/officeDocument/2006/relationships/hyperlink" Target="https://xdcscan.com/address/0xd33784630e77d35f69c96d2b010c7b692a9db867" TargetMode="External"/><Relationship Id="rId382" Type="http://schemas.openxmlformats.org/officeDocument/2006/relationships/hyperlink" Target="https://bscscan.com/tx/0x1dcc702b94f130ec4a0f5484e245aa4c432d8625515bf6efc27d35e84ecaf926" TargetMode="External"/><Relationship Id="rId5" Type="http://schemas.openxmlformats.org/officeDocument/2006/relationships/hyperlink" Target="https://etherscan.io/address/0x99367e914ce7112040c73ed5158f5eea11a1d1c4" TargetMode="External"/><Relationship Id="rId147" Type="http://schemas.openxmlformats.org/officeDocument/2006/relationships/hyperlink" Target="https://bscscan.com/tx/0x5574d144c6a7b96b30d0c318701818cfa48eff8958b82fcc33d1f70b824936f7" TargetMode="External"/><Relationship Id="rId268" Type="http://schemas.openxmlformats.org/officeDocument/2006/relationships/hyperlink" Target="https://bscscan.com/tx/0xedb27a81fc59d09a0bdae436f3c4b887a658e731c41d8ff027267da5d4a41c67" TargetMode="External"/><Relationship Id="rId389" Type="http://schemas.openxmlformats.org/officeDocument/2006/relationships/hyperlink" Target="https://etherscan.io/tx/0xc33f21a375d62e357d60c842b15be6ce104af4616e748ed1eb37367376e77216" TargetMode="External"/><Relationship Id="rId6" Type="http://schemas.openxmlformats.org/officeDocument/2006/relationships/hyperlink" Target="https://etherscan.io/tx/0x192d30336170db7928b0504adc7f6928854715ef9d64b9d58d56fda8f75a06c1" TargetMode="External"/><Relationship Id="rId146" Type="http://schemas.openxmlformats.org/officeDocument/2006/relationships/hyperlink" Target="https://etherscan.io/tx/0xadbcf31f97a934dad9ed55222678ce4cb6385a9b50a6659eee6a8b9d6fc46c7b" TargetMode="External"/><Relationship Id="rId267" Type="http://schemas.openxmlformats.org/officeDocument/2006/relationships/hyperlink" Target="https://etherscan.io/tx/0x38ab39dea3a0529d366356a3b863803ecf826cc2f01cef85897b5c8d55f4b855" TargetMode="External"/><Relationship Id="rId388" Type="http://schemas.openxmlformats.org/officeDocument/2006/relationships/hyperlink" Target="https://bscscan.com/address/0xb40bbb54ff9dfe0cf039f70385033fcffbb0c40a" TargetMode="External"/><Relationship Id="rId7" Type="http://schemas.openxmlformats.org/officeDocument/2006/relationships/hyperlink" Target="https://etherscan.io/address/0x99367e914ce7112040c73ed5158f5eea11a1d1c4" TargetMode="External"/><Relationship Id="rId145" Type="http://schemas.openxmlformats.org/officeDocument/2006/relationships/hyperlink" Target="https://bscscan.com/address/0xb40bbb54ff9dfe0cf039f70385033fcffbb0c40a" TargetMode="External"/><Relationship Id="rId266" Type="http://schemas.openxmlformats.org/officeDocument/2006/relationships/hyperlink" Target="https://xdcscan.com/address/0x62aa8a66f04c499ddf7d2aac31a100926e7e4c82" TargetMode="External"/><Relationship Id="rId387" Type="http://schemas.openxmlformats.org/officeDocument/2006/relationships/hyperlink" Target="https://bscscan.com/address/0x4e9d309ac6ee2fae3390fd74a32aa0a41adfb48c" TargetMode="External"/><Relationship Id="rId8" Type="http://schemas.openxmlformats.org/officeDocument/2006/relationships/hyperlink" Target="https://etherscan.io/tx/0x011e852933bd795e8572ea82ed90f544c258daf7dabad9f69650430eec9ac156" TargetMode="External"/><Relationship Id="rId144" Type="http://schemas.openxmlformats.org/officeDocument/2006/relationships/hyperlink" Target="https://bscscan.com/address/0xce84933e320598e48846fd728498da9e15a1f64d" TargetMode="External"/><Relationship Id="rId265" Type="http://schemas.openxmlformats.org/officeDocument/2006/relationships/hyperlink" Target="https://xdcscan.com/address/0xa23731a92918e62be677a3507ad4c1d0d85901f9" TargetMode="External"/><Relationship Id="rId386" Type="http://schemas.openxmlformats.org/officeDocument/2006/relationships/hyperlink" Target="https://bscscan.com/tx/0x62169a572128276cb1c3b21cdf50489dfcc0ad0b6bacb7c278e5f77cb46d077a" TargetMode="External"/><Relationship Id="rId260" Type="http://schemas.openxmlformats.org/officeDocument/2006/relationships/hyperlink" Target="https://xdcscan.com/tx/0xdb40108bb166f2ac3bb4ee3f3e0222e23ab218dd452805ee8cdf9813dd68f78a" TargetMode="External"/><Relationship Id="rId381" Type="http://schemas.openxmlformats.org/officeDocument/2006/relationships/hyperlink" Target="https://etherscan.io/tx/0x868bf2e5f220f29d08eddac309ce5d6526d48a1f24c970e7f186d077f6726b89" TargetMode="External"/><Relationship Id="rId380" Type="http://schemas.openxmlformats.org/officeDocument/2006/relationships/hyperlink" Target="https://bscscan.com/address/0x2791b06615f27f8f2d9612405df1c90cdfd32957" TargetMode="External"/><Relationship Id="rId139" Type="http://schemas.openxmlformats.org/officeDocument/2006/relationships/hyperlink" Target="https://xdcscan.com/tx/0x49280f08ca00003249331ba55071daf49399b13e32c1e97db77462486d6c6c2d" TargetMode="External"/><Relationship Id="rId138" Type="http://schemas.openxmlformats.org/officeDocument/2006/relationships/hyperlink" Target="https://etherscan.io/tx/0x72040152ced03fc2e6768348e7f38c85aa2d59989754a4c970d488439201f2b9" TargetMode="External"/><Relationship Id="rId259" Type="http://schemas.openxmlformats.org/officeDocument/2006/relationships/hyperlink" Target="https://etherscan.io/tx/0x972d2f26f062e5805c844dddbd0d4c73270ebe35a4344ef2aa0c3f8b32e552fc" TargetMode="External"/><Relationship Id="rId137" Type="http://schemas.openxmlformats.org/officeDocument/2006/relationships/hyperlink" Target="https://xdcscan.com/address/0x4531e12c703672b570917fb3399bb3ed6c592b19" TargetMode="External"/><Relationship Id="rId258" Type="http://schemas.openxmlformats.org/officeDocument/2006/relationships/hyperlink" Target="https://xdcscan.com/address/0x4e9D309aC6eE2fAE3390fd74A32aA0A41ADfb48C" TargetMode="External"/><Relationship Id="rId379" Type="http://schemas.openxmlformats.org/officeDocument/2006/relationships/hyperlink" Target="https://bscscan.com/address/0x7769b81b0CeFB9B9F78501CD0AA55A7C85cd09FD" TargetMode="External"/><Relationship Id="rId132" Type="http://schemas.openxmlformats.org/officeDocument/2006/relationships/hyperlink" Target="https://bscscan.com/address/0xfe5249d811523f919fe1391a664ca8a39269192f" TargetMode="External"/><Relationship Id="rId253" Type="http://schemas.openxmlformats.org/officeDocument/2006/relationships/hyperlink" Target="https://bscscan.com/tx/0xf4716f0ffe3173c9bb0a93fd55cc32357dda37b77a65a5e091c2288ab38ab2b8" TargetMode="External"/><Relationship Id="rId374" Type="http://schemas.openxmlformats.org/officeDocument/2006/relationships/hyperlink" Target="https://bscscan.com/tx/0x9b41238e4db166c9192491653ee0223ba859c964c1896a4d040348942f6a2173" TargetMode="External"/><Relationship Id="rId131" Type="http://schemas.openxmlformats.org/officeDocument/2006/relationships/hyperlink" Target="https://bscscan.com/tx/0xd9af9511f0335c2c1d39472ce109c13391d0e18fa0e5e4bfdfaadb4735478a1e" TargetMode="External"/><Relationship Id="rId252" Type="http://schemas.openxmlformats.org/officeDocument/2006/relationships/hyperlink" Target="https://etherscan.io/tx/0x7112f47846d70e648fc7c8518f9ed3c2176ddfcbc6cda0c92a6f63d858b198b1" TargetMode="External"/><Relationship Id="rId373" Type="http://schemas.openxmlformats.org/officeDocument/2006/relationships/hyperlink" Target="https://etherscan.io/tx/0x2b4af9bd5c99b7240328055bc263873b443bcb532b034ebf55587dee79bd2a49" TargetMode="External"/><Relationship Id="rId130" Type="http://schemas.openxmlformats.org/officeDocument/2006/relationships/hyperlink" Target="https://etherscan.io/tx/0xfc7d49d8e0fb480350fd999d6380c8d456195eaf104786657c76d6919d264b50" TargetMode="External"/><Relationship Id="rId251" Type="http://schemas.openxmlformats.org/officeDocument/2006/relationships/hyperlink" Target="https://bscscan.com/address/0xb40bbb54ff9dfe0cf039f70385033fcffbb0c40a" TargetMode="External"/><Relationship Id="rId372" Type="http://schemas.openxmlformats.org/officeDocument/2006/relationships/hyperlink" Target="https://bscscan.com/address/0xb40bbb54ff9dfe0cf039f70385033fcffbb0c40a" TargetMode="External"/><Relationship Id="rId250" Type="http://schemas.openxmlformats.org/officeDocument/2006/relationships/hyperlink" Target="https://bscscan.com/address/0x4FE8B9DC13A384c7B160e7a5df3632b0e6253Bb6" TargetMode="External"/><Relationship Id="rId371" Type="http://schemas.openxmlformats.org/officeDocument/2006/relationships/hyperlink" Target="https://bscscan.com/address/0x4FE8B9DC13A384c7B160e7a5df3632b0e6253Bb6" TargetMode="External"/><Relationship Id="rId136" Type="http://schemas.openxmlformats.org/officeDocument/2006/relationships/hyperlink" Target="https://xdcscan.com/address/0xa23731a92918e62be677a3507ad4c1d0d85901f9" TargetMode="External"/><Relationship Id="rId257" Type="http://schemas.openxmlformats.org/officeDocument/2006/relationships/hyperlink" Target="https://xdcscan.com/tx/0x089f9ad8191d70563fd70df72017e7b861aac33ad6369e6cc54977bea5a6c45e" TargetMode="External"/><Relationship Id="rId378" Type="http://schemas.openxmlformats.org/officeDocument/2006/relationships/hyperlink" Target="https://bscscan.com/tx/0xd6c987fd19c69a263dc2519fb9e8fc0ffc185b36513f1cbb336b3e55da61c80a" TargetMode="External"/><Relationship Id="rId135" Type="http://schemas.openxmlformats.org/officeDocument/2006/relationships/hyperlink" Target="https://xdcscan.com/tx/0x2ce9ee8b479b1a30d364978fea831c402e2d2cd7de462117e57c932780633c5f" TargetMode="External"/><Relationship Id="rId256" Type="http://schemas.openxmlformats.org/officeDocument/2006/relationships/hyperlink" Target="https://etherscan.io/tx/0x1ac2d1e6b4f22d9e2addaa4d4792b0b667f5a28ac2356e5d73df6407a5922992" TargetMode="External"/><Relationship Id="rId377" Type="http://schemas.openxmlformats.org/officeDocument/2006/relationships/hyperlink" Target="https://etherscan.io/tx/0xe7aedb0bfd44e924796a5911604a3a72485a9e1a2136a36299373abefa3d3c24" TargetMode="External"/><Relationship Id="rId134" Type="http://schemas.openxmlformats.org/officeDocument/2006/relationships/hyperlink" Target="https://etherscan.io/tx/0x475272a468df394076b5f886989b84adbc03bc08998de5af0fcd9be2381ca281" TargetMode="External"/><Relationship Id="rId255" Type="http://schemas.openxmlformats.org/officeDocument/2006/relationships/hyperlink" Target="https://bscscan.com/address/0xb40bbb54ff9dfe0cf039f70385033fcffbb0c40a" TargetMode="External"/><Relationship Id="rId376" Type="http://schemas.openxmlformats.org/officeDocument/2006/relationships/hyperlink" Target="https://bscscan.com/address/0x2791b06615f27f8f2d9612405df1c90cdfd32957" TargetMode="External"/><Relationship Id="rId133" Type="http://schemas.openxmlformats.org/officeDocument/2006/relationships/hyperlink" Target="https://bscscan.com/address/0x14a212ec278d2c2e564804e1783cc70dcb023e3d" TargetMode="External"/><Relationship Id="rId254" Type="http://schemas.openxmlformats.org/officeDocument/2006/relationships/hyperlink" Target="https://bscscan.com/address/0xce84933e320598e48846fd728498da9e15a1f64d" TargetMode="External"/><Relationship Id="rId375" Type="http://schemas.openxmlformats.org/officeDocument/2006/relationships/hyperlink" Target="https://bscscan.com/address/0x7769b81b0CeFB9B9F78501CD0AA55A7C85cd09FD" TargetMode="External"/><Relationship Id="rId172" Type="http://schemas.openxmlformats.org/officeDocument/2006/relationships/hyperlink" Target="https://bscscan.com/address/0xfe5249d811523f919fe1391a664ca8a39269192f" TargetMode="External"/><Relationship Id="rId293" Type="http://schemas.openxmlformats.org/officeDocument/2006/relationships/hyperlink" Target="https://xdcscan.com/address/0x3F4Ee3A469d98B91084F74992Ea8e9B0695252b4" TargetMode="External"/><Relationship Id="rId171" Type="http://schemas.openxmlformats.org/officeDocument/2006/relationships/hyperlink" Target="https://bscscan.com/tx/0x73c5d5c43805038cf697cb61496407cab5b05edaa9e07a247612914d11a80f66" TargetMode="External"/><Relationship Id="rId292" Type="http://schemas.openxmlformats.org/officeDocument/2006/relationships/hyperlink" Target="https://xdcscan.com/tx/0xee76e92aed73711d5b8134e6e70518a554ea1c89902d9809317f14b708493d19" TargetMode="External"/><Relationship Id="rId170" Type="http://schemas.openxmlformats.org/officeDocument/2006/relationships/hyperlink" Target="https://etherscan.io/tx/0x14387e13cb4cfdd1bd15306762360e509c47dbb26bb1032f80212bf10a444252" TargetMode="External"/><Relationship Id="rId291" Type="http://schemas.openxmlformats.org/officeDocument/2006/relationships/hyperlink" Target="https://etherscan.io/tx/0xda38037bf378c53231775fcd50fcf10e498a25d3d98c74498f0a30e3d52b9cdf" TargetMode="External"/><Relationship Id="rId290" Type="http://schemas.openxmlformats.org/officeDocument/2006/relationships/hyperlink" Target="https://bscscan.com/address/0xb40bbb54ff9dfe0cf039f70385033fcffbb0c40a" TargetMode="External"/><Relationship Id="rId165" Type="http://schemas.openxmlformats.org/officeDocument/2006/relationships/hyperlink" Target="https://xdcscan.com/address/0x62aa8a66f04c499ddf7d2aac31a100926e7e4c82" TargetMode="External"/><Relationship Id="rId286" Type="http://schemas.openxmlformats.org/officeDocument/2006/relationships/hyperlink" Target="https://bscscan.com/address/0xb40bbb54ff9dfe0cf039f70385033fcffbb0c40a" TargetMode="External"/><Relationship Id="rId164" Type="http://schemas.openxmlformats.org/officeDocument/2006/relationships/hyperlink" Target="https://xdcscan.com/address/0xd33784630e77d35f69c96d2b010c7b692a9db867" TargetMode="External"/><Relationship Id="rId285" Type="http://schemas.openxmlformats.org/officeDocument/2006/relationships/hyperlink" Target="https://bscscan.com/address/0xfe5249d811523f919fe1391a664ca8a39269192f" TargetMode="External"/><Relationship Id="rId163" Type="http://schemas.openxmlformats.org/officeDocument/2006/relationships/hyperlink" Target="https://xdcscan.com/tx/0x19098321483cdc0dd33f0b50aab75aed5798f0a4f2e84e89cba5b9b87d2a3a7f" TargetMode="External"/><Relationship Id="rId284" Type="http://schemas.openxmlformats.org/officeDocument/2006/relationships/hyperlink" Target="https://bscscan.com/tx/0x6fc82f0c5fea5a0027e96d8cca9c52cd7d31e9f997708cbb669851fa83e4e942" TargetMode="External"/><Relationship Id="rId162" Type="http://schemas.openxmlformats.org/officeDocument/2006/relationships/hyperlink" Target="https://etherscan.io/tx/0x19979a688dcd605e24da27154dfb0c036b8702aee1a08012b736b543c6f79d91" TargetMode="External"/><Relationship Id="rId283" Type="http://schemas.openxmlformats.org/officeDocument/2006/relationships/hyperlink" Target="https://etherscan.io/tx/0x89c00e7ebf9a09daedc645c6e0e109813fc8b991df01b675893eda715e30e80d" TargetMode="External"/><Relationship Id="rId169" Type="http://schemas.openxmlformats.org/officeDocument/2006/relationships/hyperlink" Target="https://xdcscan.com/address/0x62aa8a66f04c499ddf7d2aac31a100926e7e4c82" TargetMode="External"/><Relationship Id="rId168" Type="http://schemas.openxmlformats.org/officeDocument/2006/relationships/hyperlink" Target="https://xdcscan.com/address/0xa23731a92918e62be677a3507ad4c1d0d85901f9" TargetMode="External"/><Relationship Id="rId289" Type="http://schemas.openxmlformats.org/officeDocument/2006/relationships/hyperlink" Target="https://bscscan.com/address/0x3F4Ee3A469d98B91084F74992Ea8e9B0695252b4" TargetMode="External"/><Relationship Id="rId167" Type="http://schemas.openxmlformats.org/officeDocument/2006/relationships/hyperlink" Target="https://xdcscan.com/tx/0x908b40327d2e3bfde41dcb95c14dd97f598726e2169c6e9fb521cdc4e0e3495e" TargetMode="External"/><Relationship Id="rId288" Type="http://schemas.openxmlformats.org/officeDocument/2006/relationships/hyperlink" Target="https://bscscan.com/tx/0x676695cb662a2b24bdf4e558b4c77897d6336f2456a1be2ca0ac3737dc934ddd" TargetMode="External"/><Relationship Id="rId166" Type="http://schemas.openxmlformats.org/officeDocument/2006/relationships/hyperlink" Target="https://etherscan.io/tx/0x74f46e4b7c4bffe91299819cf385d7478ef6323d164a816715bd25b91ec4161e" TargetMode="External"/><Relationship Id="rId287" Type="http://schemas.openxmlformats.org/officeDocument/2006/relationships/hyperlink" Target="https://etherscan.io/tx/0x8711f8a4a62eccf5f8dccc617c55b99200bb5f027618978897c3686891e07734" TargetMode="External"/><Relationship Id="rId161" Type="http://schemas.openxmlformats.org/officeDocument/2006/relationships/hyperlink" Target="https://xdcscan.com/address/0x62aa8a66f04c499ddf7d2aac31a100926e7e4c82" TargetMode="External"/><Relationship Id="rId282" Type="http://schemas.openxmlformats.org/officeDocument/2006/relationships/hyperlink" Target="https://xdcscan.com/address/0x62aa8a66f04c499ddf7d2aac31a100926e7e4c82" TargetMode="External"/><Relationship Id="rId160" Type="http://schemas.openxmlformats.org/officeDocument/2006/relationships/hyperlink" Target="https://xdcscan.com/address/0xd33784630e77d35f69c96d2b010c7b692a9db867" TargetMode="External"/><Relationship Id="rId281" Type="http://schemas.openxmlformats.org/officeDocument/2006/relationships/hyperlink" Target="https://xdcscan.com/address/0xa23731a92918e62be677a3507ad4c1d0d85901f9" TargetMode="External"/><Relationship Id="rId280" Type="http://schemas.openxmlformats.org/officeDocument/2006/relationships/hyperlink" Target="https://xdcscan.com/tx/0x241106d7ca5a4f07725d74ee0f59aec4fa1b5986e0a551f1f3fe9e8a7f77601f" TargetMode="External"/><Relationship Id="rId159" Type="http://schemas.openxmlformats.org/officeDocument/2006/relationships/hyperlink" Target="https://xdcscan.com/tx/0x9cffaf1779087c9faa485cacf2287702ff2504922288a8f9b551f731378fd930" TargetMode="External"/><Relationship Id="rId154" Type="http://schemas.openxmlformats.org/officeDocument/2006/relationships/hyperlink" Target="https://etherscan.io/tx/0x6f31140039ad0a88e44dc586c0a1539113c6e14030a536e4c05a37e84b53ecb5" TargetMode="External"/><Relationship Id="rId275" Type="http://schemas.openxmlformats.org/officeDocument/2006/relationships/hyperlink" Target="https://etherscan.io/tx/0x27a072029e0c7d64b3317e38db862b872d59e23353836888c9686b6920cb304a" TargetMode="External"/><Relationship Id="rId396" Type="http://schemas.openxmlformats.org/officeDocument/2006/relationships/hyperlink" Target="https://bscscan.com/address/0xb40bbb54ff9dfe0cf039f70385033fcffbb0c40a" TargetMode="External"/><Relationship Id="rId153" Type="http://schemas.openxmlformats.org/officeDocument/2006/relationships/hyperlink" Target="https://bscscan.com/address/0xb40bbb54ff9dfe0cf039f70385033fcffbb0c40a" TargetMode="External"/><Relationship Id="rId274" Type="http://schemas.openxmlformats.org/officeDocument/2006/relationships/hyperlink" Target="https://bscscan.com/address/0xb40bbb54ff9dfe0cf039f70385033fcffbb0c40a" TargetMode="External"/><Relationship Id="rId395" Type="http://schemas.openxmlformats.org/officeDocument/2006/relationships/hyperlink" Target="https://bscscan.com/address/0x4FE8B9DC13A384c7B160e7a5df3632b0e6253Bb6" TargetMode="External"/><Relationship Id="rId152" Type="http://schemas.openxmlformats.org/officeDocument/2006/relationships/hyperlink" Target="https://bscscan.com/address/0x3F4Ee3A469d98B91084F74992Ea8e9B0695252b4" TargetMode="External"/><Relationship Id="rId273" Type="http://schemas.openxmlformats.org/officeDocument/2006/relationships/hyperlink" Target="https://bscscan.com/address/0x3F4Ee3A469d98B91084F74992Ea8e9B0695252b4" TargetMode="External"/><Relationship Id="rId394" Type="http://schemas.openxmlformats.org/officeDocument/2006/relationships/hyperlink" Target="https://bscscan.com/tx/0x099dd1cd25fad8c7e00c6dfd9ababca9353f668f0337feb8c83d59c404375184" TargetMode="External"/><Relationship Id="rId151" Type="http://schemas.openxmlformats.org/officeDocument/2006/relationships/hyperlink" Target="https://bscscan.com/tx/0x3b3aeaa53edabe04f5b174bc4d4a3dddd21ed3e1fb9a8d85e6b107c4f2023949" TargetMode="External"/><Relationship Id="rId272" Type="http://schemas.openxmlformats.org/officeDocument/2006/relationships/hyperlink" Target="https://bscscan.com/tx/0xd7f378700f2383c5fb9573fdba58f8211410721666fd0fb4e0860f394ae50931" TargetMode="External"/><Relationship Id="rId393" Type="http://schemas.openxmlformats.org/officeDocument/2006/relationships/hyperlink" Target="https://etherscan.io/tx/0x92eaf7149d4a2098340269025efeac0614fdce1dd59c824ead7a3ffe65e95779" TargetMode="External"/><Relationship Id="rId158" Type="http://schemas.openxmlformats.org/officeDocument/2006/relationships/hyperlink" Target="https://etherscan.io/tx/0x1abd369929a591df22c70139c9c5db44e45e5f83086797449c49785ace9602f7" TargetMode="External"/><Relationship Id="rId279" Type="http://schemas.openxmlformats.org/officeDocument/2006/relationships/hyperlink" Target="https://etherscan.io/tx/0xb0013362541c88627042889c8b0a2a445d4b45aca2bedf4a2c2e908ff6559eca" TargetMode="External"/><Relationship Id="rId157" Type="http://schemas.openxmlformats.org/officeDocument/2006/relationships/hyperlink" Target="https://bscscan.com/address/0xb40bbb54ff9dfe0cf039f70385033fcffbb0c40a" TargetMode="External"/><Relationship Id="rId278" Type="http://schemas.openxmlformats.org/officeDocument/2006/relationships/hyperlink" Target="https://xdcscan.com/address/0x62aa8a66f04c499ddf7d2aac31a100926e7e4c82" TargetMode="External"/><Relationship Id="rId399" Type="http://schemas.openxmlformats.org/officeDocument/2006/relationships/hyperlink" Target="https://bscscan.com/address/0xce84933e320598e48846fd728498da9e15a1f64d" TargetMode="External"/><Relationship Id="rId156" Type="http://schemas.openxmlformats.org/officeDocument/2006/relationships/hyperlink" Target="https://bscscan.com/address/0xfe5249d811523f919fe1391a664ca8a39269192f" TargetMode="External"/><Relationship Id="rId277" Type="http://schemas.openxmlformats.org/officeDocument/2006/relationships/hyperlink" Target="https://xdcscan.com/address/0xd33784630e77d35f69c96d2b010c7b692a9db867" TargetMode="External"/><Relationship Id="rId398" Type="http://schemas.openxmlformats.org/officeDocument/2006/relationships/hyperlink" Target="https://bscscan.com/tx/0x783a429305b52cef138874e99ebcf764f62d3f50e92b2a6c520e880513fd299a" TargetMode="External"/><Relationship Id="rId155" Type="http://schemas.openxmlformats.org/officeDocument/2006/relationships/hyperlink" Target="https://bscscan.com/tx/0x0e00da6bf28241cc397074feb7d97d6fb435ce8282ad4821a649ab7a69ee468c" TargetMode="External"/><Relationship Id="rId276" Type="http://schemas.openxmlformats.org/officeDocument/2006/relationships/hyperlink" Target="https://xdcscan.com/tx/0x8a58f4f62a706bfd659aea88f7dad0872521af7f081f4e627f83c613eebf36c6" TargetMode="External"/><Relationship Id="rId397" Type="http://schemas.openxmlformats.org/officeDocument/2006/relationships/hyperlink" Target="https://etherscan.io/tx/0x1a1f3969d5f1e0d92990b93a397a5d285aaa6860088cb3009a5dc9b25380d72f" TargetMode="External"/><Relationship Id="rId40" Type="http://schemas.openxmlformats.org/officeDocument/2006/relationships/hyperlink" Target="https://etherscan.io/tx/0x239fc5a9af9dc46a157f0e832b14c7fc910e73e8c38652cacc4f8174f0d6d76b" TargetMode="External"/><Relationship Id="rId42" Type="http://schemas.openxmlformats.org/officeDocument/2006/relationships/hyperlink" Target="https://bscscan.com/address/0x5aCaF0AF268B55481727AbB79Fb90263cCc43B6e" TargetMode="External"/><Relationship Id="rId41" Type="http://schemas.openxmlformats.org/officeDocument/2006/relationships/hyperlink" Target="https://bscscan.com/tx/0xc31f28733d06dd6fb63dde1fd07a3aedf45298fe7caf4da38dd6a922588c570d" TargetMode="External"/><Relationship Id="rId44" Type="http://schemas.openxmlformats.org/officeDocument/2006/relationships/hyperlink" Target="https://etherscan.io/tx/0x937d7c67ac814712e8004462440bcce220807bccedf999edf0ffd674a6ad1817" TargetMode="External"/><Relationship Id="rId43" Type="http://schemas.openxmlformats.org/officeDocument/2006/relationships/hyperlink" Target="https://bscscan.com/address/0xb40bbb54ff9dfe0cf039f70385033fcffbb0c40a" TargetMode="External"/><Relationship Id="rId46" Type="http://schemas.openxmlformats.org/officeDocument/2006/relationships/hyperlink" Target="https://etherscan.io/tx/0xc9e72c9d90b45f07d2574f370fc9ae10a22baaeab5a1e1a08da7fb82838c0f5c" TargetMode="External"/><Relationship Id="rId45" Type="http://schemas.openxmlformats.org/officeDocument/2006/relationships/hyperlink" Target="https://etherscan.io/address/0x7750355f1d237ad46100e2156e61b08800c4947a" TargetMode="External"/><Relationship Id="rId48" Type="http://schemas.openxmlformats.org/officeDocument/2006/relationships/hyperlink" Target="https://etherscan.io/tx/0x02f57fefa7d859c230312cae71aa4a299639339dc04d6ffe5b12ed2d34810f94" TargetMode="External"/><Relationship Id="rId47" Type="http://schemas.openxmlformats.org/officeDocument/2006/relationships/hyperlink" Target="https://etherscan.io/tx/0x31b425b6732b40187885cb2459b605f9e801c11cc01a808cbf3bff33e51c8c78" TargetMode="External"/><Relationship Id="rId49" Type="http://schemas.openxmlformats.org/officeDocument/2006/relationships/hyperlink" Target="https://xdcscan.com/tx/0x6f0484f29dbbe80cdf60b00044b30c83058c6704d54dd7ae2d3ad9709182f5b8" TargetMode="External"/><Relationship Id="rId31" Type="http://schemas.openxmlformats.org/officeDocument/2006/relationships/hyperlink" Target="https://etherscan.io/address/0xa42dc4c532e9ea8c7589639dac6d4629ee9e6e2d" TargetMode="External"/><Relationship Id="rId30" Type="http://schemas.openxmlformats.org/officeDocument/2006/relationships/hyperlink" Target="https://etherscan.io/address/0xc64f4bbe18a8d7d12fbd1488966162c68364992b" TargetMode="External"/><Relationship Id="rId33" Type="http://schemas.openxmlformats.org/officeDocument/2006/relationships/hyperlink" Target="https://etherscan.io/address/0x969Fa8D57545343bca8BE3eEc9A6c63A6f5d004F" TargetMode="External"/><Relationship Id="rId32" Type="http://schemas.openxmlformats.org/officeDocument/2006/relationships/hyperlink" Target="https://etherscan.io/tx/0xca01237cf980c3febe1b5bc01b22d5f00e4cb93cefceb4424898c49c840efa9e" TargetMode="External"/><Relationship Id="rId35" Type="http://schemas.openxmlformats.org/officeDocument/2006/relationships/hyperlink" Target="https://etherscan.io/address/0xa42dc4c532e9ea8c7589639dac6d4629ee9e6e2d" TargetMode="External"/><Relationship Id="rId34" Type="http://schemas.openxmlformats.org/officeDocument/2006/relationships/hyperlink" Target="https://etherscan.io/tx/0x40e18bc5f56782da0c76eb489b63974caa75a3b55dc7992e9ae000cb0b65cd3a" TargetMode="External"/><Relationship Id="rId37" Type="http://schemas.openxmlformats.org/officeDocument/2006/relationships/hyperlink" Target="https://xdcscan.com/tx/0x83ea93ce50dc5650ff60f781ba68a2cd09063571da29d5a5409ebf142e5a632a" TargetMode="External"/><Relationship Id="rId36" Type="http://schemas.openxmlformats.org/officeDocument/2006/relationships/hyperlink" Target="https://etherscan.io/tx/0x945371930c28395f68af17448a0d08884a4347119560ad48e3e88e2e2016d214" TargetMode="External"/><Relationship Id="rId39" Type="http://schemas.openxmlformats.org/officeDocument/2006/relationships/hyperlink" Target="https://xdcscan.com/address/0x62aa8a66f04c499ddf7d2aac31a100926e7e4c82" TargetMode="External"/><Relationship Id="rId38" Type="http://schemas.openxmlformats.org/officeDocument/2006/relationships/hyperlink" Target="https://xdcscan.com/address/0x7937c664ea57b28efd93dd112820464c54d8bad6" TargetMode="External"/><Relationship Id="rId20" Type="http://schemas.openxmlformats.org/officeDocument/2006/relationships/hyperlink" Target="https://etherscan.io/tx/0x67f985baede784f1b81522e020c9de6090e1f5accaab1e5eb43cf8726bb847b5" TargetMode="External"/><Relationship Id="rId22" Type="http://schemas.openxmlformats.org/officeDocument/2006/relationships/hyperlink" Target="https://etherscan.io/tx/0xa0f9735fb3805fc8e726c51c02b5e161a53ef078018b3e915ac40c8d81491037" TargetMode="External"/><Relationship Id="rId21" Type="http://schemas.openxmlformats.org/officeDocument/2006/relationships/hyperlink" Target="https://etherscan.io/address/0x99367e914ce7112040c73ed5158f5eea11a1d1c4" TargetMode="External"/><Relationship Id="rId24" Type="http://schemas.openxmlformats.org/officeDocument/2006/relationships/hyperlink" Target="https://etherscan.io/tx/0xff94c31e56266f511af2090ca0287b3cb6f9422396ad261332be2c4345de97b5" TargetMode="External"/><Relationship Id="rId23" Type="http://schemas.openxmlformats.org/officeDocument/2006/relationships/hyperlink" Target="https://etherscan.io/address/0x99367e914ce7112040c73ed5158f5eea11a1d1c4" TargetMode="External"/><Relationship Id="rId409" Type="http://schemas.openxmlformats.org/officeDocument/2006/relationships/hyperlink" Target="https://etherscan.io/tx/0x596ee2d63ef2bbadc1c79a75f2050b53b4b8d33d698f03b87bb7be878e6b9deb" TargetMode="External"/><Relationship Id="rId404" Type="http://schemas.openxmlformats.org/officeDocument/2006/relationships/hyperlink" Target="https://bscscan.com/address/0xb40bbb54ff9dfe0cf039f70385033fcffbb0c40a" TargetMode="External"/><Relationship Id="rId403" Type="http://schemas.openxmlformats.org/officeDocument/2006/relationships/hyperlink" Target="https://bscscan.com/address/0xEA8088cd1Da684F3fDCb26E042aA33Be8C837Dc1" TargetMode="External"/><Relationship Id="rId402" Type="http://schemas.openxmlformats.org/officeDocument/2006/relationships/hyperlink" Target="https://bscscan.com/tx/0x496854323550ac4364b9cc78372cef9a953bb38838594306812ed1f85fc36e79" TargetMode="External"/><Relationship Id="rId401" Type="http://schemas.openxmlformats.org/officeDocument/2006/relationships/hyperlink" Target="https://etherscan.io/tx/0xdc698a27db62f479e174dc30971876a2f8b84938e5d04c8796d1bedd73eda5e5" TargetMode="External"/><Relationship Id="rId408" Type="http://schemas.openxmlformats.org/officeDocument/2006/relationships/hyperlink" Target="https://bscscan.com/address/0xb40bbb54ff9dfe0cf039f70385033fcffbb0c40a" TargetMode="External"/><Relationship Id="rId407" Type="http://schemas.openxmlformats.org/officeDocument/2006/relationships/hyperlink" Target="https://bscscan.com/address/0x59e9686C84d5b453a0f3A068E31cBA7073887702" TargetMode="External"/><Relationship Id="rId406" Type="http://schemas.openxmlformats.org/officeDocument/2006/relationships/hyperlink" Target="https://bscscan.com/tx/0x04fc369fdffc8a508d66dec1ff23ea1577b31ec4fc05b5d43727f5541d8f5108" TargetMode="External"/><Relationship Id="rId405" Type="http://schemas.openxmlformats.org/officeDocument/2006/relationships/hyperlink" Target="https://etherscan.io/tx/0xbd23a73d56adcd66c28a25a8899fb4e79e67a01ec8bb59cb59d964a2dc1860e4" TargetMode="External"/><Relationship Id="rId26" Type="http://schemas.openxmlformats.org/officeDocument/2006/relationships/hyperlink" Target="https://etherscan.io/tx/0xa12910b104f10989f234e8aa4577f3e92d5209eddc1413b46b00ea055445940f" TargetMode="External"/><Relationship Id="rId25" Type="http://schemas.openxmlformats.org/officeDocument/2006/relationships/hyperlink" Target="https://etherscan.io/address/0x4e9d309ac6ee2fae3390fd74a32aa0a41adfb48c" TargetMode="External"/><Relationship Id="rId28" Type="http://schemas.openxmlformats.org/officeDocument/2006/relationships/hyperlink" Target="https://etherscan.io/tx/0xe134ff03cd3f533246a33f981ca3b1fd6e1bf6a1ba45c80d5299e4a8c30e930e" TargetMode="External"/><Relationship Id="rId27" Type="http://schemas.openxmlformats.org/officeDocument/2006/relationships/hyperlink" Target="https://etherscan.io/tx/0x8905866496d8a747890d7a2527e3e3e6cd694537d95952014850a293eb8e3374" TargetMode="External"/><Relationship Id="rId400" Type="http://schemas.openxmlformats.org/officeDocument/2006/relationships/hyperlink" Target="https://bscscan.com/address/0xb40bbb54ff9dfe0cf039f70385033fcffbb0c40a" TargetMode="External"/><Relationship Id="rId29" Type="http://schemas.openxmlformats.org/officeDocument/2006/relationships/hyperlink" Target="https://etherscan.io/address/0xf2d0876b6e0fa864b71a6edf65ec906cd58d788a" TargetMode="External"/><Relationship Id="rId11" Type="http://schemas.openxmlformats.org/officeDocument/2006/relationships/hyperlink" Target="https://etherscan.io/address/0x99367e914ce7112040c73ed5158f5eea11a1d1c4" TargetMode="External"/><Relationship Id="rId10" Type="http://schemas.openxmlformats.org/officeDocument/2006/relationships/hyperlink" Target="https://etherscan.io/tx/0xce49fd4f4b58f99570e7ad2cd575fcabfae48347fc4dd283ac76572a03afe1df" TargetMode="External"/><Relationship Id="rId13" Type="http://schemas.openxmlformats.org/officeDocument/2006/relationships/hyperlink" Target="https://etherscan.io/address/0xa42dc4c532e9ea8c7589639dac6d4629ee9e6e2d" TargetMode="External"/><Relationship Id="rId12" Type="http://schemas.openxmlformats.org/officeDocument/2006/relationships/hyperlink" Target="https://etherscan.io/tx/0xb6e779a936706898ce6d3ba921c2952d760dd71e8abac19de28ef08ce20acfac" TargetMode="External"/><Relationship Id="rId15" Type="http://schemas.openxmlformats.org/officeDocument/2006/relationships/hyperlink" Target="https://etherscan.io/address/0x99367e914ce7112040c73ed5158f5eea11a1d1c4" TargetMode="External"/><Relationship Id="rId14" Type="http://schemas.openxmlformats.org/officeDocument/2006/relationships/hyperlink" Target="https://etherscan.io/tx/0x084ebae3048cda663f1f19b841adb669bd988dceb5292acc7940c3b4cba1c187" TargetMode="External"/><Relationship Id="rId17" Type="http://schemas.openxmlformats.org/officeDocument/2006/relationships/hyperlink" Target="https://etherscan.io/address/0x969Fa8D57545343bca8BE3eEc9A6c63A6f5d004F" TargetMode="External"/><Relationship Id="rId16" Type="http://schemas.openxmlformats.org/officeDocument/2006/relationships/hyperlink" Target="https://etherscan.io/tx/0x38e387c59337a53083ca46d0891c57b4a809071819f9f478231991897c1772c4" TargetMode="External"/><Relationship Id="rId19" Type="http://schemas.openxmlformats.org/officeDocument/2006/relationships/hyperlink" Target="https://etherscan.io/address/0x99367e914ce7112040c73ed5158f5eea11a1d1c4" TargetMode="External"/><Relationship Id="rId18" Type="http://schemas.openxmlformats.org/officeDocument/2006/relationships/hyperlink" Target="https://etherscan.io/tx/0x2aa1a66ccb115ab4148e3f4cae6ffb044026af6b1377e96d8fd6f877ac49acd9" TargetMode="External"/><Relationship Id="rId84" Type="http://schemas.openxmlformats.org/officeDocument/2006/relationships/hyperlink" Target="https://xdcscan.com/address/0x62aa8a66f04c499ddf7d2aac31a100926e7e4c82" TargetMode="External"/><Relationship Id="rId83" Type="http://schemas.openxmlformats.org/officeDocument/2006/relationships/hyperlink" Target="https://xdcscan.com/tx/0xa795e455a500b23a432190d6c8b0bdb664fb02ddd9001f040047da79e88fce5f" TargetMode="External"/><Relationship Id="rId86" Type="http://schemas.openxmlformats.org/officeDocument/2006/relationships/hyperlink" Target="https://etherscan.io/address/0xB40Bbb54fF9dFE0cf039f70385033FCffBB0c40A" TargetMode="External"/><Relationship Id="rId85" Type="http://schemas.openxmlformats.org/officeDocument/2006/relationships/hyperlink" Target="https://etherscan.io/tx/0x38b8d50fb0b6bc1512c24ae94654dfe228e54b3f1b4364a2bb5b626234f4689b" TargetMode="External"/><Relationship Id="rId88" Type="http://schemas.openxmlformats.org/officeDocument/2006/relationships/hyperlink" Target="https://etherscan.io/address/0xa42dc4c532e9ea8c7589639dac6d4629ee9e6e2d" TargetMode="External"/><Relationship Id="rId87" Type="http://schemas.openxmlformats.org/officeDocument/2006/relationships/hyperlink" Target="https://etherscan.io/tx/0x49b23afc8382bf572e0e1de7ee45bebdef250c639e994f16a2cb69b1b0385eea" TargetMode="External"/><Relationship Id="rId89" Type="http://schemas.openxmlformats.org/officeDocument/2006/relationships/hyperlink" Target="https://etherscan.io/tx/0xf1aabe2ea0d3633b17ea4fdb2b979635573d273d472bf7b7b0f8e04e5ad40918" TargetMode="External"/><Relationship Id="rId80" Type="http://schemas.openxmlformats.org/officeDocument/2006/relationships/hyperlink" Target="https://bscscan.com/tx/0x054dd0909dfe71ce2fd27339acdc6f5153bd038cf6b8c6347c3dc121fe512bb0" TargetMode="External"/><Relationship Id="rId82" Type="http://schemas.openxmlformats.org/officeDocument/2006/relationships/hyperlink" Target="https://etherscan.io/tx/0x7eab40ce5364f13daa22682aa59582ab4cf992443495dd0335e360b363802144" TargetMode="External"/><Relationship Id="rId81" Type="http://schemas.openxmlformats.org/officeDocument/2006/relationships/hyperlink" Target="https://bscscan.com/address/0xb40bbb54ff9dfe0cf039f70385033fcffbb0c40a" TargetMode="External"/><Relationship Id="rId73" Type="http://schemas.openxmlformats.org/officeDocument/2006/relationships/hyperlink" Target="https://bscscan.com/tx/0x4961d1a737b7efd43fe3e6fc3c96ff29a7705d05c0327b26794214d36ddfcfbf" TargetMode="External"/><Relationship Id="rId72" Type="http://schemas.openxmlformats.org/officeDocument/2006/relationships/hyperlink" Target="https://etherscan.io/tx/0xf22edf6eb3c855ee9a9dce9bef1aee822076db76f33213fcab21ec836a5283d0" TargetMode="External"/><Relationship Id="rId75" Type="http://schemas.openxmlformats.org/officeDocument/2006/relationships/hyperlink" Target="https://etherscan.io/tx/0xbfe2aa9c5ae1e77b388ad0746a6c02f55f2dc242f6ec63ffaffb403e9fe2a483" TargetMode="External"/><Relationship Id="rId74" Type="http://schemas.openxmlformats.org/officeDocument/2006/relationships/hyperlink" Target="https://bscscan.com/address/0xb40bbb54ff9dfe0cf039f70385033fcffbb0c40a" TargetMode="External"/><Relationship Id="rId77" Type="http://schemas.openxmlformats.org/officeDocument/2006/relationships/hyperlink" Target="https://etherscan.io/tx/0x5dd106928045d1920eaef45bf0f9af5837af56cdaa90d7665b93b812ecade633" TargetMode="External"/><Relationship Id="rId76" Type="http://schemas.openxmlformats.org/officeDocument/2006/relationships/hyperlink" Target="https://etherscan.io/address/0x8bf4bfcd5cb1179dd44aed0e97e217c31e84f8e5" TargetMode="External"/><Relationship Id="rId79" Type="http://schemas.openxmlformats.org/officeDocument/2006/relationships/hyperlink" Target="https://etherscan.io/tx/0x00d2f22c98c140666ac1b937ee0d7fe7ba6efa820eae2cfd0ad36cf584a97beb" TargetMode="External"/><Relationship Id="rId78" Type="http://schemas.openxmlformats.org/officeDocument/2006/relationships/hyperlink" Target="https://etherscan.io/tx/0xa3c10f43a8c270c69260c9acb2c637ef793cd77395387b272ee140655800df70" TargetMode="External"/><Relationship Id="rId71" Type="http://schemas.openxmlformats.org/officeDocument/2006/relationships/hyperlink" Target="https://bscscan.com/address/0xb40bbb54ff9dfe0cf039f70385033fcffbb0c40a" TargetMode="External"/><Relationship Id="rId70" Type="http://schemas.openxmlformats.org/officeDocument/2006/relationships/hyperlink" Target="https://bscscan.com/address/0x5aCaF0AF268B55481727AbB79Fb90263cCc43B6e" TargetMode="External"/><Relationship Id="rId62" Type="http://schemas.openxmlformats.org/officeDocument/2006/relationships/hyperlink" Target="https://bscscan.com/tx/0xfa6b1665755b0dd5df5df72b673c5781066070259d38227eb96c5a7c499ef8e7" TargetMode="External"/><Relationship Id="rId61" Type="http://schemas.openxmlformats.org/officeDocument/2006/relationships/hyperlink" Target="https://etherscan.io/tx/0xfe02b7fcae9b68f9ae974f74223814f27a058c476fd562d53522ad5b072851ba" TargetMode="External"/><Relationship Id="rId64" Type="http://schemas.openxmlformats.org/officeDocument/2006/relationships/hyperlink" Target="https://bscscan.com/address/0xb40bbb54ff9dfe0cf039f70385033fcffbb0c40a" TargetMode="External"/><Relationship Id="rId63" Type="http://schemas.openxmlformats.org/officeDocument/2006/relationships/hyperlink" Target="https://bscscan.com/address/0x5aCaF0AF268B55481727AbB79Fb90263cCc43B6e" TargetMode="External"/><Relationship Id="rId66" Type="http://schemas.openxmlformats.org/officeDocument/2006/relationships/hyperlink" Target="https://bscscan.com/tx/0xe2c9764a08f632910219ca8324de11e478526d64ddc7b7a94b828ace31da35a8" TargetMode="External"/><Relationship Id="rId65" Type="http://schemas.openxmlformats.org/officeDocument/2006/relationships/hyperlink" Target="https://etherscan.io/tx/0x8eec7945058fb44402c7c11c9db44a99b3b06d07e4d4e3101dab17df67ebc4a9" TargetMode="External"/><Relationship Id="rId68" Type="http://schemas.openxmlformats.org/officeDocument/2006/relationships/hyperlink" Target="https://etherscan.io/tx/0x7a48bd48f99027a74ba6f96d3a19dbcad535dfa0e74d2506c20b8a6f033e4817" TargetMode="External"/><Relationship Id="rId67" Type="http://schemas.openxmlformats.org/officeDocument/2006/relationships/hyperlink" Target="https://bscscan.com/address/0xb40bbb54ff9dfe0cf039f70385033fcffbb0c40a" TargetMode="External"/><Relationship Id="rId60" Type="http://schemas.openxmlformats.org/officeDocument/2006/relationships/hyperlink" Target="https://bscscan.com/address/0x14a212ec278d2c2e564804e1783cc70dcb023e3d" TargetMode="External"/><Relationship Id="rId69" Type="http://schemas.openxmlformats.org/officeDocument/2006/relationships/hyperlink" Target="https://bscscan.com/tx/0x67bc980b2a142944537e9f9583d108c3d85efca0ef525196dbd043398a19a962" TargetMode="External"/><Relationship Id="rId51" Type="http://schemas.openxmlformats.org/officeDocument/2006/relationships/hyperlink" Target="https://xdcscan.com/address/0x62aa8a66f04c499ddf7d2aac31a100926e7e4c82" TargetMode="External"/><Relationship Id="rId50" Type="http://schemas.openxmlformats.org/officeDocument/2006/relationships/hyperlink" Target="https://xdcscan.com/address/0x7937c664ea57b28efd93dd112820464c54d8bad6" TargetMode="External"/><Relationship Id="rId53" Type="http://schemas.openxmlformats.org/officeDocument/2006/relationships/hyperlink" Target="https://etherscan.io/address/0xa42dc4c532e9ea8c7589639dac6d4629ee9e6e2d" TargetMode="External"/><Relationship Id="rId52" Type="http://schemas.openxmlformats.org/officeDocument/2006/relationships/hyperlink" Target="https://etherscan.io/tx/0xff0045acbed887942d9c238d1fb5036401df0037da208c7aef36e019e584463b" TargetMode="External"/><Relationship Id="rId55" Type="http://schemas.openxmlformats.org/officeDocument/2006/relationships/hyperlink" Target="https://etherscan.io/address/0xa42dc4c532e9ea8c7589639dac6d4629ee9e6e2d" TargetMode="External"/><Relationship Id="rId54" Type="http://schemas.openxmlformats.org/officeDocument/2006/relationships/hyperlink" Target="https://etherscan.io/tx/0x1cdd746f60bfbd3e2e16a0e501b7587858762f1e6ee89b41bb59d3a54ddbce47" TargetMode="External"/><Relationship Id="rId57" Type="http://schemas.openxmlformats.org/officeDocument/2006/relationships/hyperlink" Target="https://bscscan.com/tx/0x9961237ec2b8fa4f02f32bc990534fcc0c517d266740b7b9710bb7c176497819" TargetMode="External"/><Relationship Id="rId56" Type="http://schemas.openxmlformats.org/officeDocument/2006/relationships/hyperlink" Target="https://etherscan.io/tx/0xafdb6977fe65262d8eca1da786a56b112e38a45d3e871e7498792d1e01f737bd" TargetMode="External"/><Relationship Id="rId59" Type="http://schemas.openxmlformats.org/officeDocument/2006/relationships/hyperlink" Target="https://bscscan.com/address/0xb40bbb54ff9dfe0cf039f70385033fcffbb0c40a" TargetMode="External"/><Relationship Id="rId58" Type="http://schemas.openxmlformats.org/officeDocument/2006/relationships/hyperlink" Target="https://bscscan.com/address/0x5aCaF0AF268B55481727AbB79Fb90263cCc43B6e" TargetMode="External"/><Relationship Id="rId107" Type="http://schemas.openxmlformats.org/officeDocument/2006/relationships/hyperlink" Target="https://bscscan.com/tx/0x6111240bbcf9fcb612eed4572e75f94eb11cac48cea085c9627f842ee9a986c5" TargetMode="External"/><Relationship Id="rId228" Type="http://schemas.openxmlformats.org/officeDocument/2006/relationships/hyperlink" Target="https://etherscan.io/tx/0x92b191aa2357f4246ada27430f6ac131e270e53727aef457630e31075cd0ea52" TargetMode="External"/><Relationship Id="rId349" Type="http://schemas.openxmlformats.org/officeDocument/2006/relationships/hyperlink" Target="https://etherscan.io/tx/0xa5be134eb2a54b31a7cde29dc0423845cd4ca75ad0774922d08a8875ca544943" TargetMode="External"/><Relationship Id="rId106" Type="http://schemas.openxmlformats.org/officeDocument/2006/relationships/hyperlink" Target="https://etherscan.io/tx/0xaa687f140378ee8fbf3a4e51473d3405214c33d1c1c31e939df49eaf66e03f1e" TargetMode="External"/><Relationship Id="rId227" Type="http://schemas.openxmlformats.org/officeDocument/2006/relationships/hyperlink" Target="https://bscscan.com/address/0xb40bbb54ff9dfe0cf039f70385033fcffbb0c40a" TargetMode="External"/><Relationship Id="rId348" Type="http://schemas.openxmlformats.org/officeDocument/2006/relationships/hyperlink" Target="https://bscscan.com/address/0xb40bbb54ff9dfe0cf039f70385033fcffbb0c40a" TargetMode="External"/><Relationship Id="rId105" Type="http://schemas.openxmlformats.org/officeDocument/2006/relationships/hyperlink" Target="https://bscscan.com/address/0x14a212ec278d2c2e564804e1783cc70dcb023e3d" TargetMode="External"/><Relationship Id="rId226" Type="http://schemas.openxmlformats.org/officeDocument/2006/relationships/hyperlink" Target="https://bscscan.com/address/0x5D9d34432B67F6a20B539774F9ecE7cbe4F36C6a" TargetMode="External"/><Relationship Id="rId347" Type="http://schemas.openxmlformats.org/officeDocument/2006/relationships/hyperlink" Target="https://bscscan.com/address/0x4FE8B9DC13A384c7B160e7a5df3632b0e6253Bb6" TargetMode="External"/><Relationship Id="rId104" Type="http://schemas.openxmlformats.org/officeDocument/2006/relationships/hyperlink" Target="https://bscscan.com/address/0xfe5249d811523f919fe1391a664ca8a39269192f" TargetMode="External"/><Relationship Id="rId225" Type="http://schemas.openxmlformats.org/officeDocument/2006/relationships/hyperlink" Target="https://bscscan.com/tx/0xcf361b24e290c1464f580a1b2edacd4d2c61b01c230fe8231741228fec81d485" TargetMode="External"/><Relationship Id="rId346" Type="http://schemas.openxmlformats.org/officeDocument/2006/relationships/hyperlink" Target="https://bscscan.com/tx/0x0761634276c303d88bbf18b03bfe84f5e28e65e0a8dc61da0e429fac17904bb8" TargetMode="External"/><Relationship Id="rId109" Type="http://schemas.openxmlformats.org/officeDocument/2006/relationships/hyperlink" Target="https://bscscan.com/address/0xb40bbb54ff9dfe0cf039f70385033fcffbb0c40a" TargetMode="External"/><Relationship Id="rId108" Type="http://schemas.openxmlformats.org/officeDocument/2006/relationships/hyperlink" Target="https://bscscan.com/address/0x4e9d309ac6ee2fae3390fd74a32aa0a41adfb48c" TargetMode="External"/><Relationship Id="rId229" Type="http://schemas.openxmlformats.org/officeDocument/2006/relationships/hyperlink" Target="https://bscscan.com/tx/0x942c2cda38c7160ebb067fa41350289736cc4d543f3804431d47753a04641b6f" TargetMode="External"/><Relationship Id="rId220" Type="http://schemas.openxmlformats.org/officeDocument/2006/relationships/hyperlink" Target="https://etherscan.io/tx/0x6f4ac8b4d492be8d46ed843809342e0922c7518e5c82243d1ab5e749547bc82b" TargetMode="External"/><Relationship Id="rId341" Type="http://schemas.openxmlformats.org/officeDocument/2006/relationships/hyperlink" Target="https://etherscan.io/tx/0x8786a4e9ed8d5ded6719a581ddf1e8d3845e3c05ac4d87e35484051342efb1d9" TargetMode="External"/><Relationship Id="rId340" Type="http://schemas.openxmlformats.org/officeDocument/2006/relationships/hyperlink" Target="https://bscscan.com/address/0xb40bbb54ff9dfe0cf039f70385033fcffbb0c40a" TargetMode="External"/><Relationship Id="rId103" Type="http://schemas.openxmlformats.org/officeDocument/2006/relationships/hyperlink" Target="https://bscscan.com/tx/0xeddb0c6209f775eb02f69dd9547ce9b8a1c23d8be78aff38189e770efe2c2672" TargetMode="External"/><Relationship Id="rId224" Type="http://schemas.openxmlformats.org/officeDocument/2006/relationships/hyperlink" Target="https://etherscan.io/tx/0x7e181e08efb17126b83bef395510957b1d4d36b30599c8cf5efb3f5dc8c127f0" TargetMode="External"/><Relationship Id="rId345" Type="http://schemas.openxmlformats.org/officeDocument/2006/relationships/hyperlink" Target="https://etherscan.io/tx/0x84fe5d61eacb289291d4726efa2cd9ed0291f53e8aebc29c46082a2ec01a3f80" TargetMode="External"/><Relationship Id="rId102" Type="http://schemas.openxmlformats.org/officeDocument/2006/relationships/hyperlink" Target="https://etherscan.io/tx/0x45faace33d1194636233cf4a77e76ef53baa73cdcb1d635cd23501c40df76e22" TargetMode="External"/><Relationship Id="rId223" Type="http://schemas.openxmlformats.org/officeDocument/2006/relationships/hyperlink" Target="https://bscscan.com/address/0xb40bbb54ff9dfe0cf039f70385033fcffbb0c40a" TargetMode="External"/><Relationship Id="rId344" Type="http://schemas.openxmlformats.org/officeDocument/2006/relationships/hyperlink" Target="https://bscscan.com/address/0xb40bbb54ff9dfe0cf039f70385033fcffbb0c40a" TargetMode="External"/><Relationship Id="rId101" Type="http://schemas.openxmlformats.org/officeDocument/2006/relationships/hyperlink" Target="https://bscscan.com/address/0xb40bbb54ff9dfe0cf039f70385033fcffbb0c40a" TargetMode="External"/><Relationship Id="rId222" Type="http://schemas.openxmlformats.org/officeDocument/2006/relationships/hyperlink" Target="https://bscscan.com/address/0xce84933e320598e48846fd728498da9e15a1f64d" TargetMode="External"/><Relationship Id="rId343" Type="http://schemas.openxmlformats.org/officeDocument/2006/relationships/hyperlink" Target="https://bscscan.com/address/0x5D9d34432B67F6a20B539774F9ecE7cbe4F36C6a" TargetMode="External"/><Relationship Id="rId100" Type="http://schemas.openxmlformats.org/officeDocument/2006/relationships/hyperlink" Target="https://bscscan.com/address/0xfe5249d811523f919fe1391a664ca8a39269192f" TargetMode="External"/><Relationship Id="rId221" Type="http://schemas.openxmlformats.org/officeDocument/2006/relationships/hyperlink" Target="https://bscscan.com/tx/0x4a565967bae21c2c1429ddd0665d4ac36c25d401a83b027894fdcb80294e1b23" TargetMode="External"/><Relationship Id="rId342" Type="http://schemas.openxmlformats.org/officeDocument/2006/relationships/hyperlink" Target="https://bscscan.com/tx/0x6eaac689aafe96446df60008d6ae2509485e462cb8328b6e95cd2b8bde774fa4" TargetMode="External"/><Relationship Id="rId217" Type="http://schemas.openxmlformats.org/officeDocument/2006/relationships/hyperlink" Target="https://etherscan.io/tx/0x5f0206e5c6f1d1ca888c2f1c538d99b0ca8f0064b7d8b3bcf7f82b6f1e360c50" TargetMode="External"/><Relationship Id="rId338" Type="http://schemas.openxmlformats.org/officeDocument/2006/relationships/hyperlink" Target="https://bscscan.com/tx/0x874a15da367009362a9c82af6510cde07eb6d214f9e93cd9ae58e5fd0cc50f43" TargetMode="External"/><Relationship Id="rId216" Type="http://schemas.openxmlformats.org/officeDocument/2006/relationships/hyperlink" Target="https://bscscan.com/address/0xb40bbb54ff9dfe0cf039f70385033fcffbb0c40a" TargetMode="External"/><Relationship Id="rId337" Type="http://schemas.openxmlformats.org/officeDocument/2006/relationships/hyperlink" Target="https://etherscan.io/tx/0x81f67be223093e7b6a545f70c059574e294ce1915c1c948cd65799cf0d68a41b" TargetMode="External"/><Relationship Id="rId215" Type="http://schemas.openxmlformats.org/officeDocument/2006/relationships/hyperlink" Target="https://bscscan.com/address/0xfe5249d811523f919fe1391a664ca8a39269192f" TargetMode="External"/><Relationship Id="rId336" Type="http://schemas.openxmlformats.org/officeDocument/2006/relationships/hyperlink" Target="https://bscscan.com/address/0xb40bbb54ff9dfe0cf039f70385033fcffbb0c40a" TargetMode="External"/><Relationship Id="rId214" Type="http://schemas.openxmlformats.org/officeDocument/2006/relationships/hyperlink" Target="https://bscscan.com/tx/0xc4e700c8db4075c2c6738d4979e8b3d238613ac4fca1a9d889d09ed1e1cb516f" TargetMode="External"/><Relationship Id="rId335" Type="http://schemas.openxmlformats.org/officeDocument/2006/relationships/hyperlink" Target="https://bscscan.com/address/0x4e9d309ac6ee2fae3390fd74a32aa0a41adfb48c" TargetMode="External"/><Relationship Id="rId219" Type="http://schemas.openxmlformats.org/officeDocument/2006/relationships/hyperlink" Target="https://xdcscan.com/address/0x4e9D309aC6eE2fAE3390fd74A32aA0A41ADfb48C" TargetMode="External"/><Relationship Id="rId218" Type="http://schemas.openxmlformats.org/officeDocument/2006/relationships/hyperlink" Target="https://xdcscan.com/tx/0x855a19c40c70c80b8d85342cdb60373f627af56a22f41ef4b4c9686c3d95b03b" TargetMode="External"/><Relationship Id="rId339" Type="http://schemas.openxmlformats.org/officeDocument/2006/relationships/hyperlink" Target="https://bscscan.com/address/0xce84933e320598e48846fd728498da9e15a1f64d" TargetMode="External"/><Relationship Id="rId330" Type="http://schemas.openxmlformats.org/officeDocument/2006/relationships/hyperlink" Target="https://etherscan.io/tx/0xc80e884a7fdb386116dce164f730a403ff794c34aba7a6e2dfe175da43a8e3c3" TargetMode="External"/><Relationship Id="rId213" Type="http://schemas.openxmlformats.org/officeDocument/2006/relationships/hyperlink" Target="https://etherscan.io/tx/0xdd37aac6ed9da1374ee88ac3d4690d7fd1357c1a28477fb4e0ede1732b9da4c5" TargetMode="External"/><Relationship Id="rId334" Type="http://schemas.openxmlformats.org/officeDocument/2006/relationships/hyperlink" Target="https://bscscan.com/tx/0x859da2b2263366c8b02ffc21cd14c1e64e884f607aa98598a3b62076ea7e0500" TargetMode="External"/><Relationship Id="rId212" Type="http://schemas.openxmlformats.org/officeDocument/2006/relationships/hyperlink" Target="https://xdcscan.com/address/0x62aa8a66f04c499ddf7d2aac31a100926e7e4c82" TargetMode="External"/><Relationship Id="rId333" Type="http://schemas.openxmlformats.org/officeDocument/2006/relationships/hyperlink" Target="https://etherscan.io/tx/0xefae2a0f4678ccda16eafbc8852e9ea3d525bc2c3c4ee38f56018279ea9bf0d7" TargetMode="External"/><Relationship Id="rId211" Type="http://schemas.openxmlformats.org/officeDocument/2006/relationships/hyperlink" Target="https://xdcscan.com/address/0xd33784630e77d35f69c96d2b010c7b692a9db867" TargetMode="External"/><Relationship Id="rId332" Type="http://schemas.openxmlformats.org/officeDocument/2006/relationships/hyperlink" Target="https://bscscan.com/address/0x14a212ec278d2c2e564804e1783cc70dcb023e3d" TargetMode="External"/><Relationship Id="rId210" Type="http://schemas.openxmlformats.org/officeDocument/2006/relationships/hyperlink" Target="https://xdcscan.com/tx/0x19d39d301ee03a7f74a9290f5e565f3b01996c15463c85027939f1a660ab27db" TargetMode="External"/><Relationship Id="rId331" Type="http://schemas.openxmlformats.org/officeDocument/2006/relationships/hyperlink" Target="https://bscscan.com/tx/0xc598862e2878cf426f0e729b880e79cef181e33e401e5155870d43759876c749" TargetMode="External"/><Relationship Id="rId370" Type="http://schemas.openxmlformats.org/officeDocument/2006/relationships/hyperlink" Target="https://bscscan.com/tx/0xe3941ea58697aa1caa64499c1666eaf794dfd49a27799744b9052010e2508014" TargetMode="External"/><Relationship Id="rId129" Type="http://schemas.openxmlformats.org/officeDocument/2006/relationships/hyperlink" Target="https://bscscan.com/address/0x14a212ec278d2c2e564804e1783cc70dcb023e3d" TargetMode="External"/><Relationship Id="rId128" Type="http://schemas.openxmlformats.org/officeDocument/2006/relationships/hyperlink" Target="https://bscscan.com/address/0x3F4Ee3A469d98B91084F74992Ea8e9B0695252b4" TargetMode="External"/><Relationship Id="rId249" Type="http://schemas.openxmlformats.org/officeDocument/2006/relationships/hyperlink" Target="https://bscscan.com/tx/0x890011e7683ef85f9d35ab115a91e64e3b1819521e829ecd5e9abb9f8287ef81" TargetMode="External"/><Relationship Id="rId127" Type="http://schemas.openxmlformats.org/officeDocument/2006/relationships/hyperlink" Target="https://bscscan.com/tx/0x5deb2be4d85bb989f781fbb1aea5e49c19c5e1cffd6bf0fa4e1bfa43adb6fa11" TargetMode="External"/><Relationship Id="rId248" Type="http://schemas.openxmlformats.org/officeDocument/2006/relationships/hyperlink" Target="https://etherscan.io/tx/0x562f6e7f893272c1082640a50d6140289d3bde03cb9d62394770c04d16da6d49" TargetMode="External"/><Relationship Id="rId369" Type="http://schemas.openxmlformats.org/officeDocument/2006/relationships/hyperlink" Target="https://etherscan.io/tx/0xb2a9cc8fb3bb0bf8f4a09e298e3696f4246d1b225d7e2979ecb74f0292535d85" TargetMode="External"/><Relationship Id="rId126" Type="http://schemas.openxmlformats.org/officeDocument/2006/relationships/hyperlink" Target="https://etherscan.io/tx/0x5b823d392f254bfec162696ae4f4b7ed0da00a5958ecb5564405053db2f28220" TargetMode="External"/><Relationship Id="rId247" Type="http://schemas.openxmlformats.org/officeDocument/2006/relationships/hyperlink" Target="https://bscscan.com/address/0xb40bbb54ff9dfe0cf039f70385033fcffbb0c40a" TargetMode="External"/><Relationship Id="rId368" Type="http://schemas.openxmlformats.org/officeDocument/2006/relationships/hyperlink" Target="https://bscscan.com/address/0xb40bbb54ff9dfe0cf039f70385033fcffbb0c40a" TargetMode="External"/><Relationship Id="rId121" Type="http://schemas.openxmlformats.org/officeDocument/2006/relationships/hyperlink" Target="https://bscscan.com/address/0x14a212ec278d2c2e564804e1783cc70dcb023e3d" TargetMode="External"/><Relationship Id="rId242" Type="http://schemas.openxmlformats.org/officeDocument/2006/relationships/hyperlink" Target="https://bscscan.com/address/0x5D9d34432B67F6a20B539774F9ecE7cbe4F36C6a" TargetMode="External"/><Relationship Id="rId363" Type="http://schemas.openxmlformats.org/officeDocument/2006/relationships/hyperlink" Target="https://bscscan.com/address/0x5D9d34432B67F6a20B539774F9ecE7cbe4F36C6a" TargetMode="External"/><Relationship Id="rId120" Type="http://schemas.openxmlformats.org/officeDocument/2006/relationships/hyperlink" Target="https://bscscan.com/address/0x3F4Ee3A469d98B91084F74992Ea8e9B0695252b4" TargetMode="External"/><Relationship Id="rId241" Type="http://schemas.openxmlformats.org/officeDocument/2006/relationships/hyperlink" Target="https://bscscan.com/tx/0x64c0a06fc75c73570b10f835815cdbf3b335d11c00af04273d1559a91b9594c2" TargetMode="External"/><Relationship Id="rId362" Type="http://schemas.openxmlformats.org/officeDocument/2006/relationships/hyperlink" Target="https://bscscan.com/tx/0x18ca4f3b87ea955096446a52f5b994de0589934dc8859eca69f93a3194c48bd4" TargetMode="External"/><Relationship Id="rId240" Type="http://schemas.openxmlformats.org/officeDocument/2006/relationships/hyperlink" Target="https://etherscan.io/tx/0x0b274faa579afaea118eb1cab1c3c8e18d7b404a4dee9979915442e352da23b5" TargetMode="External"/><Relationship Id="rId361" Type="http://schemas.openxmlformats.org/officeDocument/2006/relationships/hyperlink" Target="https://etherscan.io/tx/0xc260f367a1020849997b622485011d8c7b1c2099a8024df36417f1f2f2399976" TargetMode="External"/><Relationship Id="rId360" Type="http://schemas.openxmlformats.org/officeDocument/2006/relationships/hyperlink" Target="https://bscscan.com/address/0xb40bbb54ff9dfe0cf039f70385033fcffbb0c40a" TargetMode="External"/><Relationship Id="rId125" Type="http://schemas.openxmlformats.org/officeDocument/2006/relationships/hyperlink" Target="https://bscscan.com/address/0x14a212ec278d2c2e564804e1783cc70dcb023e3d" TargetMode="External"/><Relationship Id="rId246" Type="http://schemas.openxmlformats.org/officeDocument/2006/relationships/hyperlink" Target="https://bscscan.com/address/0xce84933e320598e48846fd728498da9e15a1f64d" TargetMode="External"/><Relationship Id="rId367" Type="http://schemas.openxmlformats.org/officeDocument/2006/relationships/hyperlink" Target="https://bscscan.com/address/0x4FE8B9DC13A384c7B160e7a5df3632b0e6253Bb6" TargetMode="External"/><Relationship Id="rId124" Type="http://schemas.openxmlformats.org/officeDocument/2006/relationships/hyperlink" Target="https://bscscan.com/address/0xfe5249d811523f919fe1391a664ca8a39269192f" TargetMode="External"/><Relationship Id="rId245" Type="http://schemas.openxmlformats.org/officeDocument/2006/relationships/hyperlink" Target="https://bscscan.com/tx/0xbbb5e6dbcbf4ad60c2f59c2aaea721456c50dab3f1db084220a3c40e78b4c181" TargetMode="External"/><Relationship Id="rId366" Type="http://schemas.openxmlformats.org/officeDocument/2006/relationships/hyperlink" Target="https://bscscan.com/tx/0x055c517df19a4f28baeac4c4cb4b8fa314b30c0217025d91fc6ee781b50436d2" TargetMode="External"/><Relationship Id="rId123" Type="http://schemas.openxmlformats.org/officeDocument/2006/relationships/hyperlink" Target="https://bscscan.com/tx/0x1c9ce5f0768aa984367e1f0c39c17ad721fdf71f108d6a70d870c2c73712804d" TargetMode="External"/><Relationship Id="rId244" Type="http://schemas.openxmlformats.org/officeDocument/2006/relationships/hyperlink" Target="https://etherscan.io/tx/0xaab4772b56b6351d7e74def846a23973915f8c75b6a42d6c329da16fcf91f7ef" TargetMode="External"/><Relationship Id="rId365" Type="http://schemas.openxmlformats.org/officeDocument/2006/relationships/hyperlink" Target="https://etherscan.io/tx/0xf2a823f4bae51ea748312ce2ebc4c9833fe44d8198f236bb96bbd12262d8241f" TargetMode="External"/><Relationship Id="rId122" Type="http://schemas.openxmlformats.org/officeDocument/2006/relationships/hyperlink" Target="https://etherscan.io/tx/0x08e17c1f0f830c8b6cbb8869588981a93bed01eefe946844a82a61c0e1aa3360" TargetMode="External"/><Relationship Id="rId243" Type="http://schemas.openxmlformats.org/officeDocument/2006/relationships/hyperlink" Target="https://bscscan.com/address/0xb40bbb54ff9dfe0cf039f70385033fcffbb0c40a" TargetMode="External"/><Relationship Id="rId364" Type="http://schemas.openxmlformats.org/officeDocument/2006/relationships/hyperlink" Target="https://bscscan.com/address/0xb40bbb54ff9dfe0cf039f70385033fcffbb0c40a" TargetMode="External"/><Relationship Id="rId95" Type="http://schemas.openxmlformats.org/officeDocument/2006/relationships/hyperlink" Target="https://xdcscan.com/address/0x62aa8a66f04c499ddf7d2aac31a100926e7e4c82" TargetMode="External"/><Relationship Id="rId94" Type="http://schemas.openxmlformats.org/officeDocument/2006/relationships/hyperlink" Target="https://xdcscan.com/tx/0xfb2f48daf7cb57c3f317dc5bdd0fa03d5cac7bf680b00b12031f0ef5bce860a1" TargetMode="External"/><Relationship Id="rId97" Type="http://schemas.openxmlformats.org/officeDocument/2006/relationships/hyperlink" Target="https://etherscan.io/address/0xa42dc4c532e9ea8c7589639dac6d4629ee9e6e2d" TargetMode="External"/><Relationship Id="rId96" Type="http://schemas.openxmlformats.org/officeDocument/2006/relationships/hyperlink" Target="https://etherscan.io/tx/0x9fdf996ff7bd2fd367909677e71128dac2d8ace5707bd5524cbb5b4085fcd0b1" TargetMode="External"/><Relationship Id="rId99" Type="http://schemas.openxmlformats.org/officeDocument/2006/relationships/hyperlink" Target="https://bscscan.com/tx/0x1e58c47c8b420ebb708f3d5cea8405b30e66a79ab177c7d53b117e227fb6f4a8" TargetMode="External"/><Relationship Id="rId98" Type="http://schemas.openxmlformats.org/officeDocument/2006/relationships/hyperlink" Target="https://etherscan.io/tx/0xd362883a66f7132194d4813d30117f3f4cd9d7cd23345d81bfdd34d2210ba550" TargetMode="External"/><Relationship Id="rId91" Type="http://schemas.openxmlformats.org/officeDocument/2006/relationships/hyperlink" Target="https://bscscan.com/address/0x5aCaF0AF268B55481727AbB79Fb90263cCc43B6e" TargetMode="External"/><Relationship Id="rId90" Type="http://schemas.openxmlformats.org/officeDocument/2006/relationships/hyperlink" Target="https://bscscan.com/tx/0x0d7a0d83fc525609d1d43adb0fa80c1fd40c02aa70906fb0e2236cb42ceb8d65" TargetMode="External"/><Relationship Id="rId93" Type="http://schemas.openxmlformats.org/officeDocument/2006/relationships/hyperlink" Target="https://etherscan.io/tx/0x415f39626a5b2dce175370f29d916841b16997922e7eac45e634c917712d3bdd" TargetMode="External"/><Relationship Id="rId92" Type="http://schemas.openxmlformats.org/officeDocument/2006/relationships/hyperlink" Target="https://bscscan.com/address/0xb40bbb54ff9dfe0cf039f70385033fcffbb0c40a" TargetMode="External"/><Relationship Id="rId118" Type="http://schemas.openxmlformats.org/officeDocument/2006/relationships/hyperlink" Target="https://etherscan.io/tx/0x6538e4ebb9d44dcbd5f7a28ad89d7d7b1dc42a1939330577f63a770323df33f3" TargetMode="External"/><Relationship Id="rId239" Type="http://schemas.openxmlformats.org/officeDocument/2006/relationships/hyperlink" Target="https://bscscan.com/address/0xb40bbb54ff9dfe0cf039f70385033fcffbb0c40a" TargetMode="External"/><Relationship Id="rId117" Type="http://schemas.openxmlformats.org/officeDocument/2006/relationships/hyperlink" Target="https://xdcscan.com/address/0x4531e12c703672b570917fb3399bb3ed6c592b19" TargetMode="External"/><Relationship Id="rId238" Type="http://schemas.openxmlformats.org/officeDocument/2006/relationships/hyperlink" Target="https://bscscan.com/address/0x4FE8B9DC13A384c7B160e7a5df3632b0e6253Bb6" TargetMode="External"/><Relationship Id="rId359" Type="http://schemas.openxmlformats.org/officeDocument/2006/relationships/hyperlink" Target="https://bscscan.com/address/0x5D9d34432B67F6a20B539774F9ecE7cbe4F36C6a" TargetMode="External"/><Relationship Id="rId116" Type="http://schemas.openxmlformats.org/officeDocument/2006/relationships/hyperlink" Target="https://xdcscan.com/address/0xa23731a92918e62be677a3507ad4c1d0d85901f9" TargetMode="External"/><Relationship Id="rId237" Type="http://schemas.openxmlformats.org/officeDocument/2006/relationships/hyperlink" Target="https://bscscan.com/tx/0x52d1c43bee4875d0c0ebeb3302e4f67a499766a5fd47f9f8f15398bfbb33ff8c" TargetMode="External"/><Relationship Id="rId358" Type="http://schemas.openxmlformats.org/officeDocument/2006/relationships/hyperlink" Target="https://bscscan.com/tx/0xd027853bb929a2c8c6fde3791caae57378669ab3d41b36818ada1ba98c823668" TargetMode="External"/><Relationship Id="rId115" Type="http://schemas.openxmlformats.org/officeDocument/2006/relationships/hyperlink" Target="https://xdcscan.com/tx/0x0414a04e24e5b03cb2e334f69d886473b262adc889c995c8ff35a55d00c8567a" TargetMode="External"/><Relationship Id="rId236" Type="http://schemas.openxmlformats.org/officeDocument/2006/relationships/hyperlink" Target="https://etherscan.io/tx/0x0e5f352fc54554ef38c00d157bf9fb9c7a968acabfadbbba2b3f24ed361bb9f1" TargetMode="External"/><Relationship Id="rId357" Type="http://schemas.openxmlformats.org/officeDocument/2006/relationships/hyperlink" Target="https://etherscan.io/tx/0xd3c21ce533cc4fcde6fb3540b15bc88068599a3bf6a35a407989247436ee05d9" TargetMode="External"/><Relationship Id="rId119" Type="http://schemas.openxmlformats.org/officeDocument/2006/relationships/hyperlink" Target="https://bscscan.com/tx/0x626f2b57dfe7362ef1a2bcaf6ae462488c6a7b14f7a820e26ddeaf029c9527b0" TargetMode="External"/><Relationship Id="rId110" Type="http://schemas.openxmlformats.org/officeDocument/2006/relationships/hyperlink" Target="https://etherscan.io/tx/0xb05ee8bee624a7d3c513404a0bfd77f435dc99e8451cdd8b04b677e1fe97a210" TargetMode="External"/><Relationship Id="rId231" Type="http://schemas.openxmlformats.org/officeDocument/2006/relationships/hyperlink" Target="https://bscscan.com/address/0xb40bbb54ff9dfe0cf039f70385033fcffbb0c40a" TargetMode="External"/><Relationship Id="rId352" Type="http://schemas.openxmlformats.org/officeDocument/2006/relationships/hyperlink" Target="https://bscscan.com/address/0xb40bbb54ff9dfe0cf039f70385033fcffbb0c40a" TargetMode="External"/><Relationship Id="rId230" Type="http://schemas.openxmlformats.org/officeDocument/2006/relationships/hyperlink" Target="https://bscscan.com/address/0x4FE8B9DC13A384c7B160e7a5df3632b0e6253Bb6" TargetMode="External"/><Relationship Id="rId351" Type="http://schemas.openxmlformats.org/officeDocument/2006/relationships/hyperlink" Target="https://bscscan.com/address/0x4e9d309ac6ee2fae3390fd74a32aa0a41adfb48c" TargetMode="External"/><Relationship Id="rId350" Type="http://schemas.openxmlformats.org/officeDocument/2006/relationships/hyperlink" Target="https://bscscan.com/tx/0xf50ddf683db36b80bd65bfd50b888c169611709af6da718343745a3e795962d0" TargetMode="External"/><Relationship Id="rId114" Type="http://schemas.openxmlformats.org/officeDocument/2006/relationships/hyperlink" Target="https://etherscan.io/tx/0x76a739e5b91aaf931ed2ee7439422e9b1dae9ed76740d5a670a6d8b9ca102c2e" TargetMode="External"/><Relationship Id="rId235" Type="http://schemas.openxmlformats.org/officeDocument/2006/relationships/hyperlink" Target="https://bscscan.com/address/0xb40bbb54ff9dfe0cf039f70385033fcffbb0c40a" TargetMode="External"/><Relationship Id="rId356" Type="http://schemas.openxmlformats.org/officeDocument/2006/relationships/hyperlink" Target="https://bscscan.com/address/0xb40bbb54ff9dfe0cf039f70385033fcffbb0c40a" TargetMode="External"/><Relationship Id="rId113" Type="http://schemas.openxmlformats.org/officeDocument/2006/relationships/hyperlink" Target="https://bscscan.com/address/0x14a212ec278d2c2e564804e1783cc70dcb023e3d" TargetMode="External"/><Relationship Id="rId234" Type="http://schemas.openxmlformats.org/officeDocument/2006/relationships/hyperlink" Target="https://bscscan.com/address/0xce84933e320598e48846fd728498da9e15a1f64d" TargetMode="External"/><Relationship Id="rId355" Type="http://schemas.openxmlformats.org/officeDocument/2006/relationships/hyperlink" Target="https://bscscan.com/address/0xce84933e320598e48846fd728498da9e15a1f64d" TargetMode="External"/><Relationship Id="rId112" Type="http://schemas.openxmlformats.org/officeDocument/2006/relationships/hyperlink" Target="https://bscscan.com/address/0xfe5249d811523f919fe1391a664ca8a39269192f" TargetMode="External"/><Relationship Id="rId233" Type="http://schemas.openxmlformats.org/officeDocument/2006/relationships/hyperlink" Target="https://bscscan.com/tx/0xbca7c92121a990c98c6fd3bba38b31f56d53b552ae8b92862dc74ffa53a86d0e" TargetMode="External"/><Relationship Id="rId354" Type="http://schemas.openxmlformats.org/officeDocument/2006/relationships/hyperlink" Target="https://bscscan.com/tx/0xeb4f4c58a1811687bac6729271f203d8d6aedf9cc9f5b24784c485016cd46164" TargetMode="External"/><Relationship Id="rId111" Type="http://schemas.openxmlformats.org/officeDocument/2006/relationships/hyperlink" Target="https://bscscan.com/tx/0x1c9ce5f0768aa984367e1f0c39c17ad721fdf71f108d6a70d870c2c73712804d" TargetMode="External"/><Relationship Id="rId232" Type="http://schemas.openxmlformats.org/officeDocument/2006/relationships/hyperlink" Target="https://etherscan.io/tx/0xd7d932538a35183cd82639cfc2cc07a0a6a50c72e60c5d65f747efde6b2a9b08" TargetMode="External"/><Relationship Id="rId353" Type="http://schemas.openxmlformats.org/officeDocument/2006/relationships/hyperlink" Target="https://etherscan.io/tx/0x0ee3faef31006d0d56f57ae7c65fc38636e71b19b6f435da55a7c63d5eb21c65" TargetMode="External"/><Relationship Id="rId305" Type="http://schemas.openxmlformats.org/officeDocument/2006/relationships/hyperlink" Target="https://bscscan.com/address/0xb40bbb54ff9dfe0cf039f70385033fcffbb0c40a" TargetMode="External"/><Relationship Id="rId426" Type="http://schemas.openxmlformats.org/officeDocument/2006/relationships/hyperlink" Target="https://bscscan.com/tx/0x576b9c769b130e580e71dc10f1a8553da974eafbb3b961c08833a88ff3fd9d3f" TargetMode="External"/><Relationship Id="rId304" Type="http://schemas.openxmlformats.org/officeDocument/2006/relationships/hyperlink" Target="https://bscscan.com/address/0x3F4Ee3A469d98B91084F74992Ea8e9B0695252b4" TargetMode="External"/><Relationship Id="rId425" Type="http://schemas.openxmlformats.org/officeDocument/2006/relationships/hyperlink" Target="https://etherscan.io/tx/0xefe4b29b9471c4bb8d6d7686b08fd207687e42d20e3012b5e099b90655d8a1ee" TargetMode="External"/><Relationship Id="rId303" Type="http://schemas.openxmlformats.org/officeDocument/2006/relationships/hyperlink" Target="https://bscscan.com/tx/0xd29efc3ee6e74f87895e407e6eccf36a8cd08a5015a654faec61ceb0660f0009" TargetMode="External"/><Relationship Id="rId424" Type="http://schemas.openxmlformats.org/officeDocument/2006/relationships/hyperlink" Target="https://xdcscan.com/tx/0x0c83c519f382c3d91a9ad1e3eb7bcab6de3b593308c53b01333138b042351fb8" TargetMode="External"/><Relationship Id="rId302" Type="http://schemas.openxmlformats.org/officeDocument/2006/relationships/hyperlink" Target="https://etherscan.io/tx/0xb460a11b44f9c06d52188d23ab4df30f85f61e58f89752de72cbe701c2694b25" TargetMode="External"/><Relationship Id="rId423" Type="http://schemas.openxmlformats.org/officeDocument/2006/relationships/hyperlink" Target="https://etherscan.io/tx/0xf03b3a3f686dba8c0fb6d4a97df55f8b183c3c3c367eb6f68baa9cf037e4f1f9" TargetMode="External"/><Relationship Id="rId309" Type="http://schemas.openxmlformats.org/officeDocument/2006/relationships/hyperlink" Target="https://bscscan.com/address/0x4e9d309ac6ee2fae3390fd74a32aa0a41adfb48c" TargetMode="External"/><Relationship Id="rId308" Type="http://schemas.openxmlformats.org/officeDocument/2006/relationships/hyperlink" Target="https://bscscan.com/tx/0xa44a6bf36825c820ad7c593cbed447e0d5d3ba4fcc766ebd0d759e9d3c06df32" TargetMode="External"/><Relationship Id="rId429" Type="http://schemas.openxmlformats.org/officeDocument/2006/relationships/hyperlink" Target="https://xdcscan.com/" TargetMode="External"/><Relationship Id="rId307" Type="http://schemas.openxmlformats.org/officeDocument/2006/relationships/hyperlink" Target="https://etherscan.io/tx/0x60ee6d71df2907852e05f813a56011511438fbfe85ab89809c4aa91cf781cf02" TargetMode="External"/><Relationship Id="rId428" Type="http://schemas.openxmlformats.org/officeDocument/2006/relationships/hyperlink" Target="https://bscscan.com/" TargetMode="External"/><Relationship Id="rId306" Type="http://schemas.openxmlformats.org/officeDocument/2006/relationships/hyperlink" Target="https://bscscan.com/address/0x2791b06615f27f8f2d9612405df1c90cdfd32957" TargetMode="External"/><Relationship Id="rId427" Type="http://schemas.openxmlformats.org/officeDocument/2006/relationships/hyperlink" Target="https://etherscan.io/" TargetMode="External"/><Relationship Id="rId301" Type="http://schemas.openxmlformats.org/officeDocument/2006/relationships/hyperlink" Target="https://bscscan.com/address/0xb40bbb54ff9dfe0cf039f70385033fcffbb0c40a" TargetMode="External"/><Relationship Id="rId422" Type="http://schemas.openxmlformats.org/officeDocument/2006/relationships/hyperlink" Target="https://etherscan.io/token/0x4cff49d0a19ed6ff845a9122fa912abcfb1f68a6?a=0x7769b81b0cefb9b9f78501cd0aa55a7c85cd09fd" TargetMode="External"/><Relationship Id="rId300" Type="http://schemas.openxmlformats.org/officeDocument/2006/relationships/hyperlink" Target="https://bscscan.com/address/0xfe5249d811523f919fe1391a664ca8a39269192f" TargetMode="External"/><Relationship Id="rId421" Type="http://schemas.openxmlformats.org/officeDocument/2006/relationships/hyperlink" Target="https://etherscan.io/tx/0x4807f3c52b3ce053044fe815b74f2077216d6b450ba3da6157340e3ff0af67b2" TargetMode="External"/><Relationship Id="rId420" Type="http://schemas.openxmlformats.org/officeDocument/2006/relationships/hyperlink" Target="https://etherscan.io/address/0xe5e1477ac1f564293e304cfa46f4db6f7a4b6caf" TargetMode="External"/><Relationship Id="rId415" Type="http://schemas.openxmlformats.org/officeDocument/2006/relationships/hyperlink" Target="https://etherscan.io/tx/0x120b8d8726ff0fc32c6610022177940abea99c31a392fe2e6d02622dc2435159" TargetMode="External"/><Relationship Id="rId414" Type="http://schemas.openxmlformats.org/officeDocument/2006/relationships/hyperlink" Target="https://etherscan.io/address/0x969Fa8D57545343bca8BE3eEc9A6c63A6f5d004F" TargetMode="External"/><Relationship Id="rId413" Type="http://schemas.openxmlformats.org/officeDocument/2006/relationships/hyperlink" Target="https://etherscan.io/tx/0xacc9b356b0fe4c578c3ca1b69f924e299ba5646a0f797a89f1c4066c8c952c1d" TargetMode="External"/><Relationship Id="rId412" Type="http://schemas.openxmlformats.org/officeDocument/2006/relationships/hyperlink" Target="https://bscscan.com/address/0xb40bbb54ff9dfe0cf039f70385033fcffbb0c40a" TargetMode="External"/><Relationship Id="rId419" Type="http://schemas.openxmlformats.org/officeDocument/2006/relationships/hyperlink" Target="https://etherscan.io/tx/0x5de2b18e6eab7961be42901ae3c1eb51b47fa33a00afecfe8db7da4b80662a5e" TargetMode="External"/><Relationship Id="rId418" Type="http://schemas.openxmlformats.org/officeDocument/2006/relationships/hyperlink" Target="https://etherscan.io/address/0x969Fa8D57545343bca8BE3eEc9A6c63A6f5d004F" TargetMode="External"/><Relationship Id="rId417" Type="http://schemas.openxmlformats.org/officeDocument/2006/relationships/hyperlink" Target="https://etherscan.io/tx/0x4f1d63e619f56f9073b8ccf1434543443c074d8b898e5d805b064f39f54a7cf8" TargetMode="External"/><Relationship Id="rId416" Type="http://schemas.openxmlformats.org/officeDocument/2006/relationships/hyperlink" Target="https://etherscan.io/address/0x8bf4bfcd5cb1179dd44aed0e97e217c31e84f8e5" TargetMode="External"/><Relationship Id="rId411" Type="http://schemas.openxmlformats.org/officeDocument/2006/relationships/hyperlink" Target="https://bscscan.com/address/0x7922F6C6EC361418ec3f58ff058C89B55D097fB0" TargetMode="External"/><Relationship Id="rId410" Type="http://schemas.openxmlformats.org/officeDocument/2006/relationships/hyperlink" Target="https://bscscan.com/tx/0xe1cff804a4ed5edf7d6887487b49f11fbe92d5a8a61afbb875ad40e3896d8bb2" TargetMode="External"/><Relationship Id="rId206" Type="http://schemas.openxmlformats.org/officeDocument/2006/relationships/hyperlink" Target="https://etherscan.io/tx/0x5aa5c8b056955af739079a8cefd1d0b12795d01aa9186ca249a209af739634b0" TargetMode="External"/><Relationship Id="rId327" Type="http://schemas.openxmlformats.org/officeDocument/2006/relationships/hyperlink" Target="https://bscscan.com/tx/0x092bd1d720068e4b8f0100616cfba00f48fbf0e96ebd8102cc934502b022121b" TargetMode="External"/><Relationship Id="rId205" Type="http://schemas.openxmlformats.org/officeDocument/2006/relationships/hyperlink" Target="https://xdcscan.com/address/0x62aa8a66f04c499ddf7d2aac31a100926e7e4c82" TargetMode="External"/><Relationship Id="rId326" Type="http://schemas.openxmlformats.org/officeDocument/2006/relationships/hyperlink" Target="https://etherscan.io/tx/0x85cd41fe414ee051eab9d50854eb9047cd6054a31322a38b67f102dbe623d3ed" TargetMode="External"/><Relationship Id="rId204" Type="http://schemas.openxmlformats.org/officeDocument/2006/relationships/hyperlink" Target="https://xdcscan.com/address/0xa23731a92918e62be677a3507ad4c1d0d85901f9" TargetMode="External"/><Relationship Id="rId325" Type="http://schemas.openxmlformats.org/officeDocument/2006/relationships/hyperlink" Target="https://bscscan.com/address/0x14a212ec278d2c2e564804e1783cc70dcb023e3d" TargetMode="External"/><Relationship Id="rId203" Type="http://schemas.openxmlformats.org/officeDocument/2006/relationships/hyperlink" Target="https://xdcscan.com/tx/0x97be810f51c725e80f5f084d7bb40206893a53d8a5e5d6211ea7b7d9ab243c05" TargetMode="External"/><Relationship Id="rId324" Type="http://schemas.openxmlformats.org/officeDocument/2006/relationships/hyperlink" Target="https://bscscan.com/tx/0x83bb5f6de4fc3ab9b0063204884c588f90d2869443bacf506f658cb5b16111ef" TargetMode="External"/><Relationship Id="rId209" Type="http://schemas.openxmlformats.org/officeDocument/2006/relationships/hyperlink" Target="https://etherscan.io/tx/0xc51f4946752c8e7e7b724483ab4e0f4094a42bdfe9f8c5ba84538bad868cdafe" TargetMode="External"/><Relationship Id="rId208" Type="http://schemas.openxmlformats.org/officeDocument/2006/relationships/hyperlink" Target="https://xdcscan.com/address/0x3F4Ee3A469d98B91084F74992Ea8e9B0695252b4" TargetMode="External"/><Relationship Id="rId329" Type="http://schemas.openxmlformats.org/officeDocument/2006/relationships/hyperlink" Target="https://bscscan.com/address/0x14a212ec278d2c2e564804e1783cc70dcb023e3d" TargetMode="External"/><Relationship Id="rId207" Type="http://schemas.openxmlformats.org/officeDocument/2006/relationships/hyperlink" Target="https://xdcscan.com/tx/0x76d63dbbc2eab14aef36af9a0acd6f700db3b88e3f4bd89df9a99443db431dd8" TargetMode="External"/><Relationship Id="rId328" Type="http://schemas.openxmlformats.org/officeDocument/2006/relationships/hyperlink" Target="https://bscscan.com/address/0x7769b81b0CeFB9B9F78501CD0AA55A7C85cd09FD" TargetMode="External"/><Relationship Id="rId202" Type="http://schemas.openxmlformats.org/officeDocument/2006/relationships/hyperlink" Target="https://etherscan.io/tx/0x743d0cdc11080eec564be16d0bf062d92d5e55a7a3d28e77d57630169645b654" TargetMode="External"/><Relationship Id="rId323" Type="http://schemas.openxmlformats.org/officeDocument/2006/relationships/hyperlink" Target="https://etherscan.io/tx/0x4e77d54b2040ceec1279d96e46c631ac0b4cee2927fdb673711480a32fa0195d" TargetMode="External"/><Relationship Id="rId201" Type="http://schemas.openxmlformats.org/officeDocument/2006/relationships/hyperlink" Target="https://xdcscan.com/address/0x62aa8a66f04c499ddf7d2aac31a100926e7e4c82" TargetMode="External"/><Relationship Id="rId322" Type="http://schemas.openxmlformats.org/officeDocument/2006/relationships/hyperlink" Target="https://bscscan.com/address/0x2791b06615f27f8f2d9612405df1c90cdfd32957" TargetMode="External"/><Relationship Id="rId200" Type="http://schemas.openxmlformats.org/officeDocument/2006/relationships/hyperlink" Target="https://xdcscan.com/address/0xd33784630e77d35f69c96d2b010c7b692a9db867" TargetMode="External"/><Relationship Id="rId321" Type="http://schemas.openxmlformats.org/officeDocument/2006/relationships/hyperlink" Target="https://bscscan.com/address/0xfe5249d811523f919fe1391a664ca8a39269192f" TargetMode="External"/><Relationship Id="rId320" Type="http://schemas.openxmlformats.org/officeDocument/2006/relationships/hyperlink" Target="https://bscscan.com/tx/0xee91dc7863c59654361602616a2b08ce2dbddbc8c06ef2d34d6eb08e99ed0376" TargetMode="External"/><Relationship Id="rId316" Type="http://schemas.openxmlformats.org/officeDocument/2006/relationships/hyperlink" Target="https://bscscan.com/tx/0xc489b3fefce2ebe41daee49ee95814e2deb6796c9d20aa8687d1feb15220b6f2" TargetMode="External"/><Relationship Id="rId315" Type="http://schemas.openxmlformats.org/officeDocument/2006/relationships/hyperlink" Target="https://etherscan.io/tx/0x1a0256649bdea8830a5483b8c19a635c04d7f400b1d8df6abe01db805297014b" TargetMode="External"/><Relationship Id="rId314" Type="http://schemas.openxmlformats.org/officeDocument/2006/relationships/hyperlink" Target="https://bscscan.com/address/0xb40bbb54ff9dfe0cf039f70385033fcffbb0c40a" TargetMode="External"/><Relationship Id="rId313" Type="http://schemas.openxmlformats.org/officeDocument/2006/relationships/hyperlink" Target="https://bscscan.com/address/0xce84933e320598e48846fd728498da9e15a1f64d" TargetMode="External"/><Relationship Id="rId319" Type="http://schemas.openxmlformats.org/officeDocument/2006/relationships/hyperlink" Target="https://etherscan.io/tx/0xeb392fc38fbba2a71ac384cf5160b0806b980c1d5266889802fc442659b38f62" TargetMode="External"/><Relationship Id="rId318" Type="http://schemas.openxmlformats.org/officeDocument/2006/relationships/hyperlink" Target="https://bscscan.com/address/0x2791b06615f27f8f2d9612405df1c90cdfd32957" TargetMode="External"/><Relationship Id="rId317" Type="http://schemas.openxmlformats.org/officeDocument/2006/relationships/hyperlink" Target="https://bscscan.com/address/0xfe5249d811523f919fe1391a664ca8a39269192f" TargetMode="External"/><Relationship Id="rId312" Type="http://schemas.openxmlformats.org/officeDocument/2006/relationships/hyperlink" Target="https://bscscan.com/tx/0x2e6b307ff23a91a0013619f4ba362e1ea2d5fdc0e27bb89e77d505890fa2b103" TargetMode="External"/><Relationship Id="rId311" Type="http://schemas.openxmlformats.org/officeDocument/2006/relationships/hyperlink" Target="https://etherscan.io/tx/0x13cb85e5eb28fde295d528767c930b0b23f6fceaa417e2810adf240860247bd7" TargetMode="External"/><Relationship Id="rId310" Type="http://schemas.openxmlformats.org/officeDocument/2006/relationships/hyperlink" Target="https://bscscan.com/address/0xb40bbb54ff9dfe0cf039f70385033fcffbb0c40a" TargetMode="External"/><Relationship Id="rId43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92" Type="http://schemas.openxmlformats.org/officeDocument/2006/relationships/hyperlink" Target="https://bscscan.com/address/0x65090A09190962AEf5Bf161b554873733D00017e" TargetMode="External"/><Relationship Id="rId391" Type="http://schemas.openxmlformats.org/officeDocument/2006/relationships/hyperlink" Target="https://bscscan.com/address/0x65090A09190962AEf5Bf161b554873733D00017e" TargetMode="External"/><Relationship Id="rId390" Type="http://schemas.openxmlformats.org/officeDocument/2006/relationships/hyperlink" Target="https://bscscan.com/address/0xcc91429a9733c9212a9834f394DE810a6d0C5a33" TargetMode="External"/><Relationship Id="rId2180" Type="http://schemas.openxmlformats.org/officeDocument/2006/relationships/hyperlink" Target="https://bscscan.com/address/0x65090A09190962AEf5Bf161b554873733D00017e" TargetMode="External"/><Relationship Id="rId2181" Type="http://schemas.openxmlformats.org/officeDocument/2006/relationships/hyperlink" Target="https://bscscan.com/address/0x14a212ec278d2c2e564804e1783cc70dcb023e3d" TargetMode="External"/><Relationship Id="rId2182" Type="http://schemas.openxmlformats.org/officeDocument/2006/relationships/hyperlink" Target="https://bscscan.com/address/0xE3E65d6D1C37Be0376216Ed61e45238Bd9168feE" TargetMode="External"/><Relationship Id="rId2183" Type="http://schemas.openxmlformats.org/officeDocument/2006/relationships/hyperlink" Target="https://bscscan.com/address/0x3c92f3c7ea18c72276fb5532e73543553de67970" TargetMode="External"/><Relationship Id="rId385" Type="http://schemas.openxmlformats.org/officeDocument/2006/relationships/hyperlink" Target="https://bscscan.com/address/0x14a212ec278d2c2e564804e1783cc70dcb023e3d" TargetMode="External"/><Relationship Id="rId2184" Type="http://schemas.openxmlformats.org/officeDocument/2006/relationships/hyperlink" Target="https://bscscan.com/address/0x29BfCB5c2ba9f4adda7C05fCDf2183d776576A83" TargetMode="External"/><Relationship Id="rId384" Type="http://schemas.openxmlformats.org/officeDocument/2006/relationships/hyperlink" Target="https://bscscan.com/address/0xce84933e320598e48846fd728498da9e15a1f64d" TargetMode="External"/><Relationship Id="rId2185" Type="http://schemas.openxmlformats.org/officeDocument/2006/relationships/hyperlink" Target="https://bscscan.com/address/0x14a212ec278d2c2e564804e1783cc70dcb023e3d" TargetMode="External"/><Relationship Id="rId383" Type="http://schemas.openxmlformats.org/officeDocument/2006/relationships/hyperlink" Target="https://xdcscan.com/address/0x4531e12c703672b570917fb3399bb3ed6c592b19" TargetMode="External"/><Relationship Id="rId2186" Type="http://schemas.openxmlformats.org/officeDocument/2006/relationships/hyperlink" Target="https://bscscan.com/address/0xD41D0C09396fe023F479A32274b0E14482C12C56" TargetMode="External"/><Relationship Id="rId382" Type="http://schemas.openxmlformats.org/officeDocument/2006/relationships/hyperlink" Target="https://xdcscan.com/address/0x33feecdcc72863a24e63cf4b2069ba2d00592320" TargetMode="External"/><Relationship Id="rId2187" Type="http://schemas.openxmlformats.org/officeDocument/2006/relationships/hyperlink" Target="https://bscscan.com/address/0x3c92f3c7ea18c72276fb5532e73543553de67970" TargetMode="External"/><Relationship Id="rId389" Type="http://schemas.openxmlformats.org/officeDocument/2006/relationships/hyperlink" Target="https://xdcscan.com/address/0x4531e12c703672b570917fb3399bb3ed6c592b19" TargetMode="External"/><Relationship Id="rId2188" Type="http://schemas.openxmlformats.org/officeDocument/2006/relationships/hyperlink" Target="https://bscscan.com/address/0x91613407134Ba58A296E45707C4cc69bAa9d664e" TargetMode="External"/><Relationship Id="rId388" Type="http://schemas.openxmlformats.org/officeDocument/2006/relationships/hyperlink" Target="https://xdcscan.com/address/0x9497ff0c468357ac3468f0784ed8b400c5643880" TargetMode="External"/><Relationship Id="rId2189" Type="http://schemas.openxmlformats.org/officeDocument/2006/relationships/hyperlink" Target="https://bscscan.com/address/0x14a212ec278d2c2e564804e1783cc70dcb023e3d" TargetMode="External"/><Relationship Id="rId387" Type="http://schemas.openxmlformats.org/officeDocument/2006/relationships/hyperlink" Target="https://xdcscan.com/address/0x4531e12c703672b570917fb3399bb3ed6c592b19" TargetMode="External"/><Relationship Id="rId386" Type="http://schemas.openxmlformats.org/officeDocument/2006/relationships/hyperlink" Target="https://xdcscan.com/address/0x33feecdcc72863a24e63cf4b2069ba2d00592320" TargetMode="External"/><Relationship Id="rId381" Type="http://schemas.openxmlformats.org/officeDocument/2006/relationships/hyperlink" Target="https://xdcscan.com/address/0x4531e12c703672b570917fb3399bb3ed6c592b19" TargetMode="External"/><Relationship Id="rId380" Type="http://schemas.openxmlformats.org/officeDocument/2006/relationships/hyperlink" Target="https://xdcscan.com/address/0xb02b54657d9a18b73b7a97cd27ac7c708ec0553c" TargetMode="External"/><Relationship Id="rId379" Type="http://schemas.openxmlformats.org/officeDocument/2006/relationships/hyperlink" Target="https://xdcscan.com/address/0x4531e12c703672b570917fb3399bb3ed6c592b19" TargetMode="External"/><Relationship Id="rId2170" Type="http://schemas.openxmlformats.org/officeDocument/2006/relationships/hyperlink" Target="https://bscscan.com/address/0xb40bbb54ff9dfe0cf039f70385033fcffbb0c40a" TargetMode="External"/><Relationship Id="rId2171" Type="http://schemas.openxmlformats.org/officeDocument/2006/relationships/hyperlink" Target="https://bscscan.com/address/0xfa2E6293b6fB0D5A3FbB934cbCC84c7F364b1124" TargetMode="External"/><Relationship Id="rId2172" Type="http://schemas.openxmlformats.org/officeDocument/2006/relationships/hyperlink" Target="https://bscscan.com/address/0xb40bbb54ff9dfe0cf039f70385033fcffbb0c40a" TargetMode="External"/><Relationship Id="rId374" Type="http://schemas.openxmlformats.org/officeDocument/2006/relationships/hyperlink" Target="https://bscscan.com/address/0x29BfCB5c2ba9f4adda7C05fCDf2183d776576A83" TargetMode="External"/><Relationship Id="rId2173" Type="http://schemas.openxmlformats.org/officeDocument/2006/relationships/hyperlink" Target="https://bscscan.com/address/0xCaf758d6913A6457F55A0fa2AFBF2f8fc405a10E" TargetMode="External"/><Relationship Id="rId373" Type="http://schemas.openxmlformats.org/officeDocument/2006/relationships/hyperlink" Target="https://xdcscan.com/address/0x62aa8a66f04c499ddf7d2aac31a100926e7e4c82" TargetMode="External"/><Relationship Id="rId2174" Type="http://schemas.openxmlformats.org/officeDocument/2006/relationships/hyperlink" Target="https://bscscan.com/address/0x14a212ec278d2c2e564804e1783cc70dcb023e3d" TargetMode="External"/><Relationship Id="rId372" Type="http://schemas.openxmlformats.org/officeDocument/2006/relationships/hyperlink" Target="https://xdcscan.com/address/0xb02b54657d9a18b73b7a97cd27ac7c708ec0553c" TargetMode="External"/><Relationship Id="rId2175" Type="http://schemas.openxmlformats.org/officeDocument/2006/relationships/hyperlink" Target="https://bscscan.com/address/0x5DC1071F102A480105cAc28241E56da8A3f193f2" TargetMode="External"/><Relationship Id="rId371" Type="http://schemas.openxmlformats.org/officeDocument/2006/relationships/hyperlink" Target="https://bscscan.com/tx/0x345d14dca1667f370737dffe56d8aa5c90a1e5350e493b2f9df4d79c6b96ce3c" TargetMode="External"/><Relationship Id="rId2176" Type="http://schemas.openxmlformats.org/officeDocument/2006/relationships/hyperlink" Target="https://bscscan.com/address/0x14a212ec278d2c2e564804e1783cc70dcb023e3d" TargetMode="External"/><Relationship Id="rId378" Type="http://schemas.openxmlformats.org/officeDocument/2006/relationships/hyperlink" Target="https://xdcscan.com/address/0x54c169ec55dad51b7bbe2a39e1844dd945266e40" TargetMode="External"/><Relationship Id="rId2177" Type="http://schemas.openxmlformats.org/officeDocument/2006/relationships/hyperlink" Target="https://bscscan.com/address/0x101969ad22BC3F9dE80ff4C83179e8Fe03d7B81D" TargetMode="External"/><Relationship Id="rId377" Type="http://schemas.openxmlformats.org/officeDocument/2006/relationships/hyperlink" Target="https://xdcscan.com/address/0x62aa8a66f04c499ddf7d2aac31a100926e7e4c82" TargetMode="External"/><Relationship Id="rId2178" Type="http://schemas.openxmlformats.org/officeDocument/2006/relationships/hyperlink" Target="https://bscscan.com/address/0x14a212ec278d2c2e564804e1783cc70dcb023e3d" TargetMode="External"/><Relationship Id="rId376" Type="http://schemas.openxmlformats.org/officeDocument/2006/relationships/hyperlink" Target="https://xdcscan.com/address/0xf46c5530337a2ae2edd51fe7b42ab35619699628" TargetMode="External"/><Relationship Id="rId2179" Type="http://schemas.openxmlformats.org/officeDocument/2006/relationships/hyperlink" Target="https://bscscan.com/address/0x3c92f3c7ea18c72276fb5532e73543553de67970" TargetMode="External"/><Relationship Id="rId375" Type="http://schemas.openxmlformats.org/officeDocument/2006/relationships/hyperlink" Target="https://bscscan.com/address/0x14a212ec278d2c2e564804e1783cc70dcb023e3d" TargetMode="External"/><Relationship Id="rId2190" Type="http://schemas.openxmlformats.org/officeDocument/2006/relationships/hyperlink" Target="https://bscscan.com/address/0x72E00fA57867c4EfF3492C0Ea7c3Af3E6B3c315F" TargetMode="External"/><Relationship Id="rId2191" Type="http://schemas.openxmlformats.org/officeDocument/2006/relationships/hyperlink" Target="https://bscscan.com/address/0xb40bbb54ff9dfe0cf039f70385033fcffbb0c40a" TargetMode="External"/><Relationship Id="rId2192" Type="http://schemas.openxmlformats.org/officeDocument/2006/relationships/hyperlink" Target="https://xdcscan.com/address/0x2c10f37b454b3b9afb2e9a4e5abb9c84d581af7d" TargetMode="External"/><Relationship Id="rId2193" Type="http://schemas.openxmlformats.org/officeDocument/2006/relationships/hyperlink" Target="https://xdcscan.com/address/0x480e2113f1dab7636eb901662dc0359f7218cc0a" TargetMode="External"/><Relationship Id="rId2194" Type="http://schemas.openxmlformats.org/officeDocument/2006/relationships/hyperlink" Target="https://xdcscan.com/address/0xc8de2d8687bcd9faa48f290717c0e304d7687c53" TargetMode="External"/><Relationship Id="rId396" Type="http://schemas.openxmlformats.org/officeDocument/2006/relationships/hyperlink" Target="https://xdcscan.com/address/0xf46c5530337a2ae2edd51fe7b42ab35619699628" TargetMode="External"/><Relationship Id="rId2195" Type="http://schemas.openxmlformats.org/officeDocument/2006/relationships/hyperlink" Target="https://xdcscan.com/address/0x4531e12c703672b570917fb3399bb3ed6c592b19" TargetMode="External"/><Relationship Id="rId395" Type="http://schemas.openxmlformats.org/officeDocument/2006/relationships/hyperlink" Target="https://xdcscan.com/address/0x62aa8a66f04c499ddf7d2aac31a100926e7e4c82" TargetMode="External"/><Relationship Id="rId2196" Type="http://schemas.openxmlformats.org/officeDocument/2006/relationships/hyperlink" Target="https://xdcscan.com/address/0x62aa8a66f04c499ddf7d2aac31a100926e7e4c82" TargetMode="External"/><Relationship Id="rId394" Type="http://schemas.openxmlformats.org/officeDocument/2006/relationships/hyperlink" Target="https://xdcscan.com/address/0x3de816e85c42b54e784a1e7943ea9c2f75e41321" TargetMode="External"/><Relationship Id="rId2197" Type="http://schemas.openxmlformats.org/officeDocument/2006/relationships/hyperlink" Target="https://bscscan.com/address/0xc03c52909a35b4109de12494ac4b369a41497788" TargetMode="External"/><Relationship Id="rId393" Type="http://schemas.openxmlformats.org/officeDocument/2006/relationships/hyperlink" Target="https://bscscan.com/address/0xb40bbb54ff9dfe0cf039f70385033fcffbb0c40a" TargetMode="External"/><Relationship Id="rId2198" Type="http://schemas.openxmlformats.org/officeDocument/2006/relationships/hyperlink" Target="https://bscscan.com/address/0x14a212ec278d2c2e564804e1783cc70dcb023e3d" TargetMode="External"/><Relationship Id="rId2199" Type="http://schemas.openxmlformats.org/officeDocument/2006/relationships/hyperlink" Target="https://bscscan.com/address/0x025543429Eae5c267C16439FAc5585DCa04AB4eC" TargetMode="External"/><Relationship Id="rId399" Type="http://schemas.openxmlformats.org/officeDocument/2006/relationships/hyperlink" Target="https://xdcscan.com/address/0x3de816e85c42b54e784a1e7943ea9c2f75e41321" TargetMode="External"/><Relationship Id="rId398" Type="http://schemas.openxmlformats.org/officeDocument/2006/relationships/hyperlink" Target="https://xdcscan.com/address/0x62aa8a66f04c499ddf7d2aac31a100926e7e4c82" TargetMode="External"/><Relationship Id="rId397" Type="http://schemas.openxmlformats.org/officeDocument/2006/relationships/hyperlink" Target="https://xdcscan.com/address/0x4531e12c703672b570917fb3399bb3ed6c592b19" TargetMode="External"/><Relationship Id="rId1730" Type="http://schemas.openxmlformats.org/officeDocument/2006/relationships/hyperlink" Target="https://xdcscan.com/address/0x6e6327b845763a0b630879a08db6ad9112a52835" TargetMode="External"/><Relationship Id="rId1731" Type="http://schemas.openxmlformats.org/officeDocument/2006/relationships/hyperlink" Target="https://xdcscan.com/address/0x4531e12c703672b570917fb3399bb3ed6c592b19" TargetMode="External"/><Relationship Id="rId1732" Type="http://schemas.openxmlformats.org/officeDocument/2006/relationships/hyperlink" Target="https://xdcscan.com/address/0x480e2113f1dab7636eb901662dc0359f7218cc0a" TargetMode="External"/><Relationship Id="rId1733" Type="http://schemas.openxmlformats.org/officeDocument/2006/relationships/hyperlink" Target="https://xdcscan.com/address/0x307b25179d1f48c9e7e6115c9bf980bc7ec1b2b2" TargetMode="External"/><Relationship Id="rId1734" Type="http://schemas.openxmlformats.org/officeDocument/2006/relationships/hyperlink" Target="https://xdcscan.com/address/0x4531e12c703672b570917fb3399bb3ed6c592b19" TargetMode="External"/><Relationship Id="rId1735" Type="http://schemas.openxmlformats.org/officeDocument/2006/relationships/hyperlink" Target="https://xdcscan.com/address/0x62aa8a66f04c499ddf7d2aac31a100926e7e4c82" TargetMode="External"/><Relationship Id="rId1736" Type="http://schemas.openxmlformats.org/officeDocument/2006/relationships/hyperlink" Target="https://xdcscan.com/address/0xc8de2d8687bcd9faa48f290717c0e304d7687c53" TargetMode="External"/><Relationship Id="rId1737" Type="http://schemas.openxmlformats.org/officeDocument/2006/relationships/hyperlink" Target="https://xdcscan.com/address/0x4531e12c703672b570917fb3399bb3ed6c592b19" TargetMode="External"/><Relationship Id="rId1738" Type="http://schemas.openxmlformats.org/officeDocument/2006/relationships/hyperlink" Target="https://xdcscan.com/address/0x62aa8a66f04c499ddf7d2aac31a100926e7e4c82" TargetMode="External"/><Relationship Id="rId1739" Type="http://schemas.openxmlformats.org/officeDocument/2006/relationships/hyperlink" Target="https://xdcscan.com/address/0xf254d7566528851ee1a1d6d50270da8f28b4442b" TargetMode="External"/><Relationship Id="rId1720" Type="http://schemas.openxmlformats.org/officeDocument/2006/relationships/hyperlink" Target="https://xdcscan.com/address/0xcadf96334cb4f25a482656917e8eaae2f95fef50" TargetMode="External"/><Relationship Id="rId1721" Type="http://schemas.openxmlformats.org/officeDocument/2006/relationships/hyperlink" Target="https://xdcscan.com/address/0x4531e12c703672b570917fb3399bb3ed6c592b19" TargetMode="External"/><Relationship Id="rId1722" Type="http://schemas.openxmlformats.org/officeDocument/2006/relationships/hyperlink" Target="https://xdcscan.com/address/0x3de816e85c42b54e784a1e7943ea9c2f75e41321" TargetMode="External"/><Relationship Id="rId1723" Type="http://schemas.openxmlformats.org/officeDocument/2006/relationships/hyperlink" Target="https://xdcscan.com/address/0x4531e12c703672b570917fb3399bb3ed6c592b19" TargetMode="External"/><Relationship Id="rId1724" Type="http://schemas.openxmlformats.org/officeDocument/2006/relationships/hyperlink" Target="https://xdcscan.com/address/0x682f613583655d96c90a48462b363e6ca6566c8e" TargetMode="External"/><Relationship Id="rId1725" Type="http://schemas.openxmlformats.org/officeDocument/2006/relationships/hyperlink" Target="https://xdcscan.com/address/0x4531e12c703672b570917fb3399bb3ed6c592b19" TargetMode="External"/><Relationship Id="rId1726" Type="http://schemas.openxmlformats.org/officeDocument/2006/relationships/hyperlink" Target="https://xdcscan.com/address/0x480e2113f1dab7636eb901662dc0359f7218cc0a" TargetMode="External"/><Relationship Id="rId1727" Type="http://schemas.openxmlformats.org/officeDocument/2006/relationships/hyperlink" Target="https://xdcscan.com/address/0x9497ff0c468357ac3468f0784ed8b400c5643880" TargetMode="External"/><Relationship Id="rId1728" Type="http://schemas.openxmlformats.org/officeDocument/2006/relationships/hyperlink" Target="https://xdcscan.com/address/0x4531e12c703672b570917fb3399bb3ed6c592b19" TargetMode="External"/><Relationship Id="rId1729" Type="http://schemas.openxmlformats.org/officeDocument/2006/relationships/hyperlink" Target="https://xdcscan.com/address/0x480e2113f1dab7636eb901662dc0359f7218cc0a" TargetMode="External"/><Relationship Id="rId1752" Type="http://schemas.openxmlformats.org/officeDocument/2006/relationships/hyperlink" Target="https://xdcscan.com/address/0x738db469e9bebbb3cf77be28382a3227b0608f5a" TargetMode="External"/><Relationship Id="rId1753" Type="http://schemas.openxmlformats.org/officeDocument/2006/relationships/hyperlink" Target="https://xdcscan.com/address/0x62aa8a66f04c499ddf7d2aac31a100926e7e4c82" TargetMode="External"/><Relationship Id="rId1754" Type="http://schemas.openxmlformats.org/officeDocument/2006/relationships/hyperlink" Target="https://xdcscan.com/address/0xcadf96334cb4f25a482656917e8eaae2f95fef50" TargetMode="External"/><Relationship Id="rId1755" Type="http://schemas.openxmlformats.org/officeDocument/2006/relationships/hyperlink" Target="https://xdcscan.com/address/0x62aa8a66f04c499ddf7d2aac31a100926e7e4c82" TargetMode="External"/><Relationship Id="rId1756" Type="http://schemas.openxmlformats.org/officeDocument/2006/relationships/hyperlink" Target="https://xdcscan.com/address/0x3de816e85c42b54e784a1e7943ea9c2f75e41321" TargetMode="External"/><Relationship Id="rId1757" Type="http://schemas.openxmlformats.org/officeDocument/2006/relationships/hyperlink" Target="https://xdcscan.com/address/0x4531e12c703672b570917fb3399bb3ed6c592b19" TargetMode="External"/><Relationship Id="rId1758" Type="http://schemas.openxmlformats.org/officeDocument/2006/relationships/hyperlink" Target="https://xdcscan.com/address/0x62aa8a66f04c499ddf7d2aac31a100926e7e4c82" TargetMode="External"/><Relationship Id="rId1759" Type="http://schemas.openxmlformats.org/officeDocument/2006/relationships/hyperlink" Target="https://xdcscan.com/address/0x9497ff0c468357ac3468f0784ed8b400c5643880" TargetMode="External"/><Relationship Id="rId1750" Type="http://schemas.openxmlformats.org/officeDocument/2006/relationships/hyperlink" Target="https://bscscan.com/address/0xE3E65d6D1C37Be0376216Ed61e45238Bd9168feE" TargetMode="External"/><Relationship Id="rId1751" Type="http://schemas.openxmlformats.org/officeDocument/2006/relationships/hyperlink" Target="https://bscscan.com/address/0x14a212ec278d2c2e564804e1783cc70dcb023e3d" TargetMode="External"/><Relationship Id="rId1741" Type="http://schemas.openxmlformats.org/officeDocument/2006/relationships/hyperlink" Target="https://xdcscan.com/address/0x0dd2f4b594636cdcbc657faa8bbdf1fda6135d2f" TargetMode="External"/><Relationship Id="rId1742" Type="http://schemas.openxmlformats.org/officeDocument/2006/relationships/hyperlink" Target="https://xdcscan.com/address/0x4531e12c703672b570917fb3399bb3ed6c592b19" TargetMode="External"/><Relationship Id="rId1743" Type="http://schemas.openxmlformats.org/officeDocument/2006/relationships/hyperlink" Target="https://xdcscan.com/address/0x62aa8a66f04c499ddf7d2aac31a100926e7e4c82" TargetMode="External"/><Relationship Id="rId1744" Type="http://schemas.openxmlformats.org/officeDocument/2006/relationships/hyperlink" Target="https://bscscan.com/address/0x4e9D309aC6eE2fAE3390fd74A32aA0A41ADfb48C" TargetMode="External"/><Relationship Id="rId1745" Type="http://schemas.openxmlformats.org/officeDocument/2006/relationships/hyperlink" Target="https://bscscan.com/address/0x3c92f3c7ea18c72276fb5532e73543553de67970" TargetMode="External"/><Relationship Id="rId1746" Type="http://schemas.openxmlformats.org/officeDocument/2006/relationships/hyperlink" Target="https://bscscan.com/address/0x4FE8B9DC13A384c7B160e7a5df3632b0e6253Bb6" TargetMode="External"/><Relationship Id="rId1747" Type="http://schemas.openxmlformats.org/officeDocument/2006/relationships/hyperlink" Target="https://bscscan.com/address/0x3c92f3c7ea18c72276fb5532e73543553de67970" TargetMode="External"/><Relationship Id="rId1748" Type="http://schemas.openxmlformats.org/officeDocument/2006/relationships/hyperlink" Target="https://bscscan.com/address/0x59e9686C84d5b453a0f3A068E31cBA7073887702" TargetMode="External"/><Relationship Id="rId1749" Type="http://schemas.openxmlformats.org/officeDocument/2006/relationships/hyperlink" Target="https://bscscan.com/address/0x3c92f3c7ea18c72276fb5532e73543553de67970" TargetMode="External"/><Relationship Id="rId1740" Type="http://schemas.openxmlformats.org/officeDocument/2006/relationships/hyperlink" Target="https://xdcscan.com/address/0x62aa8a66f04c499ddf7d2aac31a100926e7e4c82" TargetMode="External"/><Relationship Id="rId1710" Type="http://schemas.openxmlformats.org/officeDocument/2006/relationships/hyperlink" Target="https://xdcscan.com/address/0x62aa8a66f04c499ddf7d2aac31a100926e7e4c82" TargetMode="External"/><Relationship Id="rId1711" Type="http://schemas.openxmlformats.org/officeDocument/2006/relationships/hyperlink" Target="https://xdcscan.com/address/0x9497ff0c468357ac3468f0784ed8b400c5643880" TargetMode="External"/><Relationship Id="rId1712" Type="http://schemas.openxmlformats.org/officeDocument/2006/relationships/hyperlink" Target="https://xdcscan.com/address/0xb40bbb54ff9dfe0cf039f70385033fcffbb0c40a" TargetMode="External"/><Relationship Id="rId1713" Type="http://schemas.openxmlformats.org/officeDocument/2006/relationships/hyperlink" Target="https://bscscan.com/address/0x0C28237faA3c77f5305FC401B9225F786D74bA95" TargetMode="External"/><Relationship Id="rId1714" Type="http://schemas.openxmlformats.org/officeDocument/2006/relationships/hyperlink" Target="https://bscscan.com/address/0x3c92f3c7ea18c72276fb5532e73543553de67970" TargetMode="External"/><Relationship Id="rId1715" Type="http://schemas.openxmlformats.org/officeDocument/2006/relationships/hyperlink" Target="https://bscscan.com/address/0x3AfB9650071D2c647d6467cEFeC7e847434150c3" TargetMode="External"/><Relationship Id="rId1716" Type="http://schemas.openxmlformats.org/officeDocument/2006/relationships/hyperlink" Target="https://bscscan.com/address/0xb40bbb54ff9dfe0cf039f70385033fcffbb0c40a" TargetMode="External"/><Relationship Id="rId1717" Type="http://schemas.openxmlformats.org/officeDocument/2006/relationships/hyperlink" Target="https://bscscan.com/address/0x93570CCD84fcc07fa477394F12a2ea49941Ae704" TargetMode="External"/><Relationship Id="rId1718" Type="http://schemas.openxmlformats.org/officeDocument/2006/relationships/hyperlink" Target="https://etherscan.io/tx/0x7bf55581b604e917fb5dd3ee963fdc480b3f10bcf0f4136e0b8e74a26708e8af" TargetMode="External"/><Relationship Id="rId1719" Type="http://schemas.openxmlformats.org/officeDocument/2006/relationships/hyperlink" Target="https://etherscan.io/address/0x7bbf8f61a2d0d686f293e634169a071d51e83db9" TargetMode="External"/><Relationship Id="rId1700" Type="http://schemas.openxmlformats.org/officeDocument/2006/relationships/hyperlink" Target="https://bscscan.com/address/0xb40bbb54ff9dfe0cf039f70385033fcffbb0c40a" TargetMode="External"/><Relationship Id="rId1701" Type="http://schemas.openxmlformats.org/officeDocument/2006/relationships/hyperlink" Target="https://bscscan.com/address/0xcc91429a9733c9212a9834f394DE810a6d0C5a33" TargetMode="External"/><Relationship Id="rId1702" Type="http://schemas.openxmlformats.org/officeDocument/2006/relationships/hyperlink" Target="https://bscscan.com/address/0x3c92f3c7ea18c72276fb5532e73543553de67970" TargetMode="External"/><Relationship Id="rId1703" Type="http://schemas.openxmlformats.org/officeDocument/2006/relationships/hyperlink" Target="https://xdcscan.com/address/0x738db469e9bebbb3cf77be28382a3227b0608f5a" TargetMode="External"/><Relationship Id="rId1704" Type="http://schemas.openxmlformats.org/officeDocument/2006/relationships/hyperlink" Target="https://xdcscan.com/address/0x62aa8a66f04c499ddf7d2aac31a100926e7e4c82" TargetMode="External"/><Relationship Id="rId1705" Type="http://schemas.openxmlformats.org/officeDocument/2006/relationships/hyperlink" Target="https://xdcscan.com/address/0xf46c5530337a2ae2edd51fe7b42ab35619699628" TargetMode="External"/><Relationship Id="rId1706" Type="http://schemas.openxmlformats.org/officeDocument/2006/relationships/hyperlink" Target="https://bscscan.com/address/0xb40bbb54ff9dfe0cf039f70385033fcffbb0c40a" TargetMode="External"/><Relationship Id="rId1707" Type="http://schemas.openxmlformats.org/officeDocument/2006/relationships/hyperlink" Target="https://xdcscan.com/address/0x3de816e85c42b54e784a1e7943ea9c2f75e41321" TargetMode="External"/><Relationship Id="rId1708" Type="http://schemas.openxmlformats.org/officeDocument/2006/relationships/hyperlink" Target="https://xdcscan.com/address/0x4531e12c703672b570917fb3399bb3ed6c592b19" TargetMode="External"/><Relationship Id="rId1709" Type="http://schemas.openxmlformats.org/officeDocument/2006/relationships/hyperlink" Target="https://xdcscan.com/address/0x682f613583655d96c90a48462b363e6ca6566c8e" TargetMode="External"/><Relationship Id="rId40" Type="http://schemas.openxmlformats.org/officeDocument/2006/relationships/hyperlink" Target="https://xdcscan.com/address/0x7937c664ea57b28efd93dd112820464c54d8bad6" TargetMode="External"/><Relationship Id="rId3513" Type="http://schemas.openxmlformats.org/officeDocument/2006/relationships/hyperlink" Target="https://xdcscan.com/address/0x4306168335f1413d6b63d8a27091b74e6ea928d6" TargetMode="External"/><Relationship Id="rId4844" Type="http://schemas.openxmlformats.org/officeDocument/2006/relationships/hyperlink" Target="https://polygonscan.com/" TargetMode="External"/><Relationship Id="rId3512" Type="http://schemas.openxmlformats.org/officeDocument/2006/relationships/hyperlink" Target="https://xdcscan.com/address/0x62aa8a66f04c499ddf7d2aac31a100926e7e4c82" TargetMode="External"/><Relationship Id="rId4843" Type="http://schemas.openxmlformats.org/officeDocument/2006/relationships/hyperlink" Target="https://xdcscan.com/address/0x67fdfeaa3c23b27f3ecfd40c772bdc07380ba59f" TargetMode="External"/><Relationship Id="rId42" Type="http://schemas.openxmlformats.org/officeDocument/2006/relationships/hyperlink" Target="https://xdcscan.com/address/0xb02b54657d9a18b73b7a97cd27ac7c708ec0553c" TargetMode="External"/><Relationship Id="rId3515" Type="http://schemas.openxmlformats.org/officeDocument/2006/relationships/hyperlink" Target="https://xdcscan.com/address/0x480e2113f1dab7636eb901662dc0359f7218cc0a" TargetMode="External"/><Relationship Id="rId4846" Type="http://schemas.openxmlformats.org/officeDocument/2006/relationships/hyperlink" Target="https://bscscan.com/" TargetMode="External"/><Relationship Id="rId41" Type="http://schemas.openxmlformats.org/officeDocument/2006/relationships/hyperlink" Target="https://xdcscan.com/address/0x62aa8a66f04c499ddf7d2aac31a100926e7e4c82" TargetMode="External"/><Relationship Id="rId3514" Type="http://schemas.openxmlformats.org/officeDocument/2006/relationships/hyperlink" Target="https://xdcscan.com/address/0x62aa8a66f04c499ddf7d2aac31a100926e7e4c82" TargetMode="External"/><Relationship Id="rId4845" Type="http://schemas.openxmlformats.org/officeDocument/2006/relationships/hyperlink" Target="https://polygonscan.com/" TargetMode="External"/><Relationship Id="rId44" Type="http://schemas.openxmlformats.org/officeDocument/2006/relationships/hyperlink" Target="https://xdcscan.com/address/0x54c169ec55dad51b7bbe2a39e1844dd945266e40" TargetMode="External"/><Relationship Id="rId3517" Type="http://schemas.openxmlformats.org/officeDocument/2006/relationships/hyperlink" Target="https://xdcscan.com/address/0x4531e12c703672b570917fb3399bb3ed6c592b19" TargetMode="External"/><Relationship Id="rId4848" Type="http://schemas.openxmlformats.org/officeDocument/2006/relationships/hyperlink" Target="https://etherscan.io/" TargetMode="External"/><Relationship Id="rId43" Type="http://schemas.openxmlformats.org/officeDocument/2006/relationships/hyperlink" Target="https://xdcscan.com/address/0x62aa8a66f04c499ddf7d2aac31a100926e7e4c82" TargetMode="External"/><Relationship Id="rId3516" Type="http://schemas.openxmlformats.org/officeDocument/2006/relationships/hyperlink" Target="https://xdcscan.com/address/0x307b25179d1f48c9e7e6115c9bf980bc7ec1b2b2" TargetMode="External"/><Relationship Id="rId4847" Type="http://schemas.openxmlformats.org/officeDocument/2006/relationships/hyperlink" Target="https://xdcscan.com/" TargetMode="External"/><Relationship Id="rId46" Type="http://schemas.openxmlformats.org/officeDocument/2006/relationships/hyperlink" Target="https://xdcscan.com/address/0x738db469e9bebbb3cf77be28382a3227b0608f5a" TargetMode="External"/><Relationship Id="rId3519" Type="http://schemas.openxmlformats.org/officeDocument/2006/relationships/hyperlink" Target="https://xdcscan.com/address/0xc8de2d8687bcd9faa48f290717c0e304d7687c53" TargetMode="External"/><Relationship Id="rId45" Type="http://schemas.openxmlformats.org/officeDocument/2006/relationships/hyperlink" Target="https://xdcscan.com/address/0x62aa8a66f04c499ddf7d2aac31a100926e7e4c82" TargetMode="External"/><Relationship Id="rId3518" Type="http://schemas.openxmlformats.org/officeDocument/2006/relationships/hyperlink" Target="https://xdcscan.com/address/0x62aa8a66f04c499ddf7d2aac31a100926e7e4c82" TargetMode="External"/><Relationship Id="rId4849" Type="http://schemas.openxmlformats.org/officeDocument/2006/relationships/hyperlink" Target="https://xdcscan.com/advanced-filter?fadd=0xd33784630e77d35f69c96d2b010c7b692a9db867&amp;tadd=0xd33784630e77d35f69c96d2b010c7b692a9db867&amp;tkn=xdc&amp;amt=0.0001%7e999999999" TargetMode="External"/><Relationship Id="rId48" Type="http://schemas.openxmlformats.org/officeDocument/2006/relationships/hyperlink" Target="https://xdcscan.com/address/0xf46c5530337a2ae2edd51fe7b42ab35619699628" TargetMode="External"/><Relationship Id="rId47" Type="http://schemas.openxmlformats.org/officeDocument/2006/relationships/hyperlink" Target="https://xdcscan.com/address/0x62aa8a66f04c499ddf7d2aac31a100926e7e4c82" TargetMode="External"/><Relationship Id="rId49" Type="http://schemas.openxmlformats.org/officeDocument/2006/relationships/hyperlink" Target="https://xdcscan.com/address/0x62aa8a66f04c499ddf7d2aac31a100926e7e4c82" TargetMode="External"/><Relationship Id="rId4840" Type="http://schemas.openxmlformats.org/officeDocument/2006/relationships/hyperlink" Target="https://xdcscan.com/address/0x5fdd6211573a533e2257356c2169da0058916019" TargetMode="External"/><Relationship Id="rId3511" Type="http://schemas.openxmlformats.org/officeDocument/2006/relationships/hyperlink" Target="https://xdcscan.com/address/0xf8e7a5a8d321475ab1c25c0c443fef87c38ad31d" TargetMode="External"/><Relationship Id="rId4842" Type="http://schemas.openxmlformats.org/officeDocument/2006/relationships/hyperlink" Target="https://xdcscan.com/address/0x75d0b12477e28cdbddbf26ee7ed4b56f0a6f809c" TargetMode="External"/><Relationship Id="rId3510" Type="http://schemas.openxmlformats.org/officeDocument/2006/relationships/hyperlink" Target="https://xdcscan.com/address/0x62aa8a66f04c499ddf7d2aac31a100926e7e4c82" TargetMode="External"/><Relationship Id="rId4841" Type="http://schemas.openxmlformats.org/officeDocument/2006/relationships/hyperlink" Target="https://xdcscan.com/address/0x67fdfeaa3c23b27f3ecfd40c772bdc07380ba59f" TargetMode="External"/><Relationship Id="rId3502" Type="http://schemas.openxmlformats.org/officeDocument/2006/relationships/hyperlink" Target="https://xdcscan.com/address/0x480e2113f1dab7636eb901662dc0359f7218cc0a" TargetMode="External"/><Relationship Id="rId4833" Type="http://schemas.openxmlformats.org/officeDocument/2006/relationships/hyperlink" Target="https://xdcscan.com/address/0xb01b85530f04505005a1c98a58ed21e4a041ebf7" TargetMode="External"/><Relationship Id="rId3501" Type="http://schemas.openxmlformats.org/officeDocument/2006/relationships/hyperlink" Target="https://xdcscan.com/address/0x223e21095ee7891ef878a09e0e9df9fddfb9e9d6" TargetMode="External"/><Relationship Id="rId4832" Type="http://schemas.openxmlformats.org/officeDocument/2006/relationships/hyperlink" Target="https://bscscan.com/address/0x1629898faade36166804f324970cbaadf3ee630d" TargetMode="External"/><Relationship Id="rId31" Type="http://schemas.openxmlformats.org/officeDocument/2006/relationships/hyperlink" Target="https://xdcscan.com/address/0x7937c664ea57b28efd93dd112820464c54d8bad6" TargetMode="External"/><Relationship Id="rId3504" Type="http://schemas.openxmlformats.org/officeDocument/2006/relationships/hyperlink" Target="https://xdcscan.com/address/0x62aa8a66f04c499ddf7d2aac31a100926e7e4c82" TargetMode="External"/><Relationship Id="rId4835" Type="http://schemas.openxmlformats.org/officeDocument/2006/relationships/hyperlink" Target="https://xdcscan.com/address/0x17a742ffca2037700041c7f4d8bc03d174401d65" TargetMode="External"/><Relationship Id="rId30" Type="http://schemas.openxmlformats.org/officeDocument/2006/relationships/hyperlink" Target="https://xdcscan.com/address/0x62aa8a66f04c499ddf7d2aac31a100926e7e4c82" TargetMode="External"/><Relationship Id="rId3503" Type="http://schemas.openxmlformats.org/officeDocument/2006/relationships/hyperlink" Target="https://xdcscan.com/address/0x261e63e7ee268def16e1013c6bd35030d0b82ade" TargetMode="External"/><Relationship Id="rId4834" Type="http://schemas.openxmlformats.org/officeDocument/2006/relationships/hyperlink" Target="https://xdcscan.com/address/0x4531e12c703672b570917fb3399bb3ed6c592b19" TargetMode="External"/><Relationship Id="rId33" Type="http://schemas.openxmlformats.org/officeDocument/2006/relationships/hyperlink" Target="https://xdcscan.com/address/0xfc36a3be1c6215f85264d1c3dcdb8c433561e253" TargetMode="External"/><Relationship Id="rId3506" Type="http://schemas.openxmlformats.org/officeDocument/2006/relationships/hyperlink" Target="https://xdcscan.com/address/0x62aa8a66f04c499ddf7d2aac31a100926e7e4c82" TargetMode="External"/><Relationship Id="rId4837" Type="http://schemas.openxmlformats.org/officeDocument/2006/relationships/hyperlink" Target="https://xdcscan.com/address/0xa93f82b1f32b427d778be75ebc469a4147f6d74e" TargetMode="External"/><Relationship Id="rId32" Type="http://schemas.openxmlformats.org/officeDocument/2006/relationships/hyperlink" Target="https://xdcscan.com/address/0x62aa8a66f04c499ddf7d2aac31a100926e7e4c82" TargetMode="External"/><Relationship Id="rId3505" Type="http://schemas.openxmlformats.org/officeDocument/2006/relationships/hyperlink" Target="https://xdcscan.com/address/0xdcea25ca266c63878cc31e5ba25934a1c6bf2bbc" TargetMode="External"/><Relationship Id="rId4836" Type="http://schemas.openxmlformats.org/officeDocument/2006/relationships/hyperlink" Target="https://xdcscan.com/address/0x4531e12c703672b570917fb3399bb3ed6c592b19" TargetMode="External"/><Relationship Id="rId35" Type="http://schemas.openxmlformats.org/officeDocument/2006/relationships/hyperlink" Target="https://xdcscan.com/address/0xcb13db4be02802d5db224fa83b8d095cab8a8fa8" TargetMode="External"/><Relationship Id="rId3508" Type="http://schemas.openxmlformats.org/officeDocument/2006/relationships/hyperlink" Target="https://xdcscan.com/address/0x62aa8a66f04c499ddf7d2aac31a100926e7e4c82" TargetMode="External"/><Relationship Id="rId4839" Type="http://schemas.openxmlformats.org/officeDocument/2006/relationships/hyperlink" Target="https://xdcscan.com/address/0xa2186c62832b1ea9b97941566e3d29a01c3beae7" TargetMode="External"/><Relationship Id="rId34" Type="http://schemas.openxmlformats.org/officeDocument/2006/relationships/hyperlink" Target="https://xdcscan.com/address/0xec076114f05b71f4c4e04e2b14ae8cb891cf1f8f" TargetMode="External"/><Relationship Id="rId3507" Type="http://schemas.openxmlformats.org/officeDocument/2006/relationships/hyperlink" Target="https://xdcscan.com/address/0x4a49eaba8fad56c1b53f5a1ed7eb9a6785868e8b" TargetMode="External"/><Relationship Id="rId4838" Type="http://schemas.openxmlformats.org/officeDocument/2006/relationships/hyperlink" Target="https://xdcscan.com/address/0x4531e12c703672b570917fb3399bb3ed6c592b19" TargetMode="External"/><Relationship Id="rId3509" Type="http://schemas.openxmlformats.org/officeDocument/2006/relationships/hyperlink" Target="https://xdcscan.com/address/0x670d685d349c73e0c088f22dfb3fdb41b2bb2428" TargetMode="External"/><Relationship Id="rId37" Type="http://schemas.openxmlformats.org/officeDocument/2006/relationships/hyperlink" Target="https://xdcscan.com/address/0xb3f18b584263191a33169f6393487e43e9586329" TargetMode="External"/><Relationship Id="rId36" Type="http://schemas.openxmlformats.org/officeDocument/2006/relationships/hyperlink" Target="https://xdcscan.com/address/0xec076114f05b71f4c4e04e2b14ae8cb891cf1f8f" TargetMode="External"/><Relationship Id="rId39" Type="http://schemas.openxmlformats.org/officeDocument/2006/relationships/hyperlink" Target="https://bscscan.com/address/0xb40bbb54ff9dfe0cf039f70385033fcffbb0c40a" TargetMode="External"/><Relationship Id="rId38" Type="http://schemas.openxmlformats.org/officeDocument/2006/relationships/hyperlink" Target="https://bscscan.com/address/0x025543429Eae5c267C16439FAc5585DCa04AB4eC" TargetMode="External"/><Relationship Id="rId3500" Type="http://schemas.openxmlformats.org/officeDocument/2006/relationships/hyperlink" Target="https://xdcscan.com/address/0x480e2113f1dab7636eb901662dc0359f7218cc0a" TargetMode="External"/><Relationship Id="rId4831" Type="http://schemas.openxmlformats.org/officeDocument/2006/relationships/hyperlink" Target="https://bscscan.com/address/0x8F75CB416fbF1Af3921A2669080153fed0e98Af6" TargetMode="External"/><Relationship Id="rId4830" Type="http://schemas.openxmlformats.org/officeDocument/2006/relationships/hyperlink" Target="https://bscscan.com/address/0x1629898faade36166804f324970cbaadf3ee630d" TargetMode="External"/><Relationship Id="rId2203" Type="http://schemas.openxmlformats.org/officeDocument/2006/relationships/hyperlink" Target="https://bscscan.com/address/0x1A10098dDc723c9228E1D25569D7402635e584e0" TargetMode="External"/><Relationship Id="rId3535" Type="http://schemas.openxmlformats.org/officeDocument/2006/relationships/hyperlink" Target="https://xdcscan.com/address/0x60ce0f6cffd9e8feb9691a7e44d6f3d862e04a4e" TargetMode="External"/><Relationship Id="rId2204" Type="http://schemas.openxmlformats.org/officeDocument/2006/relationships/hyperlink" Target="https://bscscan.com/address/0x14a212ec278d2c2e564804e1783cc70dcb023e3d" TargetMode="External"/><Relationship Id="rId3534" Type="http://schemas.openxmlformats.org/officeDocument/2006/relationships/hyperlink" Target="https://xdcscan.com/address/0x480e2113f1dab7636eb901662dc0359f7218cc0a" TargetMode="External"/><Relationship Id="rId20" Type="http://schemas.openxmlformats.org/officeDocument/2006/relationships/hyperlink" Target="https://bscscan.com/address/0xb40bbb54ff9dfe0cf039f70385033fcffbb0c40a" TargetMode="External"/><Relationship Id="rId2205" Type="http://schemas.openxmlformats.org/officeDocument/2006/relationships/hyperlink" Target="https://bscscan.com/address/0x27DF0dD4d9E85Bc98BAc0AeF7C43CF3161fC543C" TargetMode="External"/><Relationship Id="rId3537" Type="http://schemas.openxmlformats.org/officeDocument/2006/relationships/hyperlink" Target="https://bscscan.com/address/0x465E3A034413aC2bDceB8625B2262f7c0397169A" TargetMode="External"/><Relationship Id="rId2206" Type="http://schemas.openxmlformats.org/officeDocument/2006/relationships/hyperlink" Target="https://bscscan.com/address/0x14a212ec278d2c2e564804e1783cc70dcb023e3d" TargetMode="External"/><Relationship Id="rId3536" Type="http://schemas.openxmlformats.org/officeDocument/2006/relationships/hyperlink" Target="https://xdcscan.com/address/0x62aa8a66f04c499ddf7d2aac31a100926e7e4c82" TargetMode="External"/><Relationship Id="rId22" Type="http://schemas.openxmlformats.org/officeDocument/2006/relationships/hyperlink" Target="https://bscscan.com/address/0xb40bbb54ff9dfe0cf039f70385033fcffbb0c40a" TargetMode="External"/><Relationship Id="rId2207" Type="http://schemas.openxmlformats.org/officeDocument/2006/relationships/hyperlink" Target="https://xdcscan.com/address/0x6a7c3bfe86fa7f95891fbf9165746db2f69b4e4b" TargetMode="External"/><Relationship Id="rId3539" Type="http://schemas.openxmlformats.org/officeDocument/2006/relationships/hyperlink" Target="https://xdcscan.com/address/0xe869eb9937951ea7ba463e2a8103b50712018881" TargetMode="External"/><Relationship Id="rId21" Type="http://schemas.openxmlformats.org/officeDocument/2006/relationships/hyperlink" Target="https://bscscan.com/address/0x465E3A034413aC2bDceB8625B2262f7c0397169A" TargetMode="External"/><Relationship Id="rId2208" Type="http://schemas.openxmlformats.org/officeDocument/2006/relationships/hyperlink" Target="https://xdcscan.com/address/0x62aa8a66f04c499ddf7d2aac31a100926e7e4c82" TargetMode="External"/><Relationship Id="rId3538" Type="http://schemas.openxmlformats.org/officeDocument/2006/relationships/hyperlink" Target="https://bscscan.com/address/0x3c92f3c7ea18c72276fb5532e73543553de67970" TargetMode="External"/><Relationship Id="rId24" Type="http://schemas.openxmlformats.org/officeDocument/2006/relationships/hyperlink" Target="https://bscscan.com/address/0xb40bbb54ff9dfe0cf039f70385033fcffbb0c40a" TargetMode="External"/><Relationship Id="rId2209" Type="http://schemas.openxmlformats.org/officeDocument/2006/relationships/hyperlink" Target="https://xdcscan.com/address/0x9bf88a8ffde379f885462bdb3ceb4312eacf4ecd" TargetMode="External"/><Relationship Id="rId23" Type="http://schemas.openxmlformats.org/officeDocument/2006/relationships/hyperlink" Target="https://bscscan.com/address/0xE262c5cB3F6650B0aCCadbDc7E6a3D07a601f41f" TargetMode="External"/><Relationship Id="rId26" Type="http://schemas.openxmlformats.org/officeDocument/2006/relationships/hyperlink" Target="https://bscscan.com/address/0xb40bbb54ff9dfe0cf039f70385033fcffbb0c40a" TargetMode="External"/><Relationship Id="rId25" Type="http://schemas.openxmlformats.org/officeDocument/2006/relationships/hyperlink" Target="https://bscscan.com/address/0x27DF0dD4d9E85Bc98BAc0AeF7C43CF3161fC543C" TargetMode="External"/><Relationship Id="rId28" Type="http://schemas.openxmlformats.org/officeDocument/2006/relationships/hyperlink" Target="https://xdcscan.com/address/0x62aa8a66f04c499ddf7d2aac31a100926e7e4c82" TargetMode="External"/><Relationship Id="rId27" Type="http://schemas.openxmlformats.org/officeDocument/2006/relationships/hyperlink" Target="https://xdcscan.com/address/0x7937c664ea57b28efd93dd112820464c54d8bad6" TargetMode="External"/><Relationship Id="rId3531" Type="http://schemas.openxmlformats.org/officeDocument/2006/relationships/hyperlink" Target="https://xdcscan.com/address/0x62aa8a66f04c499ddf7d2aac31a100926e7e4c82" TargetMode="External"/><Relationship Id="rId29" Type="http://schemas.openxmlformats.org/officeDocument/2006/relationships/hyperlink" Target="https://xdcscan.com/address/0xcb13db4be02802d5db224fa83b8d095cab8a8fa8" TargetMode="External"/><Relationship Id="rId2200" Type="http://schemas.openxmlformats.org/officeDocument/2006/relationships/hyperlink" Target="https://bscscan.com/address/0x14a212ec278d2c2e564804e1783cc70dcb023e3d" TargetMode="External"/><Relationship Id="rId3530" Type="http://schemas.openxmlformats.org/officeDocument/2006/relationships/hyperlink" Target="https://xdcscan.com/address/0xcb8a297d6073ba2a29b00b3d45ea02f3585707a1" TargetMode="External"/><Relationship Id="rId2201" Type="http://schemas.openxmlformats.org/officeDocument/2006/relationships/hyperlink" Target="https://bscscan.com/address/0xDe9B6D5F47454A9AD076fF584773DdF5973484C3" TargetMode="External"/><Relationship Id="rId3533" Type="http://schemas.openxmlformats.org/officeDocument/2006/relationships/hyperlink" Target="https://xdcscan.com/address/0x62aa8a66f04c499ddf7d2aac31a100926e7e4c82" TargetMode="External"/><Relationship Id="rId2202" Type="http://schemas.openxmlformats.org/officeDocument/2006/relationships/hyperlink" Target="https://bscscan.com/address/0x14a212ec278d2c2e564804e1783cc70dcb023e3d" TargetMode="External"/><Relationship Id="rId3532" Type="http://schemas.openxmlformats.org/officeDocument/2006/relationships/hyperlink" Target="https://xdcscan.com/address/0x2518b4361ef3a7c53453ecb76fe6283c7b342ea6" TargetMode="External"/><Relationship Id="rId3524" Type="http://schemas.openxmlformats.org/officeDocument/2006/relationships/hyperlink" Target="https://bscscan.com/address/0x3c92f3c7ea18c72276fb5532e73543553de67970" TargetMode="External"/><Relationship Id="rId3523" Type="http://schemas.openxmlformats.org/officeDocument/2006/relationships/hyperlink" Target="https://bscscan.com/address/0x4FE8B9DC13A384c7B160e7a5df3632b0e6253Bb6" TargetMode="External"/><Relationship Id="rId3526" Type="http://schemas.openxmlformats.org/officeDocument/2006/relationships/hyperlink" Target="https://bscscan.com/address/0x3c92f3c7ea18c72276fb5532e73543553de67970" TargetMode="External"/><Relationship Id="rId3525" Type="http://schemas.openxmlformats.org/officeDocument/2006/relationships/hyperlink" Target="https://bscscan.com/address/0x4FE8B9DC13A384c7B160e7a5df3632b0e6253Bb6" TargetMode="External"/><Relationship Id="rId11" Type="http://schemas.openxmlformats.org/officeDocument/2006/relationships/hyperlink" Target="https://bscscan.com/address/0x7126aEcA7d5ea36C09dF2C51F865b52b48deD7c0" TargetMode="External"/><Relationship Id="rId3528" Type="http://schemas.openxmlformats.org/officeDocument/2006/relationships/hyperlink" Target="https://xdcscan.com/address/0x023dd169b9eb239d7165e789198ac21a640b074f" TargetMode="External"/><Relationship Id="rId10" Type="http://schemas.openxmlformats.org/officeDocument/2006/relationships/hyperlink" Target="https://bscscan.com/address/0xb40bbb54ff9dfe0cf039f70385033fcffbb0c40a" TargetMode="External"/><Relationship Id="rId3527" Type="http://schemas.openxmlformats.org/officeDocument/2006/relationships/hyperlink" Target="https://bscscan.com/address/0x7937c664ea57b28efd93dd112820464c54d8bad6" TargetMode="External"/><Relationship Id="rId13" Type="http://schemas.openxmlformats.org/officeDocument/2006/relationships/hyperlink" Target="https://xdcscan.com/address/0xfc36a3be1c6215f85264d1c3dcdb8c433561e253" TargetMode="External"/><Relationship Id="rId12" Type="http://schemas.openxmlformats.org/officeDocument/2006/relationships/hyperlink" Target="https://bscscan.com/address/0x8d9c84485D64CfFd6c66AD514199F9e778634EC6" TargetMode="External"/><Relationship Id="rId3529" Type="http://schemas.openxmlformats.org/officeDocument/2006/relationships/hyperlink" Target="https://xdcscan.com/address/0x480e2113f1dab7636eb901662dc0359f7218cc0a" TargetMode="External"/><Relationship Id="rId15" Type="http://schemas.openxmlformats.org/officeDocument/2006/relationships/hyperlink" Target="https://xdcscan.com/address/0x9b040c61d73be0c9e618a4e4a1835d4b8b1b5d7b" TargetMode="External"/><Relationship Id="rId14" Type="http://schemas.openxmlformats.org/officeDocument/2006/relationships/hyperlink" Target="https://xdcscan.com/address/0xec076114f05b71f4c4e04e2b14ae8cb891cf1f8f" TargetMode="External"/><Relationship Id="rId17" Type="http://schemas.openxmlformats.org/officeDocument/2006/relationships/hyperlink" Target="https://xdcscan.com/address/0xb4b0fed399c6c0617ce8e74407aa005360055984" TargetMode="External"/><Relationship Id="rId16" Type="http://schemas.openxmlformats.org/officeDocument/2006/relationships/hyperlink" Target="https://xdcscan.com/address/0xec076114f05b71f4c4e04e2b14ae8cb891cf1f8f" TargetMode="External"/><Relationship Id="rId19" Type="http://schemas.openxmlformats.org/officeDocument/2006/relationships/hyperlink" Target="https://bscscan.com/address/0xe4f96573B2D4c43135E0E7521c1569A207f6E2a4" TargetMode="External"/><Relationship Id="rId3520" Type="http://schemas.openxmlformats.org/officeDocument/2006/relationships/hyperlink" Target="https://xdcscan.com/address/0x62aa8a66f04c499ddf7d2aac31a100926e7e4c82" TargetMode="External"/><Relationship Id="rId18" Type="http://schemas.openxmlformats.org/officeDocument/2006/relationships/hyperlink" Target="https://xdcscan.com/address/0xec076114f05b71f4c4e04e2b14ae8cb891cf1f8f" TargetMode="External"/><Relationship Id="rId4850" Type="http://schemas.openxmlformats.org/officeDocument/2006/relationships/drawing" Target="../drawings/drawing7.xml"/><Relationship Id="rId3522" Type="http://schemas.openxmlformats.org/officeDocument/2006/relationships/hyperlink" Target="https://bscscan.com/address/0x3c92f3c7ea18c72276fb5532e73543553de67970" TargetMode="External"/><Relationship Id="rId3521" Type="http://schemas.openxmlformats.org/officeDocument/2006/relationships/hyperlink" Target="https://bscscan.com/address/0x4e9D309aC6eE2fAE3390fd74A32aA0A41ADfb48C" TargetMode="External"/><Relationship Id="rId84" Type="http://schemas.openxmlformats.org/officeDocument/2006/relationships/hyperlink" Target="https://bscscan.com/address/0x7922F6C6EC361418ec3f58ff058C89B55D097fB0" TargetMode="External"/><Relationship Id="rId1774" Type="http://schemas.openxmlformats.org/officeDocument/2006/relationships/hyperlink" Target="https://xdcscan.com/address/0xedb71a79cfbf786fefb57d5f6e3ce80ff94b201e" TargetMode="External"/><Relationship Id="rId4800" Type="http://schemas.openxmlformats.org/officeDocument/2006/relationships/hyperlink" Target="https://bscscan.com/address/0x14a212ec278d2c2e564804e1783cc70dcb023e3d" TargetMode="External"/><Relationship Id="rId83" Type="http://schemas.openxmlformats.org/officeDocument/2006/relationships/hyperlink" Target="https://xdcscan.com/address/0xec076114f05b71f4c4e04e2b14ae8cb891cf1f8f" TargetMode="External"/><Relationship Id="rId1775" Type="http://schemas.openxmlformats.org/officeDocument/2006/relationships/hyperlink" Target="https://xdcscan.com/address/0x62aa8a66f04c499ddf7d2aac31a100926e7e4c82" TargetMode="External"/><Relationship Id="rId86" Type="http://schemas.openxmlformats.org/officeDocument/2006/relationships/hyperlink" Target="https://bscscan.com/address/0x14a212ec278d2c2e564804e1783cc70dcb023e3d" TargetMode="External"/><Relationship Id="rId1776" Type="http://schemas.openxmlformats.org/officeDocument/2006/relationships/hyperlink" Target="https://xdcscan.com/address/0x927badec04c8d5b597c220dc33339e89a0c4426f" TargetMode="External"/><Relationship Id="rId4802" Type="http://schemas.openxmlformats.org/officeDocument/2006/relationships/hyperlink" Target="https://bscscan.com/address/0x14a212ec278d2c2e564804e1783cc70dcb023e3d" TargetMode="External"/><Relationship Id="rId85" Type="http://schemas.openxmlformats.org/officeDocument/2006/relationships/hyperlink" Target="https://bscscan.com/address/0xb40bbb54ff9dfe0cf039f70385033fcffbb0c40a" TargetMode="External"/><Relationship Id="rId1777" Type="http://schemas.openxmlformats.org/officeDocument/2006/relationships/hyperlink" Target="https://xdcscan.com/address/0x4531e12c703672b570917fb3399bb3ed6c592b19" TargetMode="External"/><Relationship Id="rId4801" Type="http://schemas.openxmlformats.org/officeDocument/2006/relationships/hyperlink" Target="https://bscscan.com/address/0xb2DF22875E6CACDA47173acD8edca3812Eec35Bc" TargetMode="External"/><Relationship Id="rId88" Type="http://schemas.openxmlformats.org/officeDocument/2006/relationships/hyperlink" Target="https://bscscan.com/address/0x2791b06615f27f8f2d9612405df1c90cdfd32957" TargetMode="External"/><Relationship Id="rId1778" Type="http://schemas.openxmlformats.org/officeDocument/2006/relationships/hyperlink" Target="https://xdcscan.com/address/0x33feecdcc72863a24e63cf4b2069ba2d00592320" TargetMode="External"/><Relationship Id="rId4804" Type="http://schemas.openxmlformats.org/officeDocument/2006/relationships/hyperlink" Target="https://bscscan.com/address/0x14a212ec278d2c2e564804e1783cc70dcb023e3d" TargetMode="External"/><Relationship Id="rId87" Type="http://schemas.openxmlformats.org/officeDocument/2006/relationships/hyperlink" Target="https://bscscan.com/address/0x186ED4F34C545484dEE3116E94e0b60B27A6bf98" TargetMode="External"/><Relationship Id="rId1779" Type="http://schemas.openxmlformats.org/officeDocument/2006/relationships/hyperlink" Target="https://xdcscan.com/address/0x480e2113f1dab7636eb901662dc0359f7218cc0a" TargetMode="External"/><Relationship Id="rId4803" Type="http://schemas.openxmlformats.org/officeDocument/2006/relationships/hyperlink" Target="https://bscscan.com/address/0xf10Ad38955A16A6F0057c4E4D4382be5ee01217e" TargetMode="External"/><Relationship Id="rId4806" Type="http://schemas.openxmlformats.org/officeDocument/2006/relationships/hyperlink" Target="https://bscscan.com/address/0x1629898faade36166804f324970cbaadf3ee630d" TargetMode="External"/><Relationship Id="rId89" Type="http://schemas.openxmlformats.org/officeDocument/2006/relationships/hyperlink" Target="https://bscscan.com/address/0x8d9c84485d64cffd6c66ad514199f9e778634ec6" TargetMode="External"/><Relationship Id="rId4805" Type="http://schemas.openxmlformats.org/officeDocument/2006/relationships/hyperlink" Target="https://bscscan.com/address/0x5cB5665762F9914C2bd4BE31930F5Dc30F472452" TargetMode="External"/><Relationship Id="rId4808" Type="http://schemas.openxmlformats.org/officeDocument/2006/relationships/hyperlink" Target="https://bscscan.com/address/0xb40bbb54ff9dfe0cf039f70385033fcffbb0c40a" TargetMode="External"/><Relationship Id="rId4807" Type="http://schemas.openxmlformats.org/officeDocument/2006/relationships/hyperlink" Target="https://bscscan.com/address/0x5cB5665762F9914C2bd4BE31930F5Dc30F472452" TargetMode="External"/><Relationship Id="rId4809" Type="http://schemas.openxmlformats.org/officeDocument/2006/relationships/hyperlink" Target="https://bscscan.com/address/0xf10Ad38955A16A6F0057c4E4D4382be5ee01217e" TargetMode="External"/><Relationship Id="rId80" Type="http://schemas.openxmlformats.org/officeDocument/2006/relationships/hyperlink" Target="https://bscscan.com/address/0xEA8088cd1Da684F3fDCb26E042aA33Be8C837Dc1" TargetMode="External"/><Relationship Id="rId82" Type="http://schemas.openxmlformats.org/officeDocument/2006/relationships/hyperlink" Target="https://xdcscan.com/address/0xfc36a3be1c6215f85264d1c3dcdb8c433561e253" TargetMode="External"/><Relationship Id="rId81" Type="http://schemas.openxmlformats.org/officeDocument/2006/relationships/hyperlink" Target="https://bscscan.com/address/0x14a212ec278d2c2e564804e1783cc70dcb023e3d" TargetMode="External"/><Relationship Id="rId1770" Type="http://schemas.openxmlformats.org/officeDocument/2006/relationships/hyperlink" Target="https://bscscan.com/address/0x3c92f3c7ea18c72276fb5532e73543553de67970" TargetMode="External"/><Relationship Id="rId1771" Type="http://schemas.openxmlformats.org/officeDocument/2006/relationships/hyperlink" Target="https://bscscan.com/address/0x65090A09190962AEf5Bf161b554873733D00017e" TargetMode="External"/><Relationship Id="rId1772" Type="http://schemas.openxmlformats.org/officeDocument/2006/relationships/hyperlink" Target="https://bscscan.com/address/0xb40bbb54ff9dfe0cf039f70385033fcffbb0c40a" TargetMode="External"/><Relationship Id="rId1773" Type="http://schemas.openxmlformats.org/officeDocument/2006/relationships/hyperlink" Target="https://bscscan.com/address/0x3c92f3c7ea18c72276fb5532e73543553de67970" TargetMode="External"/><Relationship Id="rId73" Type="http://schemas.openxmlformats.org/officeDocument/2006/relationships/hyperlink" Target="https://xdcscan.com/address/0x62aa8a66f04c499ddf7d2aac31a100926e7e4c82" TargetMode="External"/><Relationship Id="rId1763" Type="http://schemas.openxmlformats.org/officeDocument/2006/relationships/hyperlink" Target="https://xdcscan.com/address/0x4531e12c703672b570917fb3399bb3ed6c592b19" TargetMode="External"/><Relationship Id="rId72" Type="http://schemas.openxmlformats.org/officeDocument/2006/relationships/hyperlink" Target="https://xdcscan.com/address/0x4531e12c703672b570917fb3399bb3ed6c592b19" TargetMode="External"/><Relationship Id="rId1764" Type="http://schemas.openxmlformats.org/officeDocument/2006/relationships/hyperlink" Target="https://xdcscan.com/address/0x480e2113f1dab7636eb901662dc0359f7218cc0a" TargetMode="External"/><Relationship Id="rId75" Type="http://schemas.openxmlformats.org/officeDocument/2006/relationships/hyperlink" Target="https://xdcscan.com/address/0xec076114f05b71f4c4e04e2b14ae8cb891cf1f8f" TargetMode="External"/><Relationship Id="rId1765" Type="http://schemas.openxmlformats.org/officeDocument/2006/relationships/hyperlink" Target="https://bscscan.com/address/0xc5C04e43240BF9c3D208Ee14D42FbAEfb8c59183" TargetMode="External"/><Relationship Id="rId74" Type="http://schemas.openxmlformats.org/officeDocument/2006/relationships/hyperlink" Target="https://xdcscan.com/address/0xfc36a3be1c6215f85264d1c3dcdb8c433561e253" TargetMode="External"/><Relationship Id="rId1766" Type="http://schemas.openxmlformats.org/officeDocument/2006/relationships/hyperlink" Target="https://bscscan.com/address/0xb40bbb54ff9dfe0cf039f70385033fcffbb0c40a" TargetMode="External"/><Relationship Id="rId77" Type="http://schemas.openxmlformats.org/officeDocument/2006/relationships/hyperlink" Target="https://bscscan.com/address/0x8d9c84485d64cffd6c66ad514199f9e778634ec6" TargetMode="External"/><Relationship Id="rId1767" Type="http://schemas.openxmlformats.org/officeDocument/2006/relationships/hyperlink" Target="https://bscscan.com/address/0x004c50Dd12fCdcE069a69A901C3C7FBa0673E2c6" TargetMode="External"/><Relationship Id="rId76" Type="http://schemas.openxmlformats.org/officeDocument/2006/relationships/hyperlink" Target="https://bscscan.com/address/0x575CA294a97D62a2E6924525a48600da1230b592" TargetMode="External"/><Relationship Id="rId1768" Type="http://schemas.openxmlformats.org/officeDocument/2006/relationships/hyperlink" Target="https://bscscan.com/address/0x14a212ec278d2c2e564804e1783cc70dcb023e3d" TargetMode="External"/><Relationship Id="rId79" Type="http://schemas.openxmlformats.org/officeDocument/2006/relationships/hyperlink" Target="https://xdcscan.com/address/0xec076114f05b71f4c4e04e2b14ae8cb891cf1f8f" TargetMode="External"/><Relationship Id="rId1769" Type="http://schemas.openxmlformats.org/officeDocument/2006/relationships/hyperlink" Target="https://bscscan.com/address/0x3AfB9650071D2c647d6467cEFeC7e847434150c3" TargetMode="External"/><Relationship Id="rId78" Type="http://schemas.openxmlformats.org/officeDocument/2006/relationships/hyperlink" Target="https://xdcscan.com/address/0xcb13db4be02802d5db224fa83b8d095cab8a8fa8" TargetMode="External"/><Relationship Id="rId71" Type="http://schemas.openxmlformats.org/officeDocument/2006/relationships/hyperlink" Target="https://xdcscan.com/address/0xb02b54657d9a18b73b7a97cd27ac7c708ec0553c" TargetMode="External"/><Relationship Id="rId70" Type="http://schemas.openxmlformats.org/officeDocument/2006/relationships/hyperlink" Target="https://bscscan.com/address/0x14a212ec278d2c2e564804e1783cc70dcb023e3d" TargetMode="External"/><Relationship Id="rId1760" Type="http://schemas.openxmlformats.org/officeDocument/2006/relationships/hyperlink" Target="https://xdcscan.com/address/0x4531e12c703672b570917fb3399bb3ed6c592b19" TargetMode="External"/><Relationship Id="rId1761" Type="http://schemas.openxmlformats.org/officeDocument/2006/relationships/hyperlink" Target="https://xdcscan.com/address/0x480e2113f1dab7636eb901662dc0359f7218cc0a" TargetMode="External"/><Relationship Id="rId1762" Type="http://schemas.openxmlformats.org/officeDocument/2006/relationships/hyperlink" Target="https://xdcscan.com/address/0x6e6327b845763a0b630879a08db6ad9112a52835" TargetMode="External"/><Relationship Id="rId62" Type="http://schemas.openxmlformats.org/officeDocument/2006/relationships/hyperlink" Target="https://bscscan.com/address/0x14a212ec278d2c2e564804e1783cc70dcb023e3d" TargetMode="External"/><Relationship Id="rId1796" Type="http://schemas.openxmlformats.org/officeDocument/2006/relationships/hyperlink" Target="https://xdcscan.com/address/0x480e2113f1dab7636eb901662dc0359f7218cc0a" TargetMode="External"/><Relationship Id="rId4822" Type="http://schemas.openxmlformats.org/officeDocument/2006/relationships/hyperlink" Target="https://bscscan.com/address/0x1629898faade36166804f324970cbaadf3ee630d" TargetMode="External"/><Relationship Id="rId61" Type="http://schemas.openxmlformats.org/officeDocument/2006/relationships/hyperlink" Target="https://bscscan.com/address/0xb40bbb54ff9dfe0cf039f70385033fcffbb0c40a" TargetMode="External"/><Relationship Id="rId1797" Type="http://schemas.openxmlformats.org/officeDocument/2006/relationships/hyperlink" Target="https://xdcscan.com/address/0xf254d7566528851ee1a1d6d50270da8f28b4442b" TargetMode="External"/><Relationship Id="rId4821" Type="http://schemas.openxmlformats.org/officeDocument/2006/relationships/hyperlink" Target="https://bscscan.com/address/0xFe94eE54F8396B0C560FC733CD8C729F021fBEE2" TargetMode="External"/><Relationship Id="rId64" Type="http://schemas.openxmlformats.org/officeDocument/2006/relationships/hyperlink" Target="https://xdcscan.com/address/0x4531e12c703672b570917fb3399bb3ed6c592b19" TargetMode="External"/><Relationship Id="rId1798" Type="http://schemas.openxmlformats.org/officeDocument/2006/relationships/hyperlink" Target="https://xdcscan.com/address/0x4531e12c703672b570917fb3399bb3ed6c592b19" TargetMode="External"/><Relationship Id="rId4824" Type="http://schemas.openxmlformats.org/officeDocument/2006/relationships/hyperlink" Target="https://bscscan.com/address/0xb40bbb54ff9dfe0cf039f70385033fcffbb0c40a" TargetMode="External"/><Relationship Id="rId63" Type="http://schemas.openxmlformats.org/officeDocument/2006/relationships/hyperlink" Target="https://xdcscan.com/address/0x738db469e9bebbb3cf77be28382a3227b0608f5a" TargetMode="External"/><Relationship Id="rId1799" Type="http://schemas.openxmlformats.org/officeDocument/2006/relationships/hyperlink" Target="https://bscscan.com/address/0x91613407134Ba58A296E45707C4cc69bAa9d664e" TargetMode="External"/><Relationship Id="rId4823" Type="http://schemas.openxmlformats.org/officeDocument/2006/relationships/hyperlink" Target="https://bscscan.com/address/0xc360403975124d2E0774c797c951176417a58c49" TargetMode="External"/><Relationship Id="rId66" Type="http://schemas.openxmlformats.org/officeDocument/2006/relationships/hyperlink" Target="https://xdcscan.com/address/0x4531e12c703672b570917fb3399bb3ed6c592b19" TargetMode="External"/><Relationship Id="rId4826" Type="http://schemas.openxmlformats.org/officeDocument/2006/relationships/hyperlink" Target="https://bscscan.com/address/0x14a212ec278d2c2e564804e1783cc70dcb023e3d" TargetMode="External"/><Relationship Id="rId65" Type="http://schemas.openxmlformats.org/officeDocument/2006/relationships/hyperlink" Target="https://xdcscan.com/address/0x738db469e9bebbb3cf77be28382a3227b0608f5a" TargetMode="External"/><Relationship Id="rId4825" Type="http://schemas.openxmlformats.org/officeDocument/2006/relationships/hyperlink" Target="https://bscscan.com/address/0x584C6c2a5c2bbA41AE1430009674c41e07f25e06" TargetMode="External"/><Relationship Id="rId68" Type="http://schemas.openxmlformats.org/officeDocument/2006/relationships/hyperlink" Target="https://bscscan.com/address/0xce84933e320598e48846fd728498da9e15a1f64d" TargetMode="External"/><Relationship Id="rId4828" Type="http://schemas.openxmlformats.org/officeDocument/2006/relationships/hyperlink" Target="https://bscscan.com/address/0xAd59B15cEB6d9b1E7f251639715e14658BfdB23B" TargetMode="External"/><Relationship Id="rId67" Type="http://schemas.openxmlformats.org/officeDocument/2006/relationships/hyperlink" Target="https://xdcscan.com/address/0x62aa8a66f04c499ddf7d2aac31a100926e7e4c82" TargetMode="External"/><Relationship Id="rId4827" Type="http://schemas.openxmlformats.org/officeDocument/2006/relationships/hyperlink" Target="https://bscscan.com/address/0x1629898faade36166804f324970cbaadf3ee630d" TargetMode="External"/><Relationship Id="rId4829" Type="http://schemas.openxmlformats.org/officeDocument/2006/relationships/hyperlink" Target="https://bscscan.com/address/0x14a212ec278d2c2e564804e1783cc70dcb023e3d" TargetMode="External"/><Relationship Id="rId60" Type="http://schemas.openxmlformats.org/officeDocument/2006/relationships/hyperlink" Target="https://bscscan.com/address/0xce84933e320598e48846fd728498da9e15a1f64d" TargetMode="External"/><Relationship Id="rId69" Type="http://schemas.openxmlformats.org/officeDocument/2006/relationships/hyperlink" Target="https://bscscan.com/address/0xb40bbb54ff9dfe0cf039f70385033fcffbb0c40a" TargetMode="External"/><Relationship Id="rId1790" Type="http://schemas.openxmlformats.org/officeDocument/2006/relationships/hyperlink" Target="https://bscscan.com/address/0x3c92f3c7ea18c72276fb5532e73543553de67970" TargetMode="External"/><Relationship Id="rId1791" Type="http://schemas.openxmlformats.org/officeDocument/2006/relationships/hyperlink" Target="https://xdcscan.com/address/0xedb71a79cfbf786fefb57d5f6e3ce80ff94b201e" TargetMode="External"/><Relationship Id="rId1792" Type="http://schemas.openxmlformats.org/officeDocument/2006/relationships/hyperlink" Target="https://xdcscan.com/address/0x480e2113f1dab7636eb901662dc0359f7218cc0a" TargetMode="External"/><Relationship Id="rId1793" Type="http://schemas.openxmlformats.org/officeDocument/2006/relationships/hyperlink" Target="https://xdcscan.com/address/0x927badec04c8d5b597c220dc33339e89a0c4426f" TargetMode="External"/><Relationship Id="rId1794" Type="http://schemas.openxmlformats.org/officeDocument/2006/relationships/hyperlink" Target="https://xdcscan.com/address/0x4531e12c703672b570917fb3399bb3ed6c592b19" TargetMode="External"/><Relationship Id="rId4820" Type="http://schemas.openxmlformats.org/officeDocument/2006/relationships/hyperlink" Target="https://bscscan.com/address/0x14a212ec278d2c2e564804e1783cc70dcb023e3d" TargetMode="External"/><Relationship Id="rId1795" Type="http://schemas.openxmlformats.org/officeDocument/2006/relationships/hyperlink" Target="https://xdcscan.com/address/0x239e6e171f889c011c52e5f360a47c976b18d7f9" TargetMode="External"/><Relationship Id="rId51" Type="http://schemas.openxmlformats.org/officeDocument/2006/relationships/hyperlink" Target="https://bscscan.com/address/0x8d9c84485d64cffd6c66ad514199f9e778634ec6" TargetMode="External"/><Relationship Id="rId1785" Type="http://schemas.openxmlformats.org/officeDocument/2006/relationships/hyperlink" Target="https://bscscan.com/address/0xb40bbb54ff9dfe0cf039f70385033fcffbb0c40a" TargetMode="External"/><Relationship Id="rId4811" Type="http://schemas.openxmlformats.org/officeDocument/2006/relationships/hyperlink" Target="https://bscscan.com/address/0xb2DF22875E6CACDA47173acD8edca3812Eec35Bc" TargetMode="External"/><Relationship Id="rId50" Type="http://schemas.openxmlformats.org/officeDocument/2006/relationships/hyperlink" Target="https://bscscan.com/address/0x186ED4F34C545484dEE3116E94e0b60B27A6bf98" TargetMode="External"/><Relationship Id="rId1786" Type="http://schemas.openxmlformats.org/officeDocument/2006/relationships/hyperlink" Target="https://bscscan.com/address/0x65090A09190962AEf5Bf161b554873733D00017e" TargetMode="External"/><Relationship Id="rId4810" Type="http://schemas.openxmlformats.org/officeDocument/2006/relationships/hyperlink" Target="https://bscscan.com/address/0xb40bbb54ff9dfe0cf039f70385033fcffbb0c40a" TargetMode="External"/><Relationship Id="rId53" Type="http://schemas.openxmlformats.org/officeDocument/2006/relationships/hyperlink" Target="https://bscscan.com/address/0x8d9c84485d64cffd6c66ad514199f9e778634ec6" TargetMode="External"/><Relationship Id="rId1787" Type="http://schemas.openxmlformats.org/officeDocument/2006/relationships/hyperlink" Target="https://bscscan.com/address/0xb40bbb54ff9dfe0cf039f70385033fcffbb0c40a" TargetMode="External"/><Relationship Id="rId4813" Type="http://schemas.openxmlformats.org/officeDocument/2006/relationships/hyperlink" Target="https://bscscan.com/address/0x8e3351057Da2D189fdb30EAB658114a276c6B3Cf" TargetMode="External"/><Relationship Id="rId52" Type="http://schemas.openxmlformats.org/officeDocument/2006/relationships/hyperlink" Target="https://bscscan.com/address/0x575CA294a97D62a2E6924525a48600da1230b592" TargetMode="External"/><Relationship Id="rId1788" Type="http://schemas.openxmlformats.org/officeDocument/2006/relationships/hyperlink" Target="https://bscscan.com/address/0x3c92f3c7ea18c72276fb5532e73543553de67970" TargetMode="External"/><Relationship Id="rId4812" Type="http://schemas.openxmlformats.org/officeDocument/2006/relationships/hyperlink" Target="https://bscscan.com/address/0xb40bbb54ff9dfe0cf039f70385033fcffbb0c40a" TargetMode="External"/><Relationship Id="rId55" Type="http://schemas.openxmlformats.org/officeDocument/2006/relationships/hyperlink" Target="https://bscscan.com/address/0x14a212ec278d2c2e564804e1783cc70dcb023e3d" TargetMode="External"/><Relationship Id="rId1789" Type="http://schemas.openxmlformats.org/officeDocument/2006/relationships/hyperlink" Target="https://bscscan.com/address/0x0C28237faA3c77f5305FC401B9225F786D74bA95" TargetMode="External"/><Relationship Id="rId4815" Type="http://schemas.openxmlformats.org/officeDocument/2006/relationships/hyperlink" Target="https://bscscan.com/address/0x8e3351057Da2D189fdb30EAB658114a276c6B3Cf" TargetMode="External"/><Relationship Id="rId54" Type="http://schemas.openxmlformats.org/officeDocument/2006/relationships/hyperlink" Target="https://bscscan.com/address/0xE262c5cB3F6650B0aCCadbDc7E6a3D07a601f41f" TargetMode="External"/><Relationship Id="rId4814" Type="http://schemas.openxmlformats.org/officeDocument/2006/relationships/hyperlink" Target="https://bscscan.com/address/0xb40bbb54ff9dfe0cf039f70385033fcffbb0c40a" TargetMode="External"/><Relationship Id="rId57" Type="http://schemas.openxmlformats.org/officeDocument/2006/relationships/hyperlink" Target="https://bscscan.com/address/0x14a212ec278d2c2e564804e1783cc70dcb023e3d" TargetMode="External"/><Relationship Id="rId4817" Type="http://schemas.openxmlformats.org/officeDocument/2006/relationships/hyperlink" Target="https://bscscan.com/address/0xDcB0763360215EeDb3118aE46E946c6e01Dd1507" TargetMode="External"/><Relationship Id="rId56" Type="http://schemas.openxmlformats.org/officeDocument/2006/relationships/hyperlink" Target="https://bscscan.com/address/0xc03c52909a35b4109de12494ac4b369a41497788" TargetMode="External"/><Relationship Id="rId4816" Type="http://schemas.openxmlformats.org/officeDocument/2006/relationships/hyperlink" Target="https://bscscan.com/address/0xb40bbb54ff9dfe0cf039f70385033fcffbb0c40a" TargetMode="External"/><Relationship Id="rId4819" Type="http://schemas.openxmlformats.org/officeDocument/2006/relationships/hyperlink" Target="https://bscscan.com/address/0x9389C3600CbcBae89A8223Dbb0dBC126F14bd130" TargetMode="External"/><Relationship Id="rId4818" Type="http://schemas.openxmlformats.org/officeDocument/2006/relationships/hyperlink" Target="https://bscscan.com/address/0xb40bbb54ff9dfe0cf039f70385033fcffbb0c40a" TargetMode="External"/><Relationship Id="rId59" Type="http://schemas.openxmlformats.org/officeDocument/2006/relationships/hyperlink" Target="https://bscscan.com/address/0xb40bbb54ff9dfe0cf039f70385033fcffbb0c40a" TargetMode="External"/><Relationship Id="rId58" Type="http://schemas.openxmlformats.org/officeDocument/2006/relationships/hyperlink" Target="https://bscscan.com/address/0x7937c664ea57b28efd93dd112820464c54d8bad6" TargetMode="External"/><Relationship Id="rId1780" Type="http://schemas.openxmlformats.org/officeDocument/2006/relationships/hyperlink" Target="https://xdcscan.com/address/0x4a7b98a89f858c94f5ff9593db66367850ac5a77" TargetMode="External"/><Relationship Id="rId1781" Type="http://schemas.openxmlformats.org/officeDocument/2006/relationships/hyperlink" Target="https://xdcscan.com/address/0x4531e12c703672b570917fb3399bb3ed6c592b19" TargetMode="External"/><Relationship Id="rId1782" Type="http://schemas.openxmlformats.org/officeDocument/2006/relationships/hyperlink" Target="https://xdcscan.com/address/0x62aa8a66f04c499ddf7d2aac31a100926e7e4c82" TargetMode="External"/><Relationship Id="rId1783" Type="http://schemas.openxmlformats.org/officeDocument/2006/relationships/hyperlink" Target="https://xdcscan.com/address/0x480e2113f1dab7636eb901662dc0359f7218cc0a" TargetMode="External"/><Relationship Id="rId1784" Type="http://schemas.openxmlformats.org/officeDocument/2006/relationships/hyperlink" Target="https://bscscan.com/address/0xcc91429a9733c9212a9834f394DE810a6d0C5a33" TargetMode="External"/><Relationship Id="rId2269" Type="http://schemas.openxmlformats.org/officeDocument/2006/relationships/hyperlink" Target="https://bscscan.com/address/0x14a212ec278d2c2e564804e1783cc70dcb023e3d" TargetMode="External"/><Relationship Id="rId349" Type="http://schemas.openxmlformats.org/officeDocument/2006/relationships/hyperlink" Target="https://bscscan.com/address/0xe3D50B9E59927590EAf28eBDe5A39804c0623905" TargetMode="External"/><Relationship Id="rId348" Type="http://schemas.openxmlformats.org/officeDocument/2006/relationships/hyperlink" Target="https://bscscan.com/address/0x14a212ec278d2c2e564804e1783cc70dcb023e3d" TargetMode="External"/><Relationship Id="rId347" Type="http://schemas.openxmlformats.org/officeDocument/2006/relationships/hyperlink" Target="https://bscscan.com/address/0x4b02349348c79af1b99EB359ecF48E80eB782b2B" TargetMode="External"/><Relationship Id="rId346" Type="http://schemas.openxmlformats.org/officeDocument/2006/relationships/hyperlink" Target="https://xdcscan.com/address/0x4531e12c703672b570917fb3399bb3ed6c592b19" TargetMode="External"/><Relationship Id="rId3591" Type="http://schemas.openxmlformats.org/officeDocument/2006/relationships/hyperlink" Target="https://xdcscan.com/address/0x62aa8a66f04c499ddf7d2aac31a100926e7e4c82" TargetMode="External"/><Relationship Id="rId2260" Type="http://schemas.openxmlformats.org/officeDocument/2006/relationships/hyperlink" Target="https://xdcscan.com/address/0x62aa8a66f04c499ddf7d2aac31a100926e7e4c82" TargetMode="External"/><Relationship Id="rId3590" Type="http://schemas.openxmlformats.org/officeDocument/2006/relationships/hyperlink" Target="https://xdcscan.com/address/0x9ad0ef4b661777ad5604ef828f6401013001d076" TargetMode="External"/><Relationship Id="rId341" Type="http://schemas.openxmlformats.org/officeDocument/2006/relationships/hyperlink" Target="https://bscscan.com/address/0xb498C3d9497e5895a3145e5c40940e9f8143C1F9" TargetMode="External"/><Relationship Id="rId2261" Type="http://schemas.openxmlformats.org/officeDocument/2006/relationships/hyperlink" Target="https://xdcscan.com/address/0x738db469e9bebbb3cf77be28382a3227b0608f5a" TargetMode="External"/><Relationship Id="rId3593" Type="http://schemas.openxmlformats.org/officeDocument/2006/relationships/hyperlink" Target="https://xdcscan.com/address/0x62aa8a66f04c499ddf7d2aac31a100926e7e4c82" TargetMode="External"/><Relationship Id="rId340" Type="http://schemas.openxmlformats.org/officeDocument/2006/relationships/hyperlink" Target="https://bscscan.com/address/0x14a212ec278d2c2e564804e1783cc70dcb023e3d" TargetMode="External"/><Relationship Id="rId2262" Type="http://schemas.openxmlformats.org/officeDocument/2006/relationships/hyperlink" Target="https://xdcscan.com/address/0x4531e12c703672b570917fb3399bb3ed6c592b19" TargetMode="External"/><Relationship Id="rId3592" Type="http://schemas.openxmlformats.org/officeDocument/2006/relationships/hyperlink" Target="https://xdcscan.com/address/0x5cd63a87fa0c17615a0b04b425e1504fe9a9bfcb" TargetMode="External"/><Relationship Id="rId2263" Type="http://schemas.openxmlformats.org/officeDocument/2006/relationships/hyperlink" Target="https://xdcscan.com/address/0x62aa8a66f04c499ddf7d2aac31a100926e7e4c82" TargetMode="External"/><Relationship Id="rId3595" Type="http://schemas.openxmlformats.org/officeDocument/2006/relationships/hyperlink" Target="https://xdcscan.com/address/0x62aa8a66f04c499ddf7d2aac31a100926e7e4c82" TargetMode="External"/><Relationship Id="rId2264" Type="http://schemas.openxmlformats.org/officeDocument/2006/relationships/hyperlink" Target="https://xdcscan.com/address/0xedb71a79cfbf786fefb57d5f6e3ce80ff94b201e" TargetMode="External"/><Relationship Id="rId3594" Type="http://schemas.openxmlformats.org/officeDocument/2006/relationships/hyperlink" Target="https://xdcscan.com/address/0x4a49eaba8fad56c1b53f5a1ed7eb9a6785868e8b" TargetMode="External"/><Relationship Id="rId345" Type="http://schemas.openxmlformats.org/officeDocument/2006/relationships/hyperlink" Target="https://xdcscan.com/address/0x2a91f0d764b6ea2c3af43b47695537c2985ea2e3" TargetMode="External"/><Relationship Id="rId2265" Type="http://schemas.openxmlformats.org/officeDocument/2006/relationships/hyperlink" Target="https://xdcscan.com/address/0x4531e12c703672b570917fb3399bb3ed6c592b19" TargetMode="External"/><Relationship Id="rId3597" Type="http://schemas.openxmlformats.org/officeDocument/2006/relationships/hyperlink" Target="https://xdcscan.com/address/0x62aa8a66f04c499ddf7d2aac31a100926e7e4c82" TargetMode="External"/><Relationship Id="rId344" Type="http://schemas.openxmlformats.org/officeDocument/2006/relationships/hyperlink" Target="https://xdcscan.com/address/0x4531e12c703672b570917fb3399bb3ed6c592b19" TargetMode="External"/><Relationship Id="rId2266" Type="http://schemas.openxmlformats.org/officeDocument/2006/relationships/hyperlink" Target="https://xdcscan.com/address/0x33feecdcc72863a24e63cf4b2069ba2d00592320" TargetMode="External"/><Relationship Id="rId3596" Type="http://schemas.openxmlformats.org/officeDocument/2006/relationships/hyperlink" Target="https://xdcscan.com/address/0x4a49eaba8fad56c1b53f5a1ed7eb9a6785868e8b" TargetMode="External"/><Relationship Id="rId343" Type="http://schemas.openxmlformats.org/officeDocument/2006/relationships/hyperlink" Target="https://xdcscan.com/address/0x54651b417716c17caf4d397c3fa8bcdb8c5484bc" TargetMode="External"/><Relationship Id="rId2267" Type="http://schemas.openxmlformats.org/officeDocument/2006/relationships/hyperlink" Target="https://xdcscan.com/address/0x4531e12c703672b570917fb3399bb3ed6c592b19" TargetMode="External"/><Relationship Id="rId3599" Type="http://schemas.openxmlformats.org/officeDocument/2006/relationships/hyperlink" Target="https://bscscan.com/address/0x1629898faade36166804f324970cbaadf3ee630d" TargetMode="External"/><Relationship Id="rId342" Type="http://schemas.openxmlformats.org/officeDocument/2006/relationships/hyperlink" Target="https://bscscan.com/address/0x2791b06615f27f8f2d9612405df1c90cdfd32957" TargetMode="External"/><Relationship Id="rId2268" Type="http://schemas.openxmlformats.org/officeDocument/2006/relationships/hyperlink" Target="https://bscscan.com/address/0xD41D0C09396fe023F479A32274b0E14482C12C56" TargetMode="External"/><Relationship Id="rId3598" Type="http://schemas.openxmlformats.org/officeDocument/2006/relationships/hyperlink" Target="https://bscscan.com/address/0x91613407134Ba58A296E45707C4cc69bAa9d664e" TargetMode="External"/><Relationship Id="rId2258" Type="http://schemas.openxmlformats.org/officeDocument/2006/relationships/hyperlink" Target="https://xdcscan.com/address/0x62aa8a66f04c499ddf7d2aac31a100926e7e4c82" TargetMode="External"/><Relationship Id="rId2259" Type="http://schemas.openxmlformats.org/officeDocument/2006/relationships/hyperlink" Target="https://xdcscan.com/address/0xb02b54657d9a18b73b7a97cd27ac7c708ec0553c" TargetMode="External"/><Relationship Id="rId3589" Type="http://schemas.openxmlformats.org/officeDocument/2006/relationships/hyperlink" Target="https://xdcscan.com/address/0x62aa8a66f04c499ddf7d2aac31a100926e7e4c82" TargetMode="External"/><Relationship Id="rId338" Type="http://schemas.openxmlformats.org/officeDocument/2006/relationships/hyperlink" Target="https://xdcscan.com/address/0xec076114f05b71f4c4e04e2b14ae8cb891cf1f8f" TargetMode="External"/><Relationship Id="rId337" Type="http://schemas.openxmlformats.org/officeDocument/2006/relationships/hyperlink" Target="https://xdcscan.com/address/0xf4148c46d9e0e579bb1fe0b5ff7910881965e188" TargetMode="External"/><Relationship Id="rId336" Type="http://schemas.openxmlformats.org/officeDocument/2006/relationships/hyperlink" Target="https://xdcscan.com/address/0x4531e12c703672b570917fb3399bb3ed6c592b19" TargetMode="External"/><Relationship Id="rId335" Type="http://schemas.openxmlformats.org/officeDocument/2006/relationships/hyperlink" Target="https://xdcscan.com/address/0xf1119171e3c04aec153e1219e650e39ed4b213e4" TargetMode="External"/><Relationship Id="rId3580" Type="http://schemas.openxmlformats.org/officeDocument/2006/relationships/hyperlink" Target="https://xdcscan.com/address/0xe869eb9937951ea7ba463e2a8103b50712018881" TargetMode="External"/><Relationship Id="rId339" Type="http://schemas.openxmlformats.org/officeDocument/2006/relationships/hyperlink" Target="https://bscscan.com/address/0x6E37dDB8D6AE1215b110622A3d2dCB3ccB44f274" TargetMode="External"/><Relationship Id="rId330" Type="http://schemas.openxmlformats.org/officeDocument/2006/relationships/hyperlink" Target="https://xdcscan.com/address/0xec076114f05b71f4c4e04e2b14ae8cb891cf1f8f" TargetMode="External"/><Relationship Id="rId2250" Type="http://schemas.openxmlformats.org/officeDocument/2006/relationships/hyperlink" Target="https://bscscan.com/address/0xb40bbb54ff9dfe0cf039f70385033fcffbb0c40a" TargetMode="External"/><Relationship Id="rId3582" Type="http://schemas.openxmlformats.org/officeDocument/2006/relationships/hyperlink" Target="https://xdcscan.com/address/0xc38956fdd961ed12acc0bcdb57bf480bb2f14d88" TargetMode="External"/><Relationship Id="rId2251" Type="http://schemas.openxmlformats.org/officeDocument/2006/relationships/hyperlink" Target="https://bscscan.com/address/0x91613407134Ba58A296E45707C4cc69bAa9d664e" TargetMode="External"/><Relationship Id="rId3581" Type="http://schemas.openxmlformats.org/officeDocument/2006/relationships/hyperlink" Target="https://xdcscan.com/address/0x480e2113f1dab7636eb901662dc0359f7218cc0a" TargetMode="External"/><Relationship Id="rId2252" Type="http://schemas.openxmlformats.org/officeDocument/2006/relationships/hyperlink" Target="https://bscscan.com/address/0x14a212ec278d2c2e564804e1783cc70dcb023e3d" TargetMode="External"/><Relationship Id="rId3584" Type="http://schemas.openxmlformats.org/officeDocument/2006/relationships/hyperlink" Target="https://xdcscan.com/address/0xa789c30975b19bd8a24eb30cb8c78bca216de035" TargetMode="External"/><Relationship Id="rId2253" Type="http://schemas.openxmlformats.org/officeDocument/2006/relationships/hyperlink" Target="https://xdcscan.com/address/0x54c169ec55dad51b7bbe2a39e1844dd945266e40" TargetMode="External"/><Relationship Id="rId3583" Type="http://schemas.openxmlformats.org/officeDocument/2006/relationships/hyperlink" Target="https://xdcscan.com/address/0x62aa8a66f04c499ddf7d2aac31a100926e7e4c82" TargetMode="External"/><Relationship Id="rId334" Type="http://schemas.openxmlformats.org/officeDocument/2006/relationships/hyperlink" Target="https://bscscan.com/address/0xf1119171e3c04aec153e1219e650e39ed4b213e4" TargetMode="External"/><Relationship Id="rId2254" Type="http://schemas.openxmlformats.org/officeDocument/2006/relationships/hyperlink" Target="https://xdcscan.com/address/0x480e2113f1dab7636eb901662dc0359f7218cc0a" TargetMode="External"/><Relationship Id="rId3586" Type="http://schemas.openxmlformats.org/officeDocument/2006/relationships/hyperlink" Target="https://xdcscan.com/address/0xb062c4db850d5a9aee79470a0ec159ae81d6124b" TargetMode="External"/><Relationship Id="rId333" Type="http://schemas.openxmlformats.org/officeDocument/2006/relationships/hyperlink" Target="https://bscscan.com/address/0xf4148c46d9e0e579bb1fe0b5ff7910881965e188" TargetMode="External"/><Relationship Id="rId2255" Type="http://schemas.openxmlformats.org/officeDocument/2006/relationships/hyperlink" Target="https://xdcscan.com/address/0xcadf96334cb4f25a482656917e8eaae2f95fef50" TargetMode="External"/><Relationship Id="rId3585" Type="http://schemas.openxmlformats.org/officeDocument/2006/relationships/hyperlink" Target="https://xdcscan.com/address/0x480e2113f1dab7636eb901662dc0359f7218cc0a" TargetMode="External"/><Relationship Id="rId332" Type="http://schemas.openxmlformats.org/officeDocument/2006/relationships/hyperlink" Target="https://bscscan.com/address/0x8d9c84485D64CfFd6c66AD514199F9e778634EC6" TargetMode="External"/><Relationship Id="rId2256" Type="http://schemas.openxmlformats.org/officeDocument/2006/relationships/hyperlink" Target="https://xdcscan.com/address/0x62aa8a66f04c499ddf7d2aac31a100926e7e4c82" TargetMode="External"/><Relationship Id="rId3588" Type="http://schemas.openxmlformats.org/officeDocument/2006/relationships/hyperlink" Target="https://xdcscan.com/address/0x66f71e75c095e5e19a2e6b2c7b47c8ffbe7369d9" TargetMode="External"/><Relationship Id="rId331" Type="http://schemas.openxmlformats.org/officeDocument/2006/relationships/hyperlink" Target="https://bscscan.com/address/0xcb308C36f6aB020fE585C1b6526B18Fa84CCEd00" TargetMode="External"/><Relationship Id="rId2257" Type="http://schemas.openxmlformats.org/officeDocument/2006/relationships/hyperlink" Target="https://xdcscan.com/address/0x412a9c2f89135d5c3ee575d1076d2c6ffa6e4526" TargetMode="External"/><Relationship Id="rId3587" Type="http://schemas.openxmlformats.org/officeDocument/2006/relationships/hyperlink" Target="https://xdcscan.com/address/0x480e2113f1dab7636eb901662dc0359f7218cc0a" TargetMode="External"/><Relationship Id="rId370" Type="http://schemas.openxmlformats.org/officeDocument/2006/relationships/hyperlink" Target="https://bscscan.com/address/0xcadf96334cb4f25a482656917e8eaae2f95fef50" TargetMode="External"/><Relationship Id="rId369" Type="http://schemas.openxmlformats.org/officeDocument/2006/relationships/hyperlink" Target="https://xdcscan.com/address/0x4531e12c703672b570917fb3399bb3ed6c592b19" TargetMode="External"/><Relationship Id="rId368" Type="http://schemas.openxmlformats.org/officeDocument/2006/relationships/hyperlink" Target="https://xdcscan.com/address/0x54c169ec55dad51b7bbe2a39e1844dd945266e40" TargetMode="External"/><Relationship Id="rId2280" Type="http://schemas.openxmlformats.org/officeDocument/2006/relationships/hyperlink" Target="https://bscscan.com/address/0x3c92f3c7ea18c72276fb5532e73543553de67970" TargetMode="External"/><Relationship Id="rId2281" Type="http://schemas.openxmlformats.org/officeDocument/2006/relationships/hyperlink" Target="https://xdcscan.com/address/0x261e63e7ee268def16e1013c6bd35030d0b82ade" TargetMode="External"/><Relationship Id="rId2282" Type="http://schemas.openxmlformats.org/officeDocument/2006/relationships/hyperlink" Target="https://xdcscan.com/address/0x62aa8a66f04c499ddf7d2aac31a100926e7e4c82" TargetMode="External"/><Relationship Id="rId363" Type="http://schemas.openxmlformats.org/officeDocument/2006/relationships/hyperlink" Target="https://bscscan.com/address/0xEA8088cd1Da684F3fDCb26E042aA33Be8C837Dc1" TargetMode="External"/><Relationship Id="rId2283" Type="http://schemas.openxmlformats.org/officeDocument/2006/relationships/hyperlink" Target="https://xdcscan.com/address/0xdcea25ca266c63878cc31e5ba25934a1c6bf2bbc" TargetMode="External"/><Relationship Id="rId362" Type="http://schemas.openxmlformats.org/officeDocument/2006/relationships/hyperlink" Target="https://bscscan.com/address/0xb40bbb54ff9dfe0cf039f70385033fcffbb0c40a" TargetMode="External"/><Relationship Id="rId2284" Type="http://schemas.openxmlformats.org/officeDocument/2006/relationships/hyperlink" Target="https://xdcscan.com/address/0x480e2113f1dab7636eb901662dc0359f7218cc0a" TargetMode="External"/><Relationship Id="rId361" Type="http://schemas.openxmlformats.org/officeDocument/2006/relationships/hyperlink" Target="https://bscscan.com/address/0xEA8088cd1Da684F3fDCb26E042aA33Be8C837Dc1" TargetMode="External"/><Relationship Id="rId2285" Type="http://schemas.openxmlformats.org/officeDocument/2006/relationships/hyperlink" Target="https://xdcscan.com/address/0x9bf88a8ffde379f885462bdb3ceb4312eacf4ecd" TargetMode="External"/><Relationship Id="rId360" Type="http://schemas.openxmlformats.org/officeDocument/2006/relationships/hyperlink" Target="https://xdcscan.com/address/0x62aa8a66f04c499ddf7d2aac31a100926e7e4c82" TargetMode="External"/><Relationship Id="rId2286" Type="http://schemas.openxmlformats.org/officeDocument/2006/relationships/hyperlink" Target="https://xdcscan.com/address/0x62aa8a66f04c499ddf7d2aac31a100926e7e4c82" TargetMode="External"/><Relationship Id="rId367" Type="http://schemas.openxmlformats.org/officeDocument/2006/relationships/hyperlink" Target="https://bscscan.com/address/0xb40bbb54ff9dfe0cf039f70385033fcffbb0c40a" TargetMode="External"/><Relationship Id="rId2287" Type="http://schemas.openxmlformats.org/officeDocument/2006/relationships/hyperlink" Target="https://xdcscan.com/address/0x480e2113f1dab7636eb901662dc0359f7218cc0a" TargetMode="External"/><Relationship Id="rId366" Type="http://schemas.openxmlformats.org/officeDocument/2006/relationships/hyperlink" Target="https://bscscan.com/address/0x5D9d34432B67F6a20B539774F9ecE7cbe4F36C6a" TargetMode="External"/><Relationship Id="rId2288" Type="http://schemas.openxmlformats.org/officeDocument/2006/relationships/hyperlink" Target="https://xdcscan.com/address/0xf8e7a5a8d321475ab1c25c0c443fef87c38ad31d" TargetMode="External"/><Relationship Id="rId365" Type="http://schemas.openxmlformats.org/officeDocument/2006/relationships/hyperlink" Target="https://bscscan.com/address/0x14a212ec278d2c2e564804e1783cc70dcb023e3d" TargetMode="External"/><Relationship Id="rId2289" Type="http://schemas.openxmlformats.org/officeDocument/2006/relationships/hyperlink" Target="https://xdcscan.com/address/0x62aa8a66f04c499ddf7d2aac31a100926e7e4c82" TargetMode="External"/><Relationship Id="rId364" Type="http://schemas.openxmlformats.org/officeDocument/2006/relationships/hyperlink" Target="https://bscscan.com/address/0xb40bbb54ff9dfe0cf039f70385033fcffbb0c40a" TargetMode="External"/><Relationship Id="rId95" Type="http://schemas.openxmlformats.org/officeDocument/2006/relationships/hyperlink" Target="https://xdcscan.com/address/0xec076114f05b71f4c4e04e2b14ae8cb891cf1f8f" TargetMode="External"/><Relationship Id="rId94" Type="http://schemas.openxmlformats.org/officeDocument/2006/relationships/hyperlink" Target="https://xdcscan.com/address/0xfc36a3be1c6215f85264d1c3dcdb8c433561e253" TargetMode="External"/><Relationship Id="rId97" Type="http://schemas.openxmlformats.org/officeDocument/2006/relationships/hyperlink" Target="https://xdcscan.com/address/0xec076114f05b71f4c4e04e2b14ae8cb891cf1f8f" TargetMode="External"/><Relationship Id="rId96" Type="http://schemas.openxmlformats.org/officeDocument/2006/relationships/hyperlink" Target="https://xdcscan.com/address/0xcb13db4be02802d5db224fa83b8d095cab8a8fa8" TargetMode="External"/><Relationship Id="rId99" Type="http://schemas.openxmlformats.org/officeDocument/2006/relationships/hyperlink" Target="https://xdcscan.com/address/0x4531e12c703672b570917fb3399bb3ed6c592b19" TargetMode="External"/><Relationship Id="rId98" Type="http://schemas.openxmlformats.org/officeDocument/2006/relationships/hyperlink" Target="https://xdcscan.com/address/0xcadf96334cb4f25a482656917e8eaae2f95fef50" TargetMode="External"/><Relationship Id="rId91" Type="http://schemas.openxmlformats.org/officeDocument/2006/relationships/hyperlink" Target="https://xdcscan.com/address/0x4531e12c703672b570917fb3399bb3ed6c592b19" TargetMode="External"/><Relationship Id="rId90" Type="http://schemas.openxmlformats.org/officeDocument/2006/relationships/hyperlink" Target="https://xdcscan.com/address/0xcadf96334cb4f25a482656917e8eaae2f95fef50" TargetMode="External"/><Relationship Id="rId93" Type="http://schemas.openxmlformats.org/officeDocument/2006/relationships/hyperlink" Target="https://bscscan.com/address/0x8d9c84485D64CfFd6c66AD514199F9e778634EC6" TargetMode="External"/><Relationship Id="rId92" Type="http://schemas.openxmlformats.org/officeDocument/2006/relationships/hyperlink" Target="https://bscscan.com/address/0x6A1e6c680DADC0Fd46ee6e43781589FF8d57e6C3" TargetMode="External"/><Relationship Id="rId359" Type="http://schemas.openxmlformats.org/officeDocument/2006/relationships/hyperlink" Target="https://xdcscan.com/address/0xb02b54657d9a18b73b7a97cd27ac7c708ec0553c" TargetMode="External"/><Relationship Id="rId358" Type="http://schemas.openxmlformats.org/officeDocument/2006/relationships/hyperlink" Target="https://xdcscan.com/address/0x4531e12c703672b570917fb3399bb3ed6c592b19" TargetMode="External"/><Relationship Id="rId357" Type="http://schemas.openxmlformats.org/officeDocument/2006/relationships/hyperlink" Target="https://xdcscan.com/address/0x738db469e9bebbb3cf77be28382a3227b0608f5a" TargetMode="External"/><Relationship Id="rId2270" Type="http://schemas.openxmlformats.org/officeDocument/2006/relationships/hyperlink" Target="https://bscscan.com/address/0xc5C04e43240BF9c3D208Ee14D42FbAEfb8c59183" TargetMode="External"/><Relationship Id="rId2271" Type="http://schemas.openxmlformats.org/officeDocument/2006/relationships/hyperlink" Target="https://bscscan.com/address/0x14a212ec278d2c2e564804e1783cc70dcb023e3d" TargetMode="External"/><Relationship Id="rId352" Type="http://schemas.openxmlformats.org/officeDocument/2006/relationships/hyperlink" Target="https://xdcscan.com/address/0x4531e12c703672b570917fb3399bb3ed6c592b19" TargetMode="External"/><Relationship Id="rId2272" Type="http://schemas.openxmlformats.org/officeDocument/2006/relationships/hyperlink" Target="https://bscscan.com/address/0x101969ad22BC3F9dE80ff4C83179e8Fe03d7B81D" TargetMode="External"/><Relationship Id="rId351" Type="http://schemas.openxmlformats.org/officeDocument/2006/relationships/hyperlink" Target="https://xdcscan.com/address/0x2a91f0d764b6ea2c3af43b47695537c2985ea2e3" TargetMode="External"/><Relationship Id="rId2273" Type="http://schemas.openxmlformats.org/officeDocument/2006/relationships/hyperlink" Target="https://bscscan.com/address/0x14a212ec278d2c2e564804e1783cc70dcb023e3d" TargetMode="External"/><Relationship Id="rId350" Type="http://schemas.openxmlformats.org/officeDocument/2006/relationships/hyperlink" Target="https://bscscan.com/address/0x14a212ec278d2c2e564804e1783cc70dcb023e3d" TargetMode="External"/><Relationship Id="rId2274" Type="http://schemas.openxmlformats.org/officeDocument/2006/relationships/hyperlink" Target="https://bscscan.com/address/0x3c92f3c7ea18c72276fb5532e73543553de67970" TargetMode="External"/><Relationship Id="rId2275" Type="http://schemas.openxmlformats.org/officeDocument/2006/relationships/hyperlink" Target="https://bscscan.com/address/0x59e9686C84d5b453a0f3A068E31cBA7073887702" TargetMode="External"/><Relationship Id="rId356" Type="http://schemas.openxmlformats.org/officeDocument/2006/relationships/hyperlink" Target="https://bscscan.com/tx/0x9497ca07eb154c1fffa58fd5bf29e2e568588018a5ccbab1ece41c10c6296e35" TargetMode="External"/><Relationship Id="rId2276" Type="http://schemas.openxmlformats.org/officeDocument/2006/relationships/hyperlink" Target="https://bscscan.com/address/0x14a212ec278d2c2e564804e1783cc70dcb023e3d" TargetMode="External"/><Relationship Id="rId355" Type="http://schemas.openxmlformats.org/officeDocument/2006/relationships/hyperlink" Target="https://bscscan.com/address/0x927badec04c8d5b597c220dc33339e89a0c4426f" TargetMode="External"/><Relationship Id="rId2277" Type="http://schemas.openxmlformats.org/officeDocument/2006/relationships/hyperlink" Target="https://bscscan.com/address/0x27DF0dD4d9E85Bc98BAc0AeF7C43CF3161fC543C" TargetMode="External"/><Relationship Id="rId354" Type="http://schemas.openxmlformats.org/officeDocument/2006/relationships/hyperlink" Target="https://bscscan.com/address/0x14a212ec278d2c2e564804e1783cc70dcb023e3d" TargetMode="External"/><Relationship Id="rId2278" Type="http://schemas.openxmlformats.org/officeDocument/2006/relationships/hyperlink" Target="https://bscscan.com/address/0x14a212ec278d2c2e564804e1783cc70dcb023e3d" TargetMode="External"/><Relationship Id="rId353" Type="http://schemas.openxmlformats.org/officeDocument/2006/relationships/hyperlink" Target="https://bscscan.com/address/0x4b02349348c79af1b99EB359ecF48E80eB782b2B" TargetMode="External"/><Relationship Id="rId2279" Type="http://schemas.openxmlformats.org/officeDocument/2006/relationships/hyperlink" Target="https://bscscan.com/address/0xc03c52909a35b4109de12494ac4b369a41497788" TargetMode="External"/><Relationship Id="rId2225" Type="http://schemas.openxmlformats.org/officeDocument/2006/relationships/hyperlink" Target="https://xdcscan.com/address/0x62aa8a66f04c499ddf7d2aac31a100926e7e4c82" TargetMode="External"/><Relationship Id="rId3557" Type="http://schemas.openxmlformats.org/officeDocument/2006/relationships/hyperlink" Target="https://xdcscan.com/address/0x480e2113f1dab7636eb901662dc0359f7218cc0a" TargetMode="External"/><Relationship Id="rId2226" Type="http://schemas.openxmlformats.org/officeDocument/2006/relationships/hyperlink" Target="https://xdcscan.com/address/0xcadf96334cb4f25a482656917e8eaae2f95fef50" TargetMode="External"/><Relationship Id="rId3556" Type="http://schemas.openxmlformats.org/officeDocument/2006/relationships/hyperlink" Target="https://xdcscan.com/address/0x2c10f37b454b3b9afb2e9a4e5abb9c84d581af7d" TargetMode="External"/><Relationship Id="rId2227" Type="http://schemas.openxmlformats.org/officeDocument/2006/relationships/hyperlink" Target="https://xdcscan.com/address/0x62aa8a66f04c499ddf7d2aac31a100926e7e4c82" TargetMode="External"/><Relationship Id="rId3559" Type="http://schemas.openxmlformats.org/officeDocument/2006/relationships/hyperlink" Target="https://bscscan.com/address/0x3c92f3c7ea18c72276fb5532e73543553de67970" TargetMode="External"/><Relationship Id="rId2228" Type="http://schemas.openxmlformats.org/officeDocument/2006/relationships/hyperlink" Target="https://xdcscan.com/address/0x3de816e85c42b54e784a1e7943ea9c2f75e41321" TargetMode="External"/><Relationship Id="rId3558" Type="http://schemas.openxmlformats.org/officeDocument/2006/relationships/hyperlink" Target="https://bscscan.com/address/0x43ac61Bd7d3ab7D32Ac2dE4A37f41ce2a11BDfb2" TargetMode="External"/><Relationship Id="rId2229" Type="http://schemas.openxmlformats.org/officeDocument/2006/relationships/hyperlink" Target="https://xdcscan.com/address/0x480e2113f1dab7636eb901662dc0359f7218cc0a" TargetMode="External"/><Relationship Id="rId305" Type="http://schemas.openxmlformats.org/officeDocument/2006/relationships/hyperlink" Target="https://bscscan.com/address/0xcb308C36f6aB020fE585C1b6526B18Fa84CCEd00" TargetMode="External"/><Relationship Id="rId304" Type="http://schemas.openxmlformats.org/officeDocument/2006/relationships/hyperlink" Target="https://xdcscan.com/address/0xec076114f05b71f4c4e04e2b14ae8cb891cf1f8f" TargetMode="External"/><Relationship Id="rId303" Type="http://schemas.openxmlformats.org/officeDocument/2006/relationships/hyperlink" Target="https://xdcscan.com/address/0xcf17b392a924860dd43df37b4517aca3a32d7d3b" TargetMode="External"/><Relationship Id="rId302" Type="http://schemas.openxmlformats.org/officeDocument/2006/relationships/hyperlink" Target="https://xdcscan.com/address/0xec076114f05b71f4c4e04e2b14ae8cb891cf1f8f" TargetMode="External"/><Relationship Id="rId309" Type="http://schemas.openxmlformats.org/officeDocument/2006/relationships/hyperlink" Target="https://xdcscan.com/address/0x3de816e85c42b54e784a1e7943ea9c2f75e41321" TargetMode="External"/><Relationship Id="rId308" Type="http://schemas.openxmlformats.org/officeDocument/2006/relationships/hyperlink" Target="https://xdcscan.com/address/0x62aa8a66f04c499ddf7d2aac31a100926e7e4c82" TargetMode="External"/><Relationship Id="rId307" Type="http://schemas.openxmlformats.org/officeDocument/2006/relationships/hyperlink" Target="https://xdcscan.com/address/0xcadf96334cb4f25a482656917e8eaae2f95fef50" TargetMode="External"/><Relationship Id="rId306" Type="http://schemas.openxmlformats.org/officeDocument/2006/relationships/hyperlink" Target="https://bscscan.com/address/0x8d9c84485D64CfFd6c66AD514199F9e778634EC6" TargetMode="External"/><Relationship Id="rId3551" Type="http://schemas.openxmlformats.org/officeDocument/2006/relationships/hyperlink" Target="https://xdcscan.com/address/0x6a7c3bfe86fa7f95891fbf9165746db2f69b4e4b" TargetMode="External"/><Relationship Id="rId2220" Type="http://schemas.openxmlformats.org/officeDocument/2006/relationships/hyperlink" Target="https://xdcscan.com/address/0x9497ff0c468357ac3468f0784ed8b400c5643880" TargetMode="External"/><Relationship Id="rId3550" Type="http://schemas.openxmlformats.org/officeDocument/2006/relationships/hyperlink" Target="https://xdcscan.com/address/0x480e2113f1dab7636eb901662dc0359f7218cc0a" TargetMode="External"/><Relationship Id="rId301" Type="http://schemas.openxmlformats.org/officeDocument/2006/relationships/hyperlink" Target="https://xdcscan.com/address/0xb4b0fed399c6c0617ce8e74407aa005360055984" TargetMode="External"/><Relationship Id="rId2221" Type="http://schemas.openxmlformats.org/officeDocument/2006/relationships/hyperlink" Target="https://xdcscan.com/address/0x480e2113f1dab7636eb901662dc0359f7218cc0a" TargetMode="External"/><Relationship Id="rId3553" Type="http://schemas.openxmlformats.org/officeDocument/2006/relationships/hyperlink" Target="https://xdcscan.com/address/0x4306168335f1413d6b63d8a27091b74e6ea928d6" TargetMode="External"/><Relationship Id="rId300" Type="http://schemas.openxmlformats.org/officeDocument/2006/relationships/hyperlink" Target="https://xdcscan.com/address/0xec076114f05b71f4c4e04e2b14ae8cb891cf1f8f" TargetMode="External"/><Relationship Id="rId2222" Type="http://schemas.openxmlformats.org/officeDocument/2006/relationships/hyperlink" Target="https://xdcscan.com/address/0x927badec04c8d5b597c220dc33339e89a0c4426f" TargetMode="External"/><Relationship Id="rId3552" Type="http://schemas.openxmlformats.org/officeDocument/2006/relationships/hyperlink" Target="https://xdcscan.com/address/0x480e2113f1dab7636eb901662dc0359f7218cc0a" TargetMode="External"/><Relationship Id="rId2223" Type="http://schemas.openxmlformats.org/officeDocument/2006/relationships/hyperlink" Target="https://xdcscan.com/address/0x62aa8a66f04c499ddf7d2aac31a100926e7e4c82" TargetMode="External"/><Relationship Id="rId3555" Type="http://schemas.openxmlformats.org/officeDocument/2006/relationships/hyperlink" Target="https://xdcscan.com/address/0x480e2113f1dab7636eb901662dc0359f7218cc0a" TargetMode="External"/><Relationship Id="rId2224" Type="http://schemas.openxmlformats.org/officeDocument/2006/relationships/hyperlink" Target="https://xdcscan.com/address/0x54c169ec55dad51b7bbe2a39e1844dd945266e40" TargetMode="External"/><Relationship Id="rId3554" Type="http://schemas.openxmlformats.org/officeDocument/2006/relationships/hyperlink" Target="https://xdcscan.com/address/0x62aa8a66f04c499ddf7d2aac31a100926e7e4c82" TargetMode="External"/><Relationship Id="rId2214" Type="http://schemas.openxmlformats.org/officeDocument/2006/relationships/hyperlink" Target="https://xdcscan.com/address/0xf254d7566528851ee1a1d6d50270da8f28b4442b" TargetMode="External"/><Relationship Id="rId3546" Type="http://schemas.openxmlformats.org/officeDocument/2006/relationships/hyperlink" Target="https://xdcscan.com/address/0x62aa8a66f04c499ddf7d2aac31a100926e7e4c82" TargetMode="External"/><Relationship Id="rId2215" Type="http://schemas.openxmlformats.org/officeDocument/2006/relationships/hyperlink" Target="https://xdcscan.com/address/0x62aa8a66f04c499ddf7d2aac31a100926e7e4c82" TargetMode="External"/><Relationship Id="rId3545" Type="http://schemas.openxmlformats.org/officeDocument/2006/relationships/hyperlink" Target="https://xdcscan.com/address/0xa789c30975b19bd8a24eb30cb8c78bca216de035" TargetMode="External"/><Relationship Id="rId2216" Type="http://schemas.openxmlformats.org/officeDocument/2006/relationships/hyperlink" Target="https://xdcscan.com/address/0x6e6327b845763a0b630879a08db6ad9112a52835" TargetMode="External"/><Relationship Id="rId3548" Type="http://schemas.openxmlformats.org/officeDocument/2006/relationships/hyperlink" Target="https://xdcscan.com/address/0x62aa8a66f04c499ddf7d2aac31a100926e7e4c82" TargetMode="External"/><Relationship Id="rId2217" Type="http://schemas.openxmlformats.org/officeDocument/2006/relationships/hyperlink" Target="https://xdcscan.com/address/0x4531e12c703672b570917fb3399bb3ed6c592b19" TargetMode="External"/><Relationship Id="rId3547" Type="http://schemas.openxmlformats.org/officeDocument/2006/relationships/hyperlink" Target="https://xdcscan.com/address/0xb062c4db850d5a9aee79470a0ec159ae81d6124b" TargetMode="External"/><Relationship Id="rId2218" Type="http://schemas.openxmlformats.org/officeDocument/2006/relationships/hyperlink" Target="https://xdcscan.com/address/0x4a7b98a89f858c94f5ff9593db66367850ac5a77" TargetMode="External"/><Relationship Id="rId2219" Type="http://schemas.openxmlformats.org/officeDocument/2006/relationships/hyperlink" Target="https://xdcscan.com/address/0x480e2113f1dab7636eb901662dc0359f7218cc0a" TargetMode="External"/><Relationship Id="rId3549" Type="http://schemas.openxmlformats.org/officeDocument/2006/relationships/hyperlink" Target="https://xdcscan.com/address/0x9ad0ef4b661777ad5604ef828f6401013001d076" TargetMode="External"/><Relationship Id="rId3540" Type="http://schemas.openxmlformats.org/officeDocument/2006/relationships/hyperlink" Target="https://xdcscan.com/address/0x62aa8a66f04c499ddf7d2aac31a100926e7e4c82" TargetMode="External"/><Relationship Id="rId2210" Type="http://schemas.openxmlformats.org/officeDocument/2006/relationships/hyperlink" Target="https://xdcscan.com/address/0x62aa8a66f04c499ddf7d2aac31a100926e7e4c82" TargetMode="External"/><Relationship Id="rId3542" Type="http://schemas.openxmlformats.org/officeDocument/2006/relationships/hyperlink" Target="https://xdcscan.com/address/0x62aa8a66f04c499ddf7d2aac31a100926e7e4c82" TargetMode="External"/><Relationship Id="rId2211" Type="http://schemas.openxmlformats.org/officeDocument/2006/relationships/hyperlink" Target="https://xdcscan.com/address/0x480e2113f1dab7636eb901662dc0359f7218cc0a" TargetMode="External"/><Relationship Id="rId3541" Type="http://schemas.openxmlformats.org/officeDocument/2006/relationships/hyperlink" Target="https://xdcscan.com/address/0x5bdd48019743680836a0c72bf9f9e9832d7ea6e3" TargetMode="External"/><Relationship Id="rId2212" Type="http://schemas.openxmlformats.org/officeDocument/2006/relationships/hyperlink" Target="https://xdcscan.com/address/0xdcea25ca266c63878cc31e5ba25934a1c6bf2bbc" TargetMode="External"/><Relationship Id="rId3544" Type="http://schemas.openxmlformats.org/officeDocument/2006/relationships/hyperlink" Target="https://xdcscan.com/address/0x62aa8a66f04c499ddf7d2aac31a100926e7e4c82" TargetMode="External"/><Relationship Id="rId2213" Type="http://schemas.openxmlformats.org/officeDocument/2006/relationships/hyperlink" Target="https://xdcscan.com/address/0x62aa8a66f04c499ddf7d2aac31a100926e7e4c82" TargetMode="External"/><Relationship Id="rId3543" Type="http://schemas.openxmlformats.org/officeDocument/2006/relationships/hyperlink" Target="https://xdcscan.com/address/0x1942c25eeaa34090eb2b771e98e7afa8ba958781" TargetMode="External"/><Relationship Id="rId2247" Type="http://schemas.openxmlformats.org/officeDocument/2006/relationships/hyperlink" Target="https://bscscan.com/address/0xEA8088cd1Da684F3fDCb26E042aA33Be8C837Dc1" TargetMode="External"/><Relationship Id="rId3579" Type="http://schemas.openxmlformats.org/officeDocument/2006/relationships/hyperlink" Target="https://xdcscan.com/address/0x480e2113f1dab7636eb901662dc0359f7218cc0a" TargetMode="External"/><Relationship Id="rId2248" Type="http://schemas.openxmlformats.org/officeDocument/2006/relationships/hyperlink" Target="https://bscscan.com/address/0x3c92f3c7ea18c72276fb5532e73543553de67970" TargetMode="External"/><Relationship Id="rId3578" Type="http://schemas.openxmlformats.org/officeDocument/2006/relationships/hyperlink" Target="https://xdcscan.com/address/0xc055349d021729229dd24e27f0ec2b36ea41603b" TargetMode="External"/><Relationship Id="rId2249" Type="http://schemas.openxmlformats.org/officeDocument/2006/relationships/hyperlink" Target="https://bscscan.com/address/0x72E00fA57867c4EfF3492C0Ea7c3Af3E6B3c315F" TargetMode="External"/><Relationship Id="rId327" Type="http://schemas.openxmlformats.org/officeDocument/2006/relationships/hyperlink" Target="https://xdcscan.com/address/0x34408592911fad5b7c3db0799d3fdf127d645c35" TargetMode="External"/><Relationship Id="rId326" Type="http://schemas.openxmlformats.org/officeDocument/2006/relationships/hyperlink" Target="https://xdcscan.com/address/0xec076114f05b71f4c4e04e2b14ae8cb891cf1f8f" TargetMode="External"/><Relationship Id="rId325" Type="http://schemas.openxmlformats.org/officeDocument/2006/relationships/hyperlink" Target="https://xdcscan.com/address/0xf2a07a46f99054594f226acd2afcafbe7fd96759" TargetMode="External"/><Relationship Id="rId324" Type="http://schemas.openxmlformats.org/officeDocument/2006/relationships/hyperlink" Target="https://xdcscan.com/address/0xec076114f05b71f4c4e04e2b14ae8cb891cf1f8f" TargetMode="External"/><Relationship Id="rId329" Type="http://schemas.openxmlformats.org/officeDocument/2006/relationships/hyperlink" Target="https://xdcscan.com/address/0xd33784630e77d35f69c96d2b010c7b692a9db867" TargetMode="External"/><Relationship Id="rId328" Type="http://schemas.openxmlformats.org/officeDocument/2006/relationships/hyperlink" Target="https://xdcscan.com/address/0xec076114f05b71f4c4e04e2b14ae8cb891cf1f8f" TargetMode="External"/><Relationship Id="rId3571" Type="http://schemas.openxmlformats.org/officeDocument/2006/relationships/hyperlink" Target="https://xdcscan.com/address/0x480e2113f1dab7636eb901662dc0359f7218cc0a" TargetMode="External"/><Relationship Id="rId2240" Type="http://schemas.openxmlformats.org/officeDocument/2006/relationships/hyperlink" Target="https://bscscan.com/address/0x3c92f3c7ea18c72276fb5532e73543553de67970" TargetMode="External"/><Relationship Id="rId3570" Type="http://schemas.openxmlformats.org/officeDocument/2006/relationships/hyperlink" Target="https://xdcscan.com/address/0x5cd63a87fa0c17615a0b04b425e1504fe9a9bfcb" TargetMode="External"/><Relationship Id="rId2241" Type="http://schemas.openxmlformats.org/officeDocument/2006/relationships/hyperlink" Target="https://xdcscan.com/address/0x0dd2f4b594636cdcbc657faa8bbdf1fda6135d2f" TargetMode="External"/><Relationship Id="rId3573" Type="http://schemas.openxmlformats.org/officeDocument/2006/relationships/hyperlink" Target="https://xdcscan.com/address/0x62aa8a66f04c499ddf7d2aac31a100926e7e4c82" TargetMode="External"/><Relationship Id="rId2242" Type="http://schemas.openxmlformats.org/officeDocument/2006/relationships/hyperlink" Target="https://xdcscan.com/address/0x480e2113f1dab7636eb901662dc0359f7218cc0a" TargetMode="External"/><Relationship Id="rId3572" Type="http://schemas.openxmlformats.org/officeDocument/2006/relationships/hyperlink" Target="https://xdcscan.com/address/0xcb8a297d6073ba2a29b00b3d45ea02f3585707a1" TargetMode="External"/><Relationship Id="rId323" Type="http://schemas.openxmlformats.org/officeDocument/2006/relationships/hyperlink" Target="https://xdcscan.com/address/0xd33784630e77d35f69c96d2b010c7b692a9db867" TargetMode="External"/><Relationship Id="rId2243" Type="http://schemas.openxmlformats.org/officeDocument/2006/relationships/hyperlink" Target="https://xdcscan.com/address/0x2c10f37b454b3b9afb2e9a4e5abb9c84d581af7d" TargetMode="External"/><Relationship Id="rId3575" Type="http://schemas.openxmlformats.org/officeDocument/2006/relationships/hyperlink" Target="https://xdcscan.com/address/0x480e2113f1dab7636eb901662dc0359f7218cc0a" TargetMode="External"/><Relationship Id="rId322" Type="http://schemas.openxmlformats.org/officeDocument/2006/relationships/hyperlink" Target="https://bscscan.com/address/0x8d9c84485d64cffd6c66ad514199f9e778634ec6" TargetMode="External"/><Relationship Id="rId2244" Type="http://schemas.openxmlformats.org/officeDocument/2006/relationships/hyperlink" Target="https://xdcscan.com/address/0x4531e12c703672b570917fb3399bb3ed6c592b19" TargetMode="External"/><Relationship Id="rId3574" Type="http://schemas.openxmlformats.org/officeDocument/2006/relationships/hyperlink" Target="https://xdcscan.com/address/0x2518b4361ef3a7c53453ecb76fe6283c7b342ea6" TargetMode="External"/><Relationship Id="rId321" Type="http://schemas.openxmlformats.org/officeDocument/2006/relationships/hyperlink" Target="https://bscscan.com/address/0x575CA294a97D62a2E6924525a48600da1230b592" TargetMode="External"/><Relationship Id="rId2245" Type="http://schemas.openxmlformats.org/officeDocument/2006/relationships/hyperlink" Target="https://bscscan.com/address/0x5D9d34432B67F6a20B539774F9ecE7cbe4F36C6a" TargetMode="External"/><Relationship Id="rId3577" Type="http://schemas.openxmlformats.org/officeDocument/2006/relationships/hyperlink" Target="https://xdcscan.com/address/0x480e2113f1dab7636eb901662dc0359f7218cc0a" TargetMode="External"/><Relationship Id="rId320" Type="http://schemas.openxmlformats.org/officeDocument/2006/relationships/hyperlink" Target="https://xdcscan.com/address/0xec076114f05b71f4c4e04e2b14ae8cb891cf1f8f" TargetMode="External"/><Relationship Id="rId2246" Type="http://schemas.openxmlformats.org/officeDocument/2006/relationships/hyperlink" Target="https://bscscan.com/address/0x3c92f3c7ea18c72276fb5532e73543553de67970" TargetMode="External"/><Relationship Id="rId3576" Type="http://schemas.openxmlformats.org/officeDocument/2006/relationships/hyperlink" Target="https://xdcscan.com/address/0x1cb1d7291cd0ebf598fb250b478bc1fc3a7ffc1d" TargetMode="External"/><Relationship Id="rId2236" Type="http://schemas.openxmlformats.org/officeDocument/2006/relationships/hyperlink" Target="https://bscscan.com/address/0xb40bbb54ff9dfe0cf039f70385033fcffbb0c40a" TargetMode="External"/><Relationship Id="rId3568" Type="http://schemas.openxmlformats.org/officeDocument/2006/relationships/hyperlink" Target="https://bscscan.com/address/0x025543429Eae5c267C16439FAc5585DCa04AB4eC" TargetMode="External"/><Relationship Id="rId2237" Type="http://schemas.openxmlformats.org/officeDocument/2006/relationships/hyperlink" Target="https://bscscan.com/address/0xDDbad8A294e826533A3C85EB9799B4897c275F5A" TargetMode="External"/><Relationship Id="rId3567" Type="http://schemas.openxmlformats.org/officeDocument/2006/relationships/hyperlink" Target="https://xdcscan.com/address/0x62aa8a66f04c499ddf7d2aac31a100926e7e4c82" TargetMode="External"/><Relationship Id="rId2238" Type="http://schemas.openxmlformats.org/officeDocument/2006/relationships/hyperlink" Target="https://bscscan.com/address/0x14a212ec278d2c2e564804e1783cc70dcb023e3d" TargetMode="External"/><Relationship Id="rId2239" Type="http://schemas.openxmlformats.org/officeDocument/2006/relationships/hyperlink" Target="https://bscscan.com/address/0xE3E65d6D1C37Be0376216Ed61e45238Bd9168feE" TargetMode="External"/><Relationship Id="rId3569" Type="http://schemas.openxmlformats.org/officeDocument/2006/relationships/hyperlink" Target="https://bscscan.com/address/0x3c92f3c7ea18c72276fb5532e73543553de67970" TargetMode="External"/><Relationship Id="rId316" Type="http://schemas.openxmlformats.org/officeDocument/2006/relationships/hyperlink" Target="https://xdcscan.com/address/0xec076114f05b71f4c4e04e2b14ae8cb891cf1f8f" TargetMode="External"/><Relationship Id="rId315" Type="http://schemas.openxmlformats.org/officeDocument/2006/relationships/hyperlink" Target="https://xdcscan.com/address/0xfc36a3be1c6215f85264d1c3dcdb8c433561e253" TargetMode="External"/><Relationship Id="rId314" Type="http://schemas.openxmlformats.org/officeDocument/2006/relationships/hyperlink" Target="https://xdcscan.com/address/0x62aa8a66f04c499ddf7d2aac31a100926e7e4c82" TargetMode="External"/><Relationship Id="rId313" Type="http://schemas.openxmlformats.org/officeDocument/2006/relationships/hyperlink" Target="https://xdcscan.com/address/0xf46c5530337a2ae2edd51fe7b42ab35619699628" TargetMode="External"/><Relationship Id="rId319" Type="http://schemas.openxmlformats.org/officeDocument/2006/relationships/hyperlink" Target="https://xdcscan.com/address/0x9b040c61d73be0c9e618a4e4a1835d4b8b1b5d7b" TargetMode="External"/><Relationship Id="rId318" Type="http://schemas.openxmlformats.org/officeDocument/2006/relationships/hyperlink" Target="https://xdcscan.com/address/0xec076114f05b71f4c4e04e2b14ae8cb891cf1f8f" TargetMode="External"/><Relationship Id="rId317" Type="http://schemas.openxmlformats.org/officeDocument/2006/relationships/hyperlink" Target="https://xdcscan.com/address/0x9b040c61d73be0c9e618a4e4a1835d4b8b1b5d7b" TargetMode="External"/><Relationship Id="rId3560" Type="http://schemas.openxmlformats.org/officeDocument/2006/relationships/hyperlink" Target="https://bscscan.com/address/0xc03c52909a35b4109de12494ac4b369a41497788" TargetMode="External"/><Relationship Id="rId2230" Type="http://schemas.openxmlformats.org/officeDocument/2006/relationships/hyperlink" Target="https://bscscan.com/address/0x101969ad22BC3F9dE80ff4C83179e8Fe03d7B81D" TargetMode="External"/><Relationship Id="rId3562" Type="http://schemas.openxmlformats.org/officeDocument/2006/relationships/hyperlink" Target="https://bscscan.com/address/0x1A10098dDc723c9228E1D25569D7402635e584e0" TargetMode="External"/><Relationship Id="rId2231" Type="http://schemas.openxmlformats.org/officeDocument/2006/relationships/hyperlink" Target="https://bscscan.com/address/0x14a212ec278d2c2e564804e1783cc70dcb023e3d" TargetMode="External"/><Relationship Id="rId3561" Type="http://schemas.openxmlformats.org/officeDocument/2006/relationships/hyperlink" Target="https://bscscan.com/address/0x3c92f3c7ea18c72276fb5532e73543553de67970" TargetMode="External"/><Relationship Id="rId312" Type="http://schemas.openxmlformats.org/officeDocument/2006/relationships/hyperlink" Target="https://bscscan.com/address/0x8d9c84485D64CfFd6c66AD514199F9e778634EC6" TargetMode="External"/><Relationship Id="rId2232" Type="http://schemas.openxmlformats.org/officeDocument/2006/relationships/hyperlink" Target="https://bscscan.com/address/0x3c92f3c7ea18c72276fb5532e73543553de67970" TargetMode="External"/><Relationship Id="rId3564" Type="http://schemas.openxmlformats.org/officeDocument/2006/relationships/hyperlink" Target="https://bscscan.com/address/0xB1BCB176fbAe796432ba02912e85a1928c04ad11" TargetMode="External"/><Relationship Id="rId311" Type="http://schemas.openxmlformats.org/officeDocument/2006/relationships/hyperlink" Target="https://bscscan.com/address/0x31a274B524074a79e696395f406F3c38d77990E4" TargetMode="External"/><Relationship Id="rId2233" Type="http://schemas.openxmlformats.org/officeDocument/2006/relationships/hyperlink" Target="https://bscscan.com/address/0xc03c52909a35b4109de12494ac4b369a41497788" TargetMode="External"/><Relationship Id="rId3563" Type="http://schemas.openxmlformats.org/officeDocument/2006/relationships/hyperlink" Target="https://bscscan.com/address/0x3c92f3c7ea18c72276fb5532e73543553de67970" TargetMode="External"/><Relationship Id="rId310" Type="http://schemas.openxmlformats.org/officeDocument/2006/relationships/hyperlink" Target="https://xdcscan.com/address/0x4531e12c703672b570917fb3399bb3ed6c592b19" TargetMode="External"/><Relationship Id="rId2234" Type="http://schemas.openxmlformats.org/officeDocument/2006/relationships/hyperlink" Target="https://bscscan.com/address/0x14a212ec278d2c2e564804e1783cc70dcb023e3d" TargetMode="External"/><Relationship Id="rId3566" Type="http://schemas.openxmlformats.org/officeDocument/2006/relationships/hyperlink" Target="https://xdcscan.com/address/0xc055349d021729229dd24e27f0ec2b36ea41603b" TargetMode="External"/><Relationship Id="rId2235" Type="http://schemas.openxmlformats.org/officeDocument/2006/relationships/hyperlink" Target="https://bscscan.com/address/0xD41D0C09396fe023F479A32274b0E14482C12C56" TargetMode="External"/><Relationship Id="rId3565" Type="http://schemas.openxmlformats.org/officeDocument/2006/relationships/hyperlink" Target="https://bscscan.com/address/0x3c92f3c7ea18c72276fb5532e73543553de67970" TargetMode="External"/><Relationship Id="rId4040" Type="http://schemas.openxmlformats.org/officeDocument/2006/relationships/hyperlink" Target="https://bscscan.com/address/0xc66b0298C31a82d88b7F6fFf45DcB8Bc8d2473F2" TargetMode="External"/><Relationship Id="rId4042" Type="http://schemas.openxmlformats.org/officeDocument/2006/relationships/hyperlink" Target="https://bscscan.com/address/0xE262c5cB3F6650B0aCCadbDc7E6a3D07a601f41f" TargetMode="External"/><Relationship Id="rId4041" Type="http://schemas.openxmlformats.org/officeDocument/2006/relationships/hyperlink" Target="https://bscscan.com/address/0xb40bbb54ff9dfe0cf039f70385033fcffbb0c40a" TargetMode="External"/><Relationship Id="rId4044" Type="http://schemas.openxmlformats.org/officeDocument/2006/relationships/hyperlink" Target="https://bscscan.com/address/0xDe9B6D5F47454A9AD076fF584773DdF5973484C3" TargetMode="External"/><Relationship Id="rId4043" Type="http://schemas.openxmlformats.org/officeDocument/2006/relationships/hyperlink" Target="https://bscscan.com/address/0x3c92f3c7ea18c72276fb5532e73543553de67970" TargetMode="External"/><Relationship Id="rId4046" Type="http://schemas.openxmlformats.org/officeDocument/2006/relationships/hyperlink" Target="https://bscscan.com/address/0xe2d751af3a525f56abfdc85ebaa11f31c3f479a1" TargetMode="External"/><Relationship Id="rId4045" Type="http://schemas.openxmlformats.org/officeDocument/2006/relationships/hyperlink" Target="https://bscscan.com/address/0x1629898faade36166804f324970cbaadf3ee630d" TargetMode="External"/><Relationship Id="rId4048" Type="http://schemas.openxmlformats.org/officeDocument/2006/relationships/hyperlink" Target="https://bscscan.com/address/0xe2d751af3a525f56abfdc85ebaa11f31c3f479a1" TargetMode="External"/><Relationship Id="rId4047" Type="http://schemas.openxmlformats.org/officeDocument/2006/relationships/hyperlink" Target="https://bscscan.com/address/0x019bf817838b541557879ea8b4aC7930c137C24a" TargetMode="External"/><Relationship Id="rId4049" Type="http://schemas.openxmlformats.org/officeDocument/2006/relationships/hyperlink" Target="https://bscscan.com/address/0x1B1acc87c9e2eB434E2FD7d68252368190A926b2" TargetMode="External"/><Relationship Id="rId4031" Type="http://schemas.openxmlformats.org/officeDocument/2006/relationships/hyperlink" Target="https://xdcscan.com/address/0x67fdfeaa3c23b27f3ecfd40c772bdc07380ba59f" TargetMode="External"/><Relationship Id="rId4030" Type="http://schemas.openxmlformats.org/officeDocument/2006/relationships/hyperlink" Target="https://xdcscan.com/address/0x2518b4361ef3a7c53453ecb76fe6283c7b342ea6" TargetMode="External"/><Relationship Id="rId297" Type="http://schemas.openxmlformats.org/officeDocument/2006/relationships/hyperlink" Target="https://xdcscan.com/address/0xcb13db4be02802d5db224fa83b8d095cab8a8fa8" TargetMode="External"/><Relationship Id="rId4033" Type="http://schemas.openxmlformats.org/officeDocument/2006/relationships/hyperlink" Target="https://xdcscan.com/address/0x67fdfeaa3c23b27f3ecfd40c772bdc07380ba59f" TargetMode="External"/><Relationship Id="rId296" Type="http://schemas.openxmlformats.org/officeDocument/2006/relationships/hyperlink" Target="https://xdcscan.com/address/0xec076114f05b71f4c4e04e2b14ae8cb891cf1f8f" TargetMode="External"/><Relationship Id="rId4032" Type="http://schemas.openxmlformats.org/officeDocument/2006/relationships/hyperlink" Target="https://xdcscan.com/address/0xe869eb9937951ea7ba463e2a8103b50712018881" TargetMode="External"/><Relationship Id="rId295" Type="http://schemas.openxmlformats.org/officeDocument/2006/relationships/hyperlink" Target="https://xdcscan.com/address/0x34408592911fad5b7c3db0799d3fdf127d645c35" TargetMode="External"/><Relationship Id="rId4035" Type="http://schemas.openxmlformats.org/officeDocument/2006/relationships/hyperlink" Target="https://bscscan.com/address/0x3c92f3c7ea18c72276fb5532e73543553de67970" TargetMode="External"/><Relationship Id="rId294" Type="http://schemas.openxmlformats.org/officeDocument/2006/relationships/hyperlink" Target="https://xdcscan.com/address/0xec076114f05b71f4c4e04e2b14ae8cb891cf1f8f" TargetMode="External"/><Relationship Id="rId4034" Type="http://schemas.openxmlformats.org/officeDocument/2006/relationships/hyperlink" Target="https://bscscan.com/address/0x27DF0dD4d9E85Bc98BAc0AeF7C43CF3161fC543C" TargetMode="External"/><Relationship Id="rId4037" Type="http://schemas.openxmlformats.org/officeDocument/2006/relationships/hyperlink" Target="https://bscscan.com/address/0x3c92f3c7ea18c72276fb5532e73543553de67970" TargetMode="External"/><Relationship Id="rId4036" Type="http://schemas.openxmlformats.org/officeDocument/2006/relationships/hyperlink" Target="https://bscscan.com/address/0x1dEEB893B5670852624A20A777bD141f71ED8D82" TargetMode="External"/><Relationship Id="rId299" Type="http://schemas.openxmlformats.org/officeDocument/2006/relationships/hyperlink" Target="https://xdcscan.com/address/0x9b040c61d73be0c9e618a4e4a1835d4b8b1b5d7b" TargetMode="External"/><Relationship Id="rId4039" Type="http://schemas.openxmlformats.org/officeDocument/2006/relationships/hyperlink" Target="https://bscscan.com/address/0x1629898faade36166804f324970cbaadf3ee630d" TargetMode="External"/><Relationship Id="rId298" Type="http://schemas.openxmlformats.org/officeDocument/2006/relationships/hyperlink" Target="https://xdcscan.com/address/0xec076114f05b71f4c4e04e2b14ae8cb891cf1f8f" TargetMode="External"/><Relationship Id="rId4038" Type="http://schemas.openxmlformats.org/officeDocument/2006/relationships/hyperlink" Target="https://bscscan.com/address/0xBF6075d52e686464b696a045eBEc5134D11ECC2F" TargetMode="External"/><Relationship Id="rId4060" Type="http://schemas.openxmlformats.org/officeDocument/2006/relationships/hyperlink" Target="https://xdcscan.com/address/0x67fdfeaa3c23b27f3ecfd40c772bdc07380ba59f" TargetMode="External"/><Relationship Id="rId4062" Type="http://schemas.openxmlformats.org/officeDocument/2006/relationships/hyperlink" Target="https://xdcscan.com/address/0x4531e12c703672b570917fb3399bb3ed6c592b19" TargetMode="External"/><Relationship Id="rId4061" Type="http://schemas.openxmlformats.org/officeDocument/2006/relationships/hyperlink" Target="https://xdcscan.com/address/0x9a260b6b996c20cc37251451549bfb79c2459962" TargetMode="External"/><Relationship Id="rId4064" Type="http://schemas.openxmlformats.org/officeDocument/2006/relationships/hyperlink" Target="https://xdcscan.com/address/0xccc8e8c68ccaf08008d2eb75987917171b7adea4" TargetMode="External"/><Relationship Id="rId4063" Type="http://schemas.openxmlformats.org/officeDocument/2006/relationships/hyperlink" Target="https://xdcscan.com/address/0x2338476ad2eee851349be56102701076b9a88874" TargetMode="External"/><Relationship Id="rId4066" Type="http://schemas.openxmlformats.org/officeDocument/2006/relationships/hyperlink" Target="https://xdcscan.com/address/0xdf48ff09aa01c62c6b455175fa7971c379ede248" TargetMode="External"/><Relationship Id="rId4065" Type="http://schemas.openxmlformats.org/officeDocument/2006/relationships/hyperlink" Target="https://xdcscan.com/address/0x2338476ad2eee851349be56102701076b9a88874" TargetMode="External"/><Relationship Id="rId4068" Type="http://schemas.openxmlformats.org/officeDocument/2006/relationships/hyperlink" Target="https://xdcscan.com/address/0xc4c10eccc609080ccf892921aa03105af5cd866e" TargetMode="External"/><Relationship Id="rId4067" Type="http://schemas.openxmlformats.org/officeDocument/2006/relationships/hyperlink" Target="https://xdcscan.com/address/0x4531e12c703672b570917fb3399bb3ed6c592b19" TargetMode="External"/><Relationship Id="rId4069" Type="http://schemas.openxmlformats.org/officeDocument/2006/relationships/hyperlink" Target="https://xdcscan.com/address/0x62aa8a66f04c499ddf7d2aac31a100926e7e4c82" TargetMode="External"/><Relationship Id="rId4051" Type="http://schemas.openxmlformats.org/officeDocument/2006/relationships/hyperlink" Target="https://bscscan.com/address/0xBF6075d52e686464b696a045eBEc5134D11ECC2F" TargetMode="External"/><Relationship Id="rId4050" Type="http://schemas.openxmlformats.org/officeDocument/2006/relationships/hyperlink" Target="https://bscscan.com/address/0xe2d751af3a525f56abfdc85ebaa11f31c3f479a1" TargetMode="External"/><Relationship Id="rId4053" Type="http://schemas.openxmlformats.org/officeDocument/2006/relationships/hyperlink" Target="https://bscscan.com/address/0xe9c81f127086946d6e24d0d2fb24558a9af548a6" TargetMode="External"/><Relationship Id="rId4052" Type="http://schemas.openxmlformats.org/officeDocument/2006/relationships/hyperlink" Target="https://bscscan.com/address/0xe2d751af3a525f56abfdc85ebaa11f31c3f479a1" TargetMode="External"/><Relationship Id="rId4055" Type="http://schemas.openxmlformats.org/officeDocument/2006/relationships/hyperlink" Target="https://xdcscan.com/address/0xe9c81f127086946d6e24d0d2fb24558a9af548a6" TargetMode="External"/><Relationship Id="rId4054" Type="http://schemas.openxmlformats.org/officeDocument/2006/relationships/hyperlink" Target="https://bscscan.com/address/0x75d0b12477e28cdbddbf26ee7ed4b56f0a6f809c" TargetMode="External"/><Relationship Id="rId4057" Type="http://schemas.openxmlformats.org/officeDocument/2006/relationships/hyperlink" Target="https://xdcscan.com/address/0xefdec6ad59eeac76313ee3e8837f8cc1343376ef" TargetMode="External"/><Relationship Id="rId4056" Type="http://schemas.openxmlformats.org/officeDocument/2006/relationships/hyperlink" Target="https://xdcscan.com/address/0x2338476ad2eee851349be56102701076b9a88874" TargetMode="External"/><Relationship Id="rId4059" Type="http://schemas.openxmlformats.org/officeDocument/2006/relationships/hyperlink" Target="https://xdcscan.com/address/0x3c3526cf5ae457cbecf14d2fceff2de2e4ee1186" TargetMode="External"/><Relationship Id="rId4058" Type="http://schemas.openxmlformats.org/officeDocument/2006/relationships/hyperlink" Target="https://xdcscan.com/address/0x2338476ad2eee851349be56102701076b9a88874" TargetMode="External"/><Relationship Id="rId4008" Type="http://schemas.openxmlformats.org/officeDocument/2006/relationships/hyperlink" Target="https://bscscan.com/address/0x3c92f3c7ea18c72276fb5532e73543553de67970" TargetMode="External"/><Relationship Id="rId4007" Type="http://schemas.openxmlformats.org/officeDocument/2006/relationships/hyperlink" Target="https://bscscan.com/address/0xE262c5cB3F6650B0aCCadbDc7E6a3D07a601f41f" TargetMode="External"/><Relationship Id="rId4009" Type="http://schemas.openxmlformats.org/officeDocument/2006/relationships/hyperlink" Target="https://bscscan.com/address/0xc66b0298C31a82d88b7F6fFf45DcB8Bc8d2473F2" TargetMode="External"/><Relationship Id="rId271" Type="http://schemas.openxmlformats.org/officeDocument/2006/relationships/hyperlink" Target="https://xdcscan.com/address/0xcb13db4be02802d5db224fa83b8d095cab8a8fa8" TargetMode="External"/><Relationship Id="rId270" Type="http://schemas.openxmlformats.org/officeDocument/2006/relationships/hyperlink" Target="https://xdcscan.com/address/0xec076114f05b71f4c4e04e2b14ae8cb891cf1f8f" TargetMode="External"/><Relationship Id="rId269" Type="http://schemas.openxmlformats.org/officeDocument/2006/relationships/hyperlink" Target="https://xdcscan.com/address/0x9b040c61d73be0c9e618a4e4a1835d4b8b1b5d7b" TargetMode="External"/><Relationship Id="rId264" Type="http://schemas.openxmlformats.org/officeDocument/2006/relationships/hyperlink" Target="https://bscscan.com/address/0x8d9c84485D64CfFd6c66AD514199F9e778634EC6" TargetMode="External"/><Relationship Id="rId4000" Type="http://schemas.openxmlformats.org/officeDocument/2006/relationships/hyperlink" Target="https://xdcscan.com/address/0x480e2113f1dab7636eb901662dc0359f7218cc0a" TargetMode="External"/><Relationship Id="rId263" Type="http://schemas.openxmlformats.org/officeDocument/2006/relationships/hyperlink" Target="https://bscscan.com/address/0x31a274B524074a79e696395f406F3c38d77990E4" TargetMode="External"/><Relationship Id="rId262" Type="http://schemas.openxmlformats.org/officeDocument/2006/relationships/hyperlink" Target="https://bscscan.com/address/0x8d9c84485D64CfFd6c66AD514199F9e778634EC6" TargetMode="External"/><Relationship Id="rId4002" Type="http://schemas.openxmlformats.org/officeDocument/2006/relationships/hyperlink" Target="https://bscscan.com/address/0x1629898faade36166804f324970cbaadf3ee630d" TargetMode="External"/><Relationship Id="rId261" Type="http://schemas.openxmlformats.org/officeDocument/2006/relationships/hyperlink" Target="https://bscscan.com/address/0xcb308C36f6aB020fE585C1b6526B18Fa84CCEd00" TargetMode="External"/><Relationship Id="rId4001" Type="http://schemas.openxmlformats.org/officeDocument/2006/relationships/hyperlink" Target="https://bscscan.com/address/0xc03c52909a35b4109de12494ac4b369a41497788" TargetMode="External"/><Relationship Id="rId268" Type="http://schemas.openxmlformats.org/officeDocument/2006/relationships/hyperlink" Target="https://bscscan.com/address/0xb40bbb54ff9dfe0cf039f70385033fcffbb0c40a" TargetMode="External"/><Relationship Id="rId4004" Type="http://schemas.openxmlformats.org/officeDocument/2006/relationships/hyperlink" Target="https://bscscan.com/address/0x14a212ec278d2c2e564804e1783cc70dcb023e3d" TargetMode="External"/><Relationship Id="rId267" Type="http://schemas.openxmlformats.org/officeDocument/2006/relationships/hyperlink" Target="https://bscscan.com/address/0x7922F6C6EC361418ec3f58ff058C89B55D097fB0" TargetMode="External"/><Relationship Id="rId4003" Type="http://schemas.openxmlformats.org/officeDocument/2006/relationships/hyperlink" Target="https://bscscan.com/address/0xDe9B6D5F47454A9AD076fF584773DdF5973484C3" TargetMode="External"/><Relationship Id="rId266" Type="http://schemas.openxmlformats.org/officeDocument/2006/relationships/hyperlink" Target="https://xdcscan.com/address/0xec076114f05b71f4c4e04e2b14ae8cb891cf1f8f" TargetMode="External"/><Relationship Id="rId4006" Type="http://schemas.openxmlformats.org/officeDocument/2006/relationships/hyperlink" Target="https://bscscan.com/address/0x3c92f3c7ea18c72276fb5532e73543553de67970" TargetMode="External"/><Relationship Id="rId265" Type="http://schemas.openxmlformats.org/officeDocument/2006/relationships/hyperlink" Target="https://xdcscan.com/address/0x34408592911fad5b7c3db0799d3fdf127d645c35" TargetMode="External"/><Relationship Id="rId4005" Type="http://schemas.openxmlformats.org/officeDocument/2006/relationships/hyperlink" Target="https://bscscan.com/address/0x27DF0dD4d9E85Bc98BAc0AeF7C43CF3161fC543C" TargetMode="External"/><Relationship Id="rId260" Type="http://schemas.openxmlformats.org/officeDocument/2006/relationships/hyperlink" Target="https://bscscan.com/address/0xb40bbb54ff9dfe0cf039f70385033fcffbb0c40a" TargetMode="External"/><Relationship Id="rId259" Type="http://schemas.openxmlformats.org/officeDocument/2006/relationships/hyperlink" Target="https://bscscan.com/address/0xEA8088cd1Da684F3fDCb26E042aA33Be8C837Dc1" TargetMode="External"/><Relationship Id="rId258" Type="http://schemas.openxmlformats.org/officeDocument/2006/relationships/hyperlink" Target="https://xdcscan.com/address/0xec076114f05b71f4c4e04e2b14ae8cb891cf1f8f" TargetMode="External"/><Relationship Id="rId2290" Type="http://schemas.openxmlformats.org/officeDocument/2006/relationships/hyperlink" Target="https://xdcscan.com/address/0x738db469e9bebbb3cf77be28382a3227b0608f5a" TargetMode="External"/><Relationship Id="rId2291" Type="http://schemas.openxmlformats.org/officeDocument/2006/relationships/hyperlink" Target="https://xdcscan.com/address/0x4531e12c703672b570917fb3399bb3ed6c592b19" TargetMode="External"/><Relationship Id="rId2292" Type="http://schemas.openxmlformats.org/officeDocument/2006/relationships/hyperlink" Target="https://xdcscan.com/address/0x62aa8a66f04c499ddf7d2aac31a100926e7e4c82" TargetMode="External"/><Relationship Id="rId2293" Type="http://schemas.openxmlformats.org/officeDocument/2006/relationships/hyperlink" Target="https://xdcscan.com/address/0x223e21095ee7891ef878a09e0e9df9fddfb9e9d6" TargetMode="External"/><Relationship Id="rId253" Type="http://schemas.openxmlformats.org/officeDocument/2006/relationships/hyperlink" Target="https://xdcscan.com/address/0xcf17b392a924860dd43df37b4517aca3a32d7d3b" TargetMode="External"/><Relationship Id="rId2294" Type="http://schemas.openxmlformats.org/officeDocument/2006/relationships/hyperlink" Target="https://xdcscan.com/address/0x4531e12c703672b570917fb3399bb3ed6c592b19" TargetMode="External"/><Relationship Id="rId252" Type="http://schemas.openxmlformats.org/officeDocument/2006/relationships/hyperlink" Target="https://xdcscan.com/address/0xec076114f05b71f4c4e04e2b14ae8cb891cf1f8f" TargetMode="External"/><Relationship Id="rId2295" Type="http://schemas.openxmlformats.org/officeDocument/2006/relationships/hyperlink" Target="https://xdcscan.com/address/0x62aa8a66f04c499ddf7d2aac31a100926e7e4c82" TargetMode="External"/><Relationship Id="rId251" Type="http://schemas.openxmlformats.org/officeDocument/2006/relationships/hyperlink" Target="https://xdcscan.com/address/0xd33784630e77d35f69c96d2b010c7b692a9db867" TargetMode="External"/><Relationship Id="rId2296" Type="http://schemas.openxmlformats.org/officeDocument/2006/relationships/hyperlink" Target="https://xdcscan.com/address/0x5cd63a87fa0c17615a0b04b425e1504fe9a9bfcb" TargetMode="External"/><Relationship Id="rId250" Type="http://schemas.openxmlformats.org/officeDocument/2006/relationships/hyperlink" Target="https://xdcscan.com/address/0xec076114f05b71f4c4e04e2b14ae8cb891cf1f8f" TargetMode="External"/><Relationship Id="rId2297" Type="http://schemas.openxmlformats.org/officeDocument/2006/relationships/hyperlink" Target="https://xdcscan.com/address/0x62aa8a66f04c499ddf7d2aac31a100926e7e4c82" TargetMode="External"/><Relationship Id="rId257" Type="http://schemas.openxmlformats.org/officeDocument/2006/relationships/hyperlink" Target="https://xdcscan.com/address/0x60b654c0ef7efb9692484b7fc41a096cd34699d1" TargetMode="External"/><Relationship Id="rId2298" Type="http://schemas.openxmlformats.org/officeDocument/2006/relationships/hyperlink" Target="https://xdcscan.com/address/0x5cd63a87fa0c17615a0b04b425e1504fe9a9bfcb" TargetMode="External"/><Relationship Id="rId256" Type="http://schemas.openxmlformats.org/officeDocument/2006/relationships/hyperlink" Target="https://xdcscan.com/address/0xec076114f05b71f4c4e04e2b14ae8cb891cf1f8f" TargetMode="External"/><Relationship Id="rId2299" Type="http://schemas.openxmlformats.org/officeDocument/2006/relationships/hyperlink" Target="https://xdcscan.com/address/0x62aa8a66f04c499ddf7d2aac31a100926e7e4c82" TargetMode="External"/><Relationship Id="rId255" Type="http://schemas.openxmlformats.org/officeDocument/2006/relationships/hyperlink" Target="https://xdcscan.com/address/0x31f83823d238f5c8cec1854ef8c976e0fea81e8d" TargetMode="External"/><Relationship Id="rId254" Type="http://schemas.openxmlformats.org/officeDocument/2006/relationships/hyperlink" Target="https://xdcscan.com/address/0xec076114f05b71f4c4e04e2b14ae8cb891cf1f8f" TargetMode="External"/><Relationship Id="rId4029" Type="http://schemas.openxmlformats.org/officeDocument/2006/relationships/hyperlink" Target="https://xdcscan.com/address/0x67fdfeaa3c23b27f3ecfd40c772bdc07380ba59f" TargetMode="External"/><Relationship Id="rId293" Type="http://schemas.openxmlformats.org/officeDocument/2006/relationships/hyperlink" Target="https://xdcscan.com/address/0xf2a07a46f99054594f226acd2afcafbe7fd96759" TargetMode="External"/><Relationship Id="rId292" Type="http://schemas.openxmlformats.org/officeDocument/2006/relationships/hyperlink" Target="https://bscscan.com/address/0x8d9c84485D64CfFd6c66AD514199F9e778634EC6" TargetMode="External"/><Relationship Id="rId291" Type="http://schemas.openxmlformats.org/officeDocument/2006/relationships/hyperlink" Target="https://bscscan.com/address/0xcb308C36f6aB020fE585C1b6526B18Fa84CCEd00" TargetMode="External"/><Relationship Id="rId290" Type="http://schemas.openxmlformats.org/officeDocument/2006/relationships/hyperlink" Target="https://xdcscan.com/address/0xec076114f05b71f4c4e04e2b14ae8cb891cf1f8f" TargetMode="External"/><Relationship Id="rId4020" Type="http://schemas.openxmlformats.org/officeDocument/2006/relationships/hyperlink" Target="https://xdcscan.com/address/0xfbf0269e408ae12e84d82e759af752b4af9b6b58" TargetMode="External"/><Relationship Id="rId286" Type="http://schemas.openxmlformats.org/officeDocument/2006/relationships/hyperlink" Target="https://xdcscan.com/address/0xec076114f05b71f4c4e04e2b14ae8cb891cf1f8f" TargetMode="External"/><Relationship Id="rId4022" Type="http://schemas.openxmlformats.org/officeDocument/2006/relationships/hyperlink" Target="https://xdcscan.com/address/0x9a260b6b996c20cc37251451549bfb79c2459962" TargetMode="External"/><Relationship Id="rId285" Type="http://schemas.openxmlformats.org/officeDocument/2006/relationships/hyperlink" Target="https://xdcscan.com/address/0x34408592911fad5b7c3db0799d3fdf127d645c35" TargetMode="External"/><Relationship Id="rId4021" Type="http://schemas.openxmlformats.org/officeDocument/2006/relationships/hyperlink" Target="https://xdcscan.com/address/0x480e2113f1dab7636eb901662dc0359f7218cc0a" TargetMode="External"/><Relationship Id="rId284" Type="http://schemas.openxmlformats.org/officeDocument/2006/relationships/hyperlink" Target="https://xdcscan.com/address/0xec076114f05b71f4c4e04e2b14ae8cb891cf1f8f" TargetMode="External"/><Relationship Id="rId4024" Type="http://schemas.openxmlformats.org/officeDocument/2006/relationships/hyperlink" Target="https://xdcscan.com/address/0x3c3526cf5ae457cbecf14d2fceff2de2e4ee1186" TargetMode="External"/><Relationship Id="rId283" Type="http://schemas.openxmlformats.org/officeDocument/2006/relationships/hyperlink" Target="https://xdcscan.com/address/0xf2a07a46f99054594f226acd2afcafbe7fd96759" TargetMode="External"/><Relationship Id="rId4023" Type="http://schemas.openxmlformats.org/officeDocument/2006/relationships/hyperlink" Target="https://xdcscan.com/address/0x480e2113f1dab7636eb901662dc0359f7218cc0a" TargetMode="External"/><Relationship Id="rId4026" Type="http://schemas.openxmlformats.org/officeDocument/2006/relationships/hyperlink" Target="https://xdcscan.com/address/0x75d0b12477e28cdbddbf26ee7ed4b56f0a6f809c" TargetMode="External"/><Relationship Id="rId289" Type="http://schemas.openxmlformats.org/officeDocument/2006/relationships/hyperlink" Target="https://xdcscan.com/address/0xd33784630e77d35f69c96d2b010c7b692a9db867" TargetMode="External"/><Relationship Id="rId4025" Type="http://schemas.openxmlformats.org/officeDocument/2006/relationships/hyperlink" Target="https://xdcscan.com/address/0x67fdfeaa3c23b27f3ecfd40c772bdc07380ba59f" TargetMode="External"/><Relationship Id="rId288" Type="http://schemas.openxmlformats.org/officeDocument/2006/relationships/hyperlink" Target="https://xdcscan.com/address/0xec076114f05b71f4c4e04e2b14ae8cb891cf1f8f" TargetMode="External"/><Relationship Id="rId4028" Type="http://schemas.openxmlformats.org/officeDocument/2006/relationships/hyperlink" Target="https://xdcscan.com/address/0x5bdd48019743680836a0c72bf9f9e9832d7ea6e3" TargetMode="External"/><Relationship Id="rId287" Type="http://schemas.openxmlformats.org/officeDocument/2006/relationships/hyperlink" Target="https://xdcscan.com/address/0xf2a07a46f99054594f226acd2afcafbe7fd96759" TargetMode="External"/><Relationship Id="rId4027" Type="http://schemas.openxmlformats.org/officeDocument/2006/relationships/hyperlink" Target="https://xdcscan.com/address/0x62aa8a66f04c499ddf7d2aac31a100926e7e4c82" TargetMode="External"/><Relationship Id="rId4019" Type="http://schemas.openxmlformats.org/officeDocument/2006/relationships/hyperlink" Target="https://xdcscan.com/address/0x67fdfeaa3c23b27f3ecfd40c772bdc07380ba59f" TargetMode="External"/><Relationship Id="rId4018" Type="http://schemas.openxmlformats.org/officeDocument/2006/relationships/hyperlink" Target="https://xdcscan.com/address/0x3c3526cf5ae457cbecf14d2fceff2de2e4ee1186" TargetMode="External"/><Relationship Id="rId282" Type="http://schemas.openxmlformats.org/officeDocument/2006/relationships/hyperlink" Target="https://bscscan.com/address/0x8d9c84485D64CfFd6c66AD514199F9e778634EC6" TargetMode="External"/><Relationship Id="rId281" Type="http://schemas.openxmlformats.org/officeDocument/2006/relationships/hyperlink" Target="https://bscscan.com/address/0x31a274B524074a79e696395f406F3c38d77990E4" TargetMode="External"/><Relationship Id="rId280" Type="http://schemas.openxmlformats.org/officeDocument/2006/relationships/hyperlink" Target="https://bscscan.com/address/0x8d9c84485D64CfFd6c66AD514199F9e778634EC6" TargetMode="External"/><Relationship Id="rId275" Type="http://schemas.openxmlformats.org/officeDocument/2006/relationships/hyperlink" Target="https://xdcscan.com/address/0xedb71a79cfbf786fefb57d5f6e3ce80ff94b201e" TargetMode="External"/><Relationship Id="rId4011" Type="http://schemas.openxmlformats.org/officeDocument/2006/relationships/hyperlink" Target="https://bscscan.com/address/0xbe83C20566217e57DbA701c7BFbC1f9543dF6791" TargetMode="External"/><Relationship Id="rId274" Type="http://schemas.openxmlformats.org/officeDocument/2006/relationships/hyperlink" Target="https://bscscan.com/address/0x8d9c84485D64CfFd6c66AD514199F9e778634EC6" TargetMode="External"/><Relationship Id="rId4010" Type="http://schemas.openxmlformats.org/officeDocument/2006/relationships/hyperlink" Target="https://bscscan.com/address/0xb40bbb54ff9dfe0cf039f70385033fcffbb0c40a" TargetMode="External"/><Relationship Id="rId273" Type="http://schemas.openxmlformats.org/officeDocument/2006/relationships/hyperlink" Target="https://bscscan.com/address/0xcb308C36f6aB020fE585C1b6526B18Fa84CCEd00" TargetMode="External"/><Relationship Id="rId4013" Type="http://schemas.openxmlformats.org/officeDocument/2006/relationships/hyperlink" Target="https://bscscan.com/address/0x1B1acc87c9e2eB434E2FD7d68252368190A926b2" TargetMode="External"/><Relationship Id="rId272" Type="http://schemas.openxmlformats.org/officeDocument/2006/relationships/hyperlink" Target="https://xdcscan.com/address/0xec076114f05b71f4c4e04e2b14ae8cb891cf1f8f" TargetMode="External"/><Relationship Id="rId4012" Type="http://schemas.openxmlformats.org/officeDocument/2006/relationships/hyperlink" Target="https://bscscan.com/address/0x3c92f3c7ea18c72276fb5532e73543553de67970" TargetMode="External"/><Relationship Id="rId279" Type="http://schemas.openxmlformats.org/officeDocument/2006/relationships/hyperlink" Target="https://bscscan.com/address/0x31a274B524074a79e696395f406F3c38d77990E4" TargetMode="External"/><Relationship Id="rId4015" Type="http://schemas.openxmlformats.org/officeDocument/2006/relationships/hyperlink" Target="https://bscscan.com/address/0xe9c81f127086946d6e24d0d2fb24558a9af548a6" TargetMode="External"/><Relationship Id="rId278" Type="http://schemas.openxmlformats.org/officeDocument/2006/relationships/hyperlink" Target="https://xdcscan.com/address/0x4531e12c703672b570917fb3399bb3ed6c592b19" TargetMode="External"/><Relationship Id="rId4014" Type="http://schemas.openxmlformats.org/officeDocument/2006/relationships/hyperlink" Target="https://bscscan.com/address/0xb40bbb54ff9dfe0cf039f70385033fcffbb0c40a" TargetMode="External"/><Relationship Id="rId277" Type="http://schemas.openxmlformats.org/officeDocument/2006/relationships/hyperlink" Target="https://xdcscan.com/address/0x738db469e9bebbb3cf77be28382a3227b0608f5a" TargetMode="External"/><Relationship Id="rId4017" Type="http://schemas.openxmlformats.org/officeDocument/2006/relationships/hyperlink" Target="https://xdcscan.com/address/0x62aa8a66f04c499ddf7d2aac31a100926e7e4c82" TargetMode="External"/><Relationship Id="rId276" Type="http://schemas.openxmlformats.org/officeDocument/2006/relationships/hyperlink" Target="https://xdcscan.com/address/0x4531e12c703672b570917fb3399bb3ed6c592b19" TargetMode="External"/><Relationship Id="rId4016" Type="http://schemas.openxmlformats.org/officeDocument/2006/relationships/hyperlink" Target="https://xdcscan.com/address/0xe9c81f127086946d6e24d0d2fb24558a9af548a6" TargetMode="External"/><Relationship Id="rId1851" Type="http://schemas.openxmlformats.org/officeDocument/2006/relationships/hyperlink" Target="https://xdcscan.com/address/0x3de816e85c42b54e784a1e7943ea9c2f75e41321" TargetMode="External"/><Relationship Id="rId1852" Type="http://schemas.openxmlformats.org/officeDocument/2006/relationships/hyperlink" Target="https://xdcscan.com/address/0x480e2113f1dab7636eb901662dc0359f7218cc0a" TargetMode="External"/><Relationship Id="rId1853" Type="http://schemas.openxmlformats.org/officeDocument/2006/relationships/hyperlink" Target="https://xdcscan.com/address/0x927badec04c8d5b597c220dc33339e89a0c4426f" TargetMode="External"/><Relationship Id="rId1854" Type="http://schemas.openxmlformats.org/officeDocument/2006/relationships/hyperlink" Target="https://xdcscan.com/address/0x4531e12c703672b570917fb3399bb3ed6c592b19" TargetMode="External"/><Relationship Id="rId1855" Type="http://schemas.openxmlformats.org/officeDocument/2006/relationships/hyperlink" Target="https://xdcscan.com/address/0x480e2113f1dab7636eb901662dc0359f7218cc0a" TargetMode="External"/><Relationship Id="rId1856" Type="http://schemas.openxmlformats.org/officeDocument/2006/relationships/hyperlink" Target="https://xdcscan.com/address/0x682f613583655d96c90a48462b363e6ca6566c8e" TargetMode="External"/><Relationship Id="rId1857" Type="http://schemas.openxmlformats.org/officeDocument/2006/relationships/hyperlink" Target="https://xdcscan.com/address/0x4531e12c703672b570917fb3399bb3ed6c592b19" TargetMode="External"/><Relationship Id="rId1858" Type="http://schemas.openxmlformats.org/officeDocument/2006/relationships/hyperlink" Target="https://xdcscan.com/address/0x33feecdcc72863a24e63cf4b2069ba2d00592320" TargetMode="External"/><Relationship Id="rId1859" Type="http://schemas.openxmlformats.org/officeDocument/2006/relationships/hyperlink" Target="https://xdcscan.com/address/0x480e2113f1dab7636eb901662dc0359f7218cc0a" TargetMode="External"/><Relationship Id="rId1850" Type="http://schemas.openxmlformats.org/officeDocument/2006/relationships/hyperlink" Target="https://xdcscan.com/address/0x480e2113f1dab7636eb901662dc0359f7218cc0a" TargetMode="External"/><Relationship Id="rId1840" Type="http://schemas.openxmlformats.org/officeDocument/2006/relationships/hyperlink" Target="https://bscscan.com/address/0x3c92f3c7ea18c72276fb5532e73543553de67970" TargetMode="External"/><Relationship Id="rId1841" Type="http://schemas.openxmlformats.org/officeDocument/2006/relationships/hyperlink" Target="https://bscscan.com/address/0x7937c664ea57b28efd93dd112820464c54d8bad6" TargetMode="External"/><Relationship Id="rId1842" Type="http://schemas.openxmlformats.org/officeDocument/2006/relationships/hyperlink" Target="https://bscscan.com/address/0x29BfCB5c2ba9f4adda7C05fCDf2183d776576A83" TargetMode="External"/><Relationship Id="rId1843" Type="http://schemas.openxmlformats.org/officeDocument/2006/relationships/hyperlink" Target="https://bscscan.com/address/0xb40bbb54ff9dfe0cf039f70385033fcffbb0c40a" TargetMode="External"/><Relationship Id="rId1844" Type="http://schemas.openxmlformats.org/officeDocument/2006/relationships/hyperlink" Target="https://bscscan.com/address/0xcc91429a9733c9212a9834f394DE810a6d0C5a33" TargetMode="External"/><Relationship Id="rId1845" Type="http://schemas.openxmlformats.org/officeDocument/2006/relationships/hyperlink" Target="https://bscscan.com/address/0xb40bbb54ff9dfe0cf039f70385033fcffbb0c40a" TargetMode="External"/><Relationship Id="rId1846" Type="http://schemas.openxmlformats.org/officeDocument/2006/relationships/hyperlink" Target="https://bscscan.com/address/0xE3E65d6D1C37Be0376216Ed61e45238Bd9168feE" TargetMode="External"/><Relationship Id="rId1847" Type="http://schemas.openxmlformats.org/officeDocument/2006/relationships/hyperlink" Target="https://bscscan.com/address/0xb40bbb54ff9dfe0cf039f70385033fcffbb0c40a" TargetMode="External"/><Relationship Id="rId1848" Type="http://schemas.openxmlformats.org/officeDocument/2006/relationships/hyperlink" Target="https://xdcscan.com/address/0xedb71a79cfbf786fefb57d5f6e3ce80ff94b201e" TargetMode="External"/><Relationship Id="rId1849" Type="http://schemas.openxmlformats.org/officeDocument/2006/relationships/hyperlink" Target="https://xdcscan.com/address/0x4531e12c703672b570917fb3399bb3ed6c592b19" TargetMode="External"/><Relationship Id="rId1873" Type="http://schemas.openxmlformats.org/officeDocument/2006/relationships/hyperlink" Target="https://bscscan.com/address/0x3AfB9650071D2c647d6467cEFeC7e847434150c3" TargetMode="External"/><Relationship Id="rId1874" Type="http://schemas.openxmlformats.org/officeDocument/2006/relationships/hyperlink" Target="https://bscscan.com/address/0x14a212ec278d2c2e564804e1783cc70dcb023e3d" TargetMode="External"/><Relationship Id="rId1875" Type="http://schemas.openxmlformats.org/officeDocument/2006/relationships/hyperlink" Target="https://bscscan.com/address/0x3c92f3c7ea18c72276fb5532e73543553de67970" TargetMode="External"/><Relationship Id="rId1876" Type="http://schemas.openxmlformats.org/officeDocument/2006/relationships/hyperlink" Target="https://bscscan.com/address/0x101969ad22BC3F9dE80ff4C83179e8Fe03d7B81D" TargetMode="External"/><Relationship Id="rId1877" Type="http://schemas.openxmlformats.org/officeDocument/2006/relationships/hyperlink" Target="https://bscscan.com/address/0xb40bbb54ff9dfe0cf039f70385033fcffbb0c40a" TargetMode="External"/><Relationship Id="rId1878" Type="http://schemas.openxmlformats.org/officeDocument/2006/relationships/hyperlink" Target="https://bscscan.com/address/0x004c50Dd12fCdcE069a69A901C3C7FBa0673E2c6" TargetMode="External"/><Relationship Id="rId1879" Type="http://schemas.openxmlformats.org/officeDocument/2006/relationships/hyperlink" Target="https://bscscan.com/address/0xb40bbb54ff9dfe0cf039f70385033fcffbb0c40a" TargetMode="External"/><Relationship Id="rId1870" Type="http://schemas.openxmlformats.org/officeDocument/2006/relationships/hyperlink" Target="https://xdcscan.com/address/0x480e2113f1dab7636eb901662dc0359f7218cc0a" TargetMode="External"/><Relationship Id="rId1871" Type="http://schemas.openxmlformats.org/officeDocument/2006/relationships/hyperlink" Target="https://bscscan.com/address/0x0C28237faA3c77f5305FC401B9225F786D74bA95" TargetMode="External"/><Relationship Id="rId1872" Type="http://schemas.openxmlformats.org/officeDocument/2006/relationships/hyperlink" Target="https://bscscan.com/address/0x3c92f3c7ea18c72276fb5532e73543553de67970" TargetMode="External"/><Relationship Id="rId1862" Type="http://schemas.openxmlformats.org/officeDocument/2006/relationships/hyperlink" Target="https://xdcscan.com/address/0x480e2113f1dab7636eb901662dc0359f7218cc0a" TargetMode="External"/><Relationship Id="rId1863" Type="http://schemas.openxmlformats.org/officeDocument/2006/relationships/hyperlink" Target="https://xdcscan.com/address/0x239e6e171f889c011c52e5f360a47c976b18d7f9" TargetMode="External"/><Relationship Id="rId1864" Type="http://schemas.openxmlformats.org/officeDocument/2006/relationships/hyperlink" Target="https://xdcscan.com/address/0x4531e12c703672b570917fb3399bb3ed6c592b19" TargetMode="External"/><Relationship Id="rId1865" Type="http://schemas.openxmlformats.org/officeDocument/2006/relationships/hyperlink" Target="https://xdcscan.com/address/0x412a9c2f89135d5c3ee575d1076d2c6ffa6e4526" TargetMode="External"/><Relationship Id="rId1866" Type="http://schemas.openxmlformats.org/officeDocument/2006/relationships/hyperlink" Target="https://xdcscan.com/address/0x4531e12c703672b570917fb3399bb3ed6c592b19" TargetMode="External"/><Relationship Id="rId1867" Type="http://schemas.openxmlformats.org/officeDocument/2006/relationships/hyperlink" Target="https://etherscan.io/address/0x7bbf8f61a2d0d686f293e634169a071d51e83db9" TargetMode="External"/><Relationship Id="rId1868" Type="http://schemas.openxmlformats.org/officeDocument/2006/relationships/hyperlink" Target="https://etherscan.io/tx/0x49e52c979756c325c1c3e85850187517de8958da16662695c056538ad961da5b" TargetMode="External"/><Relationship Id="rId1869" Type="http://schemas.openxmlformats.org/officeDocument/2006/relationships/hyperlink" Target="https://xdcscan.com/address/0x7f7e77b68fc5c303e1e3cea895e3741e70dce981" TargetMode="External"/><Relationship Id="rId1860" Type="http://schemas.openxmlformats.org/officeDocument/2006/relationships/hyperlink" Target="https://xdcscan.com/address/0x9497ff0c468357ac3468f0784ed8b400c5643880" TargetMode="External"/><Relationship Id="rId1861" Type="http://schemas.openxmlformats.org/officeDocument/2006/relationships/hyperlink" Target="https://xdcscan.com/address/0x4531e12c703672b570917fb3399bb3ed6c592b19" TargetMode="External"/><Relationship Id="rId1810" Type="http://schemas.openxmlformats.org/officeDocument/2006/relationships/hyperlink" Target="https://bscscan.com/address/0xDDbad8A294e826533A3C85EB9799B4897c275F5A" TargetMode="External"/><Relationship Id="rId1811" Type="http://schemas.openxmlformats.org/officeDocument/2006/relationships/hyperlink" Target="https://bscscan.com/address/0xb40bbb54ff9dfe0cf039f70385033fcffbb0c40a" TargetMode="External"/><Relationship Id="rId1812" Type="http://schemas.openxmlformats.org/officeDocument/2006/relationships/hyperlink" Target="https://bscscan.com/address/0x004c50Dd12fCdcE069a69A901C3C7FBa0673E2c6" TargetMode="External"/><Relationship Id="rId1813" Type="http://schemas.openxmlformats.org/officeDocument/2006/relationships/hyperlink" Target="https://bscscan.com/address/0x14a212ec278d2c2e564804e1783cc70dcb023e3d" TargetMode="External"/><Relationship Id="rId1814" Type="http://schemas.openxmlformats.org/officeDocument/2006/relationships/hyperlink" Target="https://xdcscan.com/address/0x7937c664ea57b28efd93dd112820464c54d8bad6" TargetMode="External"/><Relationship Id="rId1815" Type="http://schemas.openxmlformats.org/officeDocument/2006/relationships/hyperlink" Target="https://xdcscan.com/address/0x480e2113f1dab7636eb901662dc0359f7218cc0a" TargetMode="External"/><Relationship Id="rId1816" Type="http://schemas.openxmlformats.org/officeDocument/2006/relationships/hyperlink" Target="https://xdcscan.com/address/0xb02b54657d9a18b73b7a97cd27ac7c708ec0553c" TargetMode="External"/><Relationship Id="rId1817" Type="http://schemas.openxmlformats.org/officeDocument/2006/relationships/hyperlink" Target="https://xdcscan.com/address/0x62aa8a66f04c499ddf7d2aac31a100926e7e4c82" TargetMode="External"/><Relationship Id="rId1818" Type="http://schemas.openxmlformats.org/officeDocument/2006/relationships/hyperlink" Target="https://xdcscan.com/address/0x54c169ec55dad51b7bbe2a39e1844dd945266e40" TargetMode="External"/><Relationship Id="rId1819" Type="http://schemas.openxmlformats.org/officeDocument/2006/relationships/hyperlink" Target="https://xdcscan.com/address/0x480e2113f1dab7636eb901662dc0359f7218cc0a" TargetMode="External"/><Relationship Id="rId4080" Type="http://schemas.openxmlformats.org/officeDocument/2006/relationships/hyperlink" Target="https://xdcscan.com/address/0x75d0b12477e28cdbddbf26ee7ed4b56f0a6f809c" TargetMode="External"/><Relationship Id="rId4082" Type="http://schemas.openxmlformats.org/officeDocument/2006/relationships/hyperlink" Target="https://xdcscan.com/address/0xf9e016cdc866b23a964ee93df69a4c557d908474" TargetMode="External"/><Relationship Id="rId4081" Type="http://schemas.openxmlformats.org/officeDocument/2006/relationships/hyperlink" Target="https://xdcscan.com/address/0x62aa8a66f04c499ddf7d2aac31a100926e7e4c82" TargetMode="External"/><Relationship Id="rId4084" Type="http://schemas.openxmlformats.org/officeDocument/2006/relationships/hyperlink" Target="https://xdcscan.com/address/0x9a260b6b996c20cc37251451549bfb79c2459962" TargetMode="External"/><Relationship Id="rId4083" Type="http://schemas.openxmlformats.org/officeDocument/2006/relationships/hyperlink" Target="https://xdcscan.com/address/0x62aa8a66f04c499ddf7d2aac31a100926e7e4c82" TargetMode="External"/><Relationship Id="rId4086" Type="http://schemas.openxmlformats.org/officeDocument/2006/relationships/hyperlink" Target="https://xdcscan.com/address/0xccc8e8c68ccaf08008d2eb75987917171b7adea4" TargetMode="External"/><Relationship Id="rId4085" Type="http://schemas.openxmlformats.org/officeDocument/2006/relationships/hyperlink" Target="https://xdcscan.com/address/0x62aa8a66f04c499ddf7d2aac31a100926e7e4c82" TargetMode="External"/><Relationship Id="rId4088" Type="http://schemas.openxmlformats.org/officeDocument/2006/relationships/hyperlink" Target="https://xdcscan.com/address/0xc4c10eccc609080ccf892921aa03105af5cd866e" TargetMode="External"/><Relationship Id="rId4087" Type="http://schemas.openxmlformats.org/officeDocument/2006/relationships/hyperlink" Target="https://xdcscan.com/address/0x62aa8a66f04c499ddf7d2aac31a100926e7e4c82" TargetMode="External"/><Relationship Id="rId4089" Type="http://schemas.openxmlformats.org/officeDocument/2006/relationships/hyperlink" Target="https://xdcscan.com/address/0x62aa8a66f04c499ddf7d2aac31a100926e7e4c82" TargetMode="External"/><Relationship Id="rId1800" Type="http://schemas.openxmlformats.org/officeDocument/2006/relationships/hyperlink" Target="https://etherscan.io/tx/0x79b5affff45e68a5152febe9b6974a0e0f979e457e0dd5a05e6df9ba27dfda9e" TargetMode="External"/><Relationship Id="rId1801" Type="http://schemas.openxmlformats.org/officeDocument/2006/relationships/hyperlink" Target="https://etherscan.io/address/0x7BBF8f61a2d0d686F293e634169a071D51E83DB9" TargetMode="External"/><Relationship Id="rId1802" Type="http://schemas.openxmlformats.org/officeDocument/2006/relationships/hyperlink" Target="https://bscscan.com/address/0x91613407134Ba58A296E45707C4cc69bAa9d664e" TargetMode="External"/><Relationship Id="rId1803" Type="http://schemas.openxmlformats.org/officeDocument/2006/relationships/hyperlink" Target="https://etherscan.io/tx/0x79b5affff45e68a5152febe9b6974a0e0f979e457e0dd5a05e6df9ba27dfda9e" TargetMode="External"/><Relationship Id="rId1804" Type="http://schemas.openxmlformats.org/officeDocument/2006/relationships/hyperlink" Target="https://etherscan.io/address/0x7BBF8f61a2d0d686F293e634169a071D51E83DB9" TargetMode="External"/><Relationship Id="rId1805" Type="http://schemas.openxmlformats.org/officeDocument/2006/relationships/hyperlink" Target="https://bscscan.com/address/0x91613407134Ba58A296E45707C4cc69bAa9d664e" TargetMode="External"/><Relationship Id="rId1806" Type="http://schemas.openxmlformats.org/officeDocument/2006/relationships/hyperlink" Target="https://etherscan.io/tx/0x79b5affff45e68a5152febe9b6974a0e0f979e457e0dd5a05e6df9ba27dfda9e" TargetMode="External"/><Relationship Id="rId1807" Type="http://schemas.openxmlformats.org/officeDocument/2006/relationships/hyperlink" Target="https://etherscan.io/address/0x7BBF8f61a2d0d686F293e634169a071D51E83DB9" TargetMode="External"/><Relationship Id="rId1808" Type="http://schemas.openxmlformats.org/officeDocument/2006/relationships/hyperlink" Target="https://bscscan.com/address/0xdb8478630264bc208034292903D2B047b7D6a990" TargetMode="External"/><Relationship Id="rId1809" Type="http://schemas.openxmlformats.org/officeDocument/2006/relationships/hyperlink" Target="https://bscscan.com/address/0xb40bbb54ff9dfe0cf039f70385033fcffbb0c40a" TargetMode="External"/><Relationship Id="rId4071" Type="http://schemas.openxmlformats.org/officeDocument/2006/relationships/hyperlink" Target="https://xdcscan.com/address/0x023dd169b9eb239d7165e789198ac21a640b074f" TargetMode="External"/><Relationship Id="rId4070" Type="http://schemas.openxmlformats.org/officeDocument/2006/relationships/hyperlink" Target="https://xdcscan.com/address/0x67fdfeaa3c23b27f3ecfd40c772bdc07380ba59f" TargetMode="External"/><Relationship Id="rId4073" Type="http://schemas.openxmlformats.org/officeDocument/2006/relationships/hyperlink" Target="https://bscscan.com/address/0x1629898faade36166804f324970cbaadf3ee630d" TargetMode="External"/><Relationship Id="rId4072" Type="http://schemas.openxmlformats.org/officeDocument/2006/relationships/hyperlink" Target="https://xdcscan.com/address/0x62aa8a66f04c499ddf7d2aac31a100926e7e4c82" TargetMode="External"/><Relationship Id="rId4075" Type="http://schemas.openxmlformats.org/officeDocument/2006/relationships/hyperlink" Target="https://xdcscan.com/address/0x62aa8a66f04c499ddf7d2aac31a100926e7e4c82" TargetMode="External"/><Relationship Id="rId4074" Type="http://schemas.openxmlformats.org/officeDocument/2006/relationships/hyperlink" Target="https://xdcscan.com/address/0x2518b4361ef3a7c53453ecb76fe6283c7b342ea6" TargetMode="External"/><Relationship Id="rId4077" Type="http://schemas.openxmlformats.org/officeDocument/2006/relationships/hyperlink" Target="https://xdcscan.com/address/0x62aa8a66f04c499ddf7d2aac31a100926e7e4c82" TargetMode="External"/><Relationship Id="rId4076" Type="http://schemas.openxmlformats.org/officeDocument/2006/relationships/hyperlink" Target="https://xdcscan.com/address/0x60ce0f6cffd9e8feb9691a7e44d6f3d862e04a4e" TargetMode="External"/><Relationship Id="rId4079" Type="http://schemas.openxmlformats.org/officeDocument/2006/relationships/hyperlink" Target="https://xdcscan.com/address/0x62aa8a66f04c499ddf7d2aac31a100926e7e4c82" TargetMode="External"/><Relationship Id="rId4078" Type="http://schemas.openxmlformats.org/officeDocument/2006/relationships/hyperlink" Target="https://xdcscan.com/address/0xe9c81f127086946d6e24d0d2fb24558a9af548a6" TargetMode="External"/><Relationship Id="rId1830" Type="http://schemas.openxmlformats.org/officeDocument/2006/relationships/hyperlink" Target="https://bscscan.com/address/0x3c92f3c7ea18c72276fb5532e73543553de67970" TargetMode="External"/><Relationship Id="rId1831" Type="http://schemas.openxmlformats.org/officeDocument/2006/relationships/hyperlink" Target="https://bscscan.com/address/0x5D9d34432B67F6a20B539774F9ecE7cbe4F36C6a" TargetMode="External"/><Relationship Id="rId1832" Type="http://schemas.openxmlformats.org/officeDocument/2006/relationships/hyperlink" Target="https://bscscan.com/address/0xb40bbb54ff9dfe0cf039f70385033fcffbb0c40a" TargetMode="External"/><Relationship Id="rId1833" Type="http://schemas.openxmlformats.org/officeDocument/2006/relationships/hyperlink" Target="https://bscscan.com/address/0x4FE8B9DC13A384c7B160e7a5df3632b0e6253Bb6" TargetMode="External"/><Relationship Id="rId1834" Type="http://schemas.openxmlformats.org/officeDocument/2006/relationships/hyperlink" Target="https://bscscan.com/address/0xb40bbb54ff9dfe0cf039f70385033fcffbb0c40a" TargetMode="External"/><Relationship Id="rId1835" Type="http://schemas.openxmlformats.org/officeDocument/2006/relationships/hyperlink" Target="https://bscscan.com/address/0x3c92f3c7ea18c72276fb5532e73543553de67970" TargetMode="External"/><Relationship Id="rId1836" Type="http://schemas.openxmlformats.org/officeDocument/2006/relationships/hyperlink" Target="https://bscscan.com/address/0x59e9686C84d5b453a0f3A068E31cBA7073887702" TargetMode="External"/><Relationship Id="rId1837" Type="http://schemas.openxmlformats.org/officeDocument/2006/relationships/hyperlink" Target="https://etherscan.io/tx/0x58db06db5ebce06d8ec9a0cdc4006f72a4e1cd768192ecaeafbd5cf32dc597cb" TargetMode="External"/><Relationship Id="rId1838" Type="http://schemas.openxmlformats.org/officeDocument/2006/relationships/hyperlink" Target="https://etherscan.io/address/0x7bbf8f61a2d0d686f293e634169a071d51e83db9" TargetMode="External"/><Relationship Id="rId1839" Type="http://schemas.openxmlformats.org/officeDocument/2006/relationships/hyperlink" Target="https://bscscan.com/address/0x7922F6C6EC361418ec3f58ff058C89B55D097fB0" TargetMode="External"/><Relationship Id="rId1820" Type="http://schemas.openxmlformats.org/officeDocument/2006/relationships/hyperlink" Target="https://xdcscan.com/address/0x738db469e9bebbb3cf77be28382a3227b0608f5a" TargetMode="External"/><Relationship Id="rId1821" Type="http://schemas.openxmlformats.org/officeDocument/2006/relationships/hyperlink" Target="https://xdcscan.com/address/0x480e2113f1dab7636eb901662dc0359f7218cc0a" TargetMode="External"/><Relationship Id="rId1822" Type="http://schemas.openxmlformats.org/officeDocument/2006/relationships/hyperlink" Target="https://xdcscan.com/address/0xf46c5530337a2ae2edd51fe7b42ab35619699628" TargetMode="External"/><Relationship Id="rId1823" Type="http://schemas.openxmlformats.org/officeDocument/2006/relationships/hyperlink" Target="https://xdcscan.com/address/0x480e2113f1dab7636eb901662dc0359f7218cc0a" TargetMode="External"/><Relationship Id="rId1824" Type="http://schemas.openxmlformats.org/officeDocument/2006/relationships/hyperlink" Target="https://xdcscan.com/address/0xcadf96334cb4f25a482656917e8eaae2f95fef50" TargetMode="External"/><Relationship Id="rId1825" Type="http://schemas.openxmlformats.org/officeDocument/2006/relationships/hyperlink" Target="https://xdcscan.com/address/0x480e2113f1dab7636eb901662dc0359f7218cc0a" TargetMode="External"/><Relationship Id="rId1826" Type="http://schemas.openxmlformats.org/officeDocument/2006/relationships/hyperlink" Target="https://bscscan.com/address/0x6a5700d4747F212328701bC443780f65D80FC9A1" TargetMode="External"/><Relationship Id="rId1827" Type="http://schemas.openxmlformats.org/officeDocument/2006/relationships/hyperlink" Target="https://bscscan.com/address/0x14a212ec278d2c2e564804e1783cc70dcb023e3d" TargetMode="External"/><Relationship Id="rId1828" Type="http://schemas.openxmlformats.org/officeDocument/2006/relationships/hyperlink" Target="https://bscscan.com/address/0x4e9D309aC6eE2fAE3390fd74A32aA0A41ADfb48C" TargetMode="External"/><Relationship Id="rId1829" Type="http://schemas.openxmlformats.org/officeDocument/2006/relationships/hyperlink" Target="https://bscscan.com/address/0xb40bbb54ff9dfe0cf039f70385033fcffbb0c40a" TargetMode="External"/><Relationship Id="rId4091" Type="http://schemas.openxmlformats.org/officeDocument/2006/relationships/hyperlink" Target="https://xdcscan.com/address/0x023dd169b9eb239d7165e789198ac21a640b074f" TargetMode="External"/><Relationship Id="rId4090" Type="http://schemas.openxmlformats.org/officeDocument/2006/relationships/hyperlink" Target="https://xdcscan.com/address/0x67fdfeaa3c23b27f3ecfd40c772bdc07380ba59f" TargetMode="External"/><Relationship Id="rId4093" Type="http://schemas.openxmlformats.org/officeDocument/2006/relationships/hyperlink" Target="https://bscscan.com/address/0x1629898faade36166804f324970cbaadf3ee630d" TargetMode="External"/><Relationship Id="rId4092" Type="http://schemas.openxmlformats.org/officeDocument/2006/relationships/hyperlink" Target="https://xdcscan.com/address/0x62aa8a66f04c499ddf7d2aac31a100926e7e4c82" TargetMode="External"/><Relationship Id="rId4095" Type="http://schemas.openxmlformats.org/officeDocument/2006/relationships/hyperlink" Target="https://xdcscan.com/address/0x62aa8a66f04c499ddf7d2aac31a100926e7e4c82" TargetMode="External"/><Relationship Id="rId4094" Type="http://schemas.openxmlformats.org/officeDocument/2006/relationships/hyperlink" Target="https://xdcscan.com/address/0x1cb1d7291cd0ebf598fb250b478bc1fc3a7ffc1d" TargetMode="External"/><Relationship Id="rId4097" Type="http://schemas.openxmlformats.org/officeDocument/2006/relationships/hyperlink" Target="https://bscscan.com/address/0x3c92f3c7ea18c72276fb5532e73543553de67970" TargetMode="External"/><Relationship Id="rId4096" Type="http://schemas.openxmlformats.org/officeDocument/2006/relationships/hyperlink" Target="https://bscscan.com/address/0x019bf817838b541557879ea8b4aC7930c137C24a" TargetMode="External"/><Relationship Id="rId4099" Type="http://schemas.openxmlformats.org/officeDocument/2006/relationships/hyperlink" Target="https://bscscan.com/address/0x1629898faade36166804f324970cbaadf3ee630d" TargetMode="External"/><Relationship Id="rId4098" Type="http://schemas.openxmlformats.org/officeDocument/2006/relationships/hyperlink" Target="https://bscscan.com/address/0x1B1acc87c9e2eB434E2FD7d68252368190A926b2" TargetMode="External"/><Relationship Id="rId2302" Type="http://schemas.openxmlformats.org/officeDocument/2006/relationships/hyperlink" Target="https://xdcscan.com/address/0x480e2113f1dab7636eb901662dc0359f7218cc0a" TargetMode="External"/><Relationship Id="rId3634" Type="http://schemas.openxmlformats.org/officeDocument/2006/relationships/hyperlink" Target="https://xdcscan.com/address/0x223e21095ee7891ef878a09e0e9df9fddfb9e9d6" TargetMode="External"/><Relationship Id="rId2303" Type="http://schemas.openxmlformats.org/officeDocument/2006/relationships/hyperlink" Target="https://xdcscan.com/address/0x7937c664ea57b28efd93dd112820464c54d8bad6" TargetMode="External"/><Relationship Id="rId3633" Type="http://schemas.openxmlformats.org/officeDocument/2006/relationships/hyperlink" Target="https://xdcscan.com/address/0x62aa8a66f04c499ddf7d2aac31a100926e7e4c82" TargetMode="External"/><Relationship Id="rId2304" Type="http://schemas.openxmlformats.org/officeDocument/2006/relationships/hyperlink" Target="https://xdcscan.com/address/0x4531e12c703672b570917fb3399bb3ed6c592b19" TargetMode="External"/><Relationship Id="rId3636" Type="http://schemas.openxmlformats.org/officeDocument/2006/relationships/hyperlink" Target="https://xdcscan.com/address/0x9ad0ef4b661777ad5604ef828f6401013001d076" TargetMode="External"/><Relationship Id="rId2305" Type="http://schemas.openxmlformats.org/officeDocument/2006/relationships/hyperlink" Target="https://xdcscan.com/address/0x62aa8a66f04c499ddf7d2aac31a100926e7e4c82" TargetMode="External"/><Relationship Id="rId3635" Type="http://schemas.openxmlformats.org/officeDocument/2006/relationships/hyperlink" Target="https://xdcscan.com/address/0x62aa8a66f04c499ddf7d2aac31a100926e7e4c82" TargetMode="External"/><Relationship Id="rId2306" Type="http://schemas.openxmlformats.org/officeDocument/2006/relationships/hyperlink" Target="https://xdcscan.com/address/0xb02b54657d9a18b73b7a97cd27ac7c708ec0553c" TargetMode="External"/><Relationship Id="rId3638" Type="http://schemas.openxmlformats.org/officeDocument/2006/relationships/hyperlink" Target="https://xdcscan.com/address/0xb062c4db850d5a9aee79470a0ec159ae81d6124b" TargetMode="External"/><Relationship Id="rId2307" Type="http://schemas.openxmlformats.org/officeDocument/2006/relationships/hyperlink" Target="https://xdcscan.com/address/0x4531e12c703672b570917fb3399bb3ed6c592b19" TargetMode="External"/><Relationship Id="rId3637" Type="http://schemas.openxmlformats.org/officeDocument/2006/relationships/hyperlink" Target="https://xdcscan.com/address/0x480e2113f1dab7636eb901662dc0359f7218cc0a" TargetMode="External"/><Relationship Id="rId2308" Type="http://schemas.openxmlformats.org/officeDocument/2006/relationships/hyperlink" Target="https://xdcscan.com/address/0x54c169ec55dad51b7bbe2a39e1844dd945266e40" TargetMode="External"/><Relationship Id="rId2309" Type="http://schemas.openxmlformats.org/officeDocument/2006/relationships/hyperlink" Target="https://xdcscan.com/address/0x4531e12c703672b570917fb3399bb3ed6c592b19" TargetMode="External"/><Relationship Id="rId3639" Type="http://schemas.openxmlformats.org/officeDocument/2006/relationships/hyperlink" Target="https://xdcscan.com/address/0x480e2113f1dab7636eb901662dc0359f7218cc0a" TargetMode="External"/><Relationship Id="rId3630" Type="http://schemas.openxmlformats.org/officeDocument/2006/relationships/hyperlink" Target="https://xdcscan.com/address/0x6e6327b845763a0b630879a08db6ad9112a52835" TargetMode="External"/><Relationship Id="rId2300" Type="http://schemas.openxmlformats.org/officeDocument/2006/relationships/hyperlink" Target="https://xdcscan.com/address/0x9ad0ef4b661777ad5604ef828f6401013001d076" TargetMode="External"/><Relationship Id="rId3632" Type="http://schemas.openxmlformats.org/officeDocument/2006/relationships/hyperlink" Target="https://xdcscan.com/address/0xaf27d11bb04bf4e652912101ba8cd09fdeff3ded" TargetMode="External"/><Relationship Id="rId2301" Type="http://schemas.openxmlformats.org/officeDocument/2006/relationships/hyperlink" Target="https://xdcscan.com/address/0x4531e12c703672b570917fb3399bb3ed6c592b19" TargetMode="External"/><Relationship Id="rId3631" Type="http://schemas.openxmlformats.org/officeDocument/2006/relationships/hyperlink" Target="https://xdcscan.com/address/0x480e2113f1dab7636eb901662dc0359f7218cc0a" TargetMode="External"/><Relationship Id="rId3623" Type="http://schemas.openxmlformats.org/officeDocument/2006/relationships/hyperlink" Target="https://xdcscan.com/address/0x62aa8a66f04c499ddf7d2aac31a100926e7e4c82" TargetMode="External"/><Relationship Id="rId3622" Type="http://schemas.openxmlformats.org/officeDocument/2006/relationships/hyperlink" Target="https://xdcscan.com/address/0x33feecdcc72863a24e63cf4b2069ba2d00592320" TargetMode="External"/><Relationship Id="rId3625" Type="http://schemas.openxmlformats.org/officeDocument/2006/relationships/hyperlink" Target="https://xdcscan.com/address/0x480e2113f1dab7636eb901662dc0359f7218cc0a" TargetMode="External"/><Relationship Id="rId3624" Type="http://schemas.openxmlformats.org/officeDocument/2006/relationships/hyperlink" Target="https://xdcscan.com/address/0x239e6e171f889c011c52e5f360a47c976b18d7f9" TargetMode="External"/><Relationship Id="rId3627" Type="http://schemas.openxmlformats.org/officeDocument/2006/relationships/hyperlink" Target="https://xdcscan.com/address/0x480e2113f1dab7636eb901662dc0359f7218cc0a" TargetMode="External"/><Relationship Id="rId3626" Type="http://schemas.openxmlformats.org/officeDocument/2006/relationships/hyperlink" Target="https://xdcscan.com/address/0x412a9c2f89135d5c3ee575d1076d2c6ffa6e4526" TargetMode="External"/><Relationship Id="rId3629" Type="http://schemas.openxmlformats.org/officeDocument/2006/relationships/hyperlink" Target="https://xdcscan.com/address/0x480e2113f1dab7636eb901662dc0359f7218cc0a" TargetMode="External"/><Relationship Id="rId3628" Type="http://schemas.openxmlformats.org/officeDocument/2006/relationships/hyperlink" Target="https://xdcscan.com/address/0x4a7b98a89f858c94f5ff9593db66367850ac5a77" TargetMode="External"/><Relationship Id="rId3621" Type="http://schemas.openxmlformats.org/officeDocument/2006/relationships/hyperlink" Target="https://xdcscan.com/address/0x480e2113f1dab7636eb901662dc0359f7218cc0a" TargetMode="External"/><Relationship Id="rId3620" Type="http://schemas.openxmlformats.org/officeDocument/2006/relationships/hyperlink" Target="https://xdcscan.com/address/0x927badec04c8d5b597c220dc33339e89a0c4426f" TargetMode="External"/><Relationship Id="rId2324" Type="http://schemas.openxmlformats.org/officeDocument/2006/relationships/hyperlink" Target="https://xdcscan.com/address/0x4531e12c703672b570917fb3399bb3ed6c592b19" TargetMode="External"/><Relationship Id="rId3656" Type="http://schemas.openxmlformats.org/officeDocument/2006/relationships/hyperlink" Target="https://xdcscan.com/address/0xedb71a79cfbf786fefb57d5f6e3ce80ff94b201e" TargetMode="External"/><Relationship Id="rId2325" Type="http://schemas.openxmlformats.org/officeDocument/2006/relationships/hyperlink" Target="https://xdcscan.com/address/0x5cd63a87fa0c17615a0b04b425e1504fe9a9bfcb" TargetMode="External"/><Relationship Id="rId3655" Type="http://schemas.openxmlformats.org/officeDocument/2006/relationships/hyperlink" Target="https://xdcscan.com/address/0x4531e12c703672b570917fb3399bb3ed6c592b19" TargetMode="External"/><Relationship Id="rId2326" Type="http://schemas.openxmlformats.org/officeDocument/2006/relationships/hyperlink" Target="https://xdcscan.com/address/0x62aa8a66f04c499ddf7d2aac31a100926e7e4c82" TargetMode="External"/><Relationship Id="rId3658" Type="http://schemas.openxmlformats.org/officeDocument/2006/relationships/hyperlink" Target="https://xdcscan.com/address/0x682f613583655d96c90a48462b363e6ca6566c8e" TargetMode="External"/><Relationship Id="rId2327" Type="http://schemas.openxmlformats.org/officeDocument/2006/relationships/hyperlink" Target="https://xdcscan.com/address/0x223e21095ee7891ef878a09e0e9df9fddfb9e9d6" TargetMode="External"/><Relationship Id="rId3657" Type="http://schemas.openxmlformats.org/officeDocument/2006/relationships/hyperlink" Target="https://xdcscan.com/address/0x4531e12c703672b570917fb3399bb3ed6c592b19" TargetMode="External"/><Relationship Id="rId2328" Type="http://schemas.openxmlformats.org/officeDocument/2006/relationships/hyperlink" Target="https://xdcscan.com/address/0x4531e12c703672b570917fb3399bb3ed6c592b19" TargetMode="External"/><Relationship Id="rId2329" Type="http://schemas.openxmlformats.org/officeDocument/2006/relationships/hyperlink" Target="https://xdcscan.com/address/0x62aa8a66f04c499ddf7d2aac31a100926e7e4c82" TargetMode="External"/><Relationship Id="rId3659" Type="http://schemas.openxmlformats.org/officeDocument/2006/relationships/hyperlink" Target="https://xdcscan.com/address/0x4531e12c703672b570917fb3399bb3ed6c592b19" TargetMode="External"/><Relationship Id="rId3650" Type="http://schemas.openxmlformats.org/officeDocument/2006/relationships/hyperlink" Target="https://xdcscan.com/address/0x5bdd48019743680836a0c72bf9f9e9832d7ea6e3" TargetMode="External"/><Relationship Id="rId2320" Type="http://schemas.openxmlformats.org/officeDocument/2006/relationships/hyperlink" Target="https://xdcscan.com/address/0x480e2113f1dab7636eb901662dc0359f7218cc0a" TargetMode="External"/><Relationship Id="rId3652" Type="http://schemas.openxmlformats.org/officeDocument/2006/relationships/hyperlink" Target="https://xdcscan.com/address/0x54c169ec55dad51b7bbe2a39e1844dd945266e40" TargetMode="External"/><Relationship Id="rId2321" Type="http://schemas.openxmlformats.org/officeDocument/2006/relationships/hyperlink" Target="https://xdcscan.com/address/0xaf27d11bb04bf4e652912101ba8cd09fdeff3ded" TargetMode="External"/><Relationship Id="rId3651" Type="http://schemas.openxmlformats.org/officeDocument/2006/relationships/hyperlink" Target="https://xdcscan.com/address/0x480e2113f1dab7636eb901662dc0359f7218cc0a" TargetMode="External"/><Relationship Id="rId2322" Type="http://schemas.openxmlformats.org/officeDocument/2006/relationships/hyperlink" Target="https://xdcscan.com/address/0x480e2113f1dab7636eb901662dc0359f7218cc0a" TargetMode="External"/><Relationship Id="rId3654" Type="http://schemas.openxmlformats.org/officeDocument/2006/relationships/hyperlink" Target="https://xdcscan.com/address/0xf46c5530337a2ae2edd51fe7b42ab35619699628" TargetMode="External"/><Relationship Id="rId2323" Type="http://schemas.openxmlformats.org/officeDocument/2006/relationships/hyperlink" Target="https://xdcscan.com/address/0x66f71e75c095e5e19a2e6b2c7b47c8ffbe7369d9" TargetMode="External"/><Relationship Id="rId3653" Type="http://schemas.openxmlformats.org/officeDocument/2006/relationships/hyperlink" Target="https://xdcscan.com/address/0x4531e12c703672b570917fb3399bb3ed6c592b19" TargetMode="External"/><Relationship Id="rId2313" Type="http://schemas.openxmlformats.org/officeDocument/2006/relationships/hyperlink" Target="https://bscscan.com/address/0x4e9D309aC6eE2fAE3390fd74A32aA0A41ADfb48C" TargetMode="External"/><Relationship Id="rId3645" Type="http://schemas.openxmlformats.org/officeDocument/2006/relationships/hyperlink" Target="https://xdcscan.com/address/0x480e2113f1dab7636eb901662dc0359f7218cc0a" TargetMode="External"/><Relationship Id="rId2314" Type="http://schemas.openxmlformats.org/officeDocument/2006/relationships/hyperlink" Target="https://bscscan.com/address/0x3c92f3c7ea18c72276fb5532e73543553de67970" TargetMode="External"/><Relationship Id="rId3644" Type="http://schemas.openxmlformats.org/officeDocument/2006/relationships/hyperlink" Target="https://xdcscan.com/address/0xe869eb9937951ea7ba463e2a8103b50712018881" TargetMode="External"/><Relationship Id="rId2315" Type="http://schemas.openxmlformats.org/officeDocument/2006/relationships/hyperlink" Target="https://bscscan.com/address/0x5D9d34432B67F6a20B539774F9ecE7cbe4F36C6a" TargetMode="External"/><Relationship Id="rId3647" Type="http://schemas.openxmlformats.org/officeDocument/2006/relationships/hyperlink" Target="https://xdcscan.com/address/0x480e2113f1dab7636eb901662dc0359f7218cc0a" TargetMode="External"/><Relationship Id="rId2316" Type="http://schemas.openxmlformats.org/officeDocument/2006/relationships/hyperlink" Target="https://bscscan.com/address/0x14a212ec278d2c2e564804e1783cc70dcb023e3d" TargetMode="External"/><Relationship Id="rId3646" Type="http://schemas.openxmlformats.org/officeDocument/2006/relationships/hyperlink" Target="https://xdcscan.com/address/0x60ce0f6cffd9e8feb9691a7e44d6f3d862e04a4e" TargetMode="External"/><Relationship Id="rId2317" Type="http://schemas.openxmlformats.org/officeDocument/2006/relationships/hyperlink" Target="https://bscscan.com/address/0x3c92f3c7ea18c72276fb5532e73543553de67970" TargetMode="External"/><Relationship Id="rId3649" Type="http://schemas.openxmlformats.org/officeDocument/2006/relationships/hyperlink" Target="https://xdcscan.com/address/0x480e2113f1dab7636eb901662dc0359f7218cc0a" TargetMode="External"/><Relationship Id="rId2318" Type="http://schemas.openxmlformats.org/officeDocument/2006/relationships/hyperlink" Target="https://xdcscan.com/address/0x9ad0ef4b661777ad5604ef828f6401013001d076" TargetMode="External"/><Relationship Id="rId3648" Type="http://schemas.openxmlformats.org/officeDocument/2006/relationships/hyperlink" Target="https://xdcscan.com/address/0x023dd169b9eb239d7165e789198ac21a640b074f" TargetMode="External"/><Relationship Id="rId2319" Type="http://schemas.openxmlformats.org/officeDocument/2006/relationships/hyperlink" Target="https://xdcscan.com/address/0x4531e12c703672b570917fb3399bb3ed6c592b19" TargetMode="External"/><Relationship Id="rId3641" Type="http://schemas.openxmlformats.org/officeDocument/2006/relationships/hyperlink" Target="https://xdcscan.com/address/0x480e2113f1dab7636eb901662dc0359f7218cc0a" TargetMode="External"/><Relationship Id="rId2310" Type="http://schemas.openxmlformats.org/officeDocument/2006/relationships/hyperlink" Target="https://xdcscan.com/address/0x62aa8a66f04c499ddf7d2aac31a100926e7e4c82" TargetMode="External"/><Relationship Id="rId3640" Type="http://schemas.openxmlformats.org/officeDocument/2006/relationships/hyperlink" Target="https://xdcscan.com/address/0x309ec920d96c00af5e0483c5146e43b3e0749fe5" TargetMode="External"/><Relationship Id="rId2311" Type="http://schemas.openxmlformats.org/officeDocument/2006/relationships/hyperlink" Target="https://bscscan.com/address/0x6a5700d4747F212328701bC443780f65D80FC9A1" TargetMode="External"/><Relationship Id="rId3643" Type="http://schemas.openxmlformats.org/officeDocument/2006/relationships/hyperlink" Target="https://xdcscan.com/address/0x62aa8a66f04c499ddf7d2aac31a100926e7e4c82" TargetMode="External"/><Relationship Id="rId2312" Type="http://schemas.openxmlformats.org/officeDocument/2006/relationships/hyperlink" Target="https://bscscan.com/address/0x3c92f3c7ea18c72276fb5532e73543553de67970" TargetMode="External"/><Relationship Id="rId3642" Type="http://schemas.openxmlformats.org/officeDocument/2006/relationships/hyperlink" Target="https://xdcscan.com/address/0x1942c25eeaa34090eb2b771e98e7afa8ba958781" TargetMode="External"/><Relationship Id="rId1895" Type="http://schemas.openxmlformats.org/officeDocument/2006/relationships/hyperlink" Target="https://xdcscan.com/address/0x480e2113f1dab7636eb901662dc0359f7218cc0a" TargetMode="External"/><Relationship Id="rId1896" Type="http://schemas.openxmlformats.org/officeDocument/2006/relationships/hyperlink" Target="https://xdcscan.com/address/0xf82b1f2c031c5361051edc97bad2aa23eefc6ece" TargetMode="External"/><Relationship Id="rId1897" Type="http://schemas.openxmlformats.org/officeDocument/2006/relationships/hyperlink" Target="https://xdcscan.com/address/0x4531e12c703672b570917fb3399bb3ed6c592b19" TargetMode="External"/><Relationship Id="rId1898" Type="http://schemas.openxmlformats.org/officeDocument/2006/relationships/hyperlink" Target="https://xdcscan.com/address/0x62aa8a66f04c499ddf7d2aac31a100926e7e4c82" TargetMode="External"/><Relationship Id="rId1899" Type="http://schemas.openxmlformats.org/officeDocument/2006/relationships/hyperlink" Target="https://xdcscan.com/address/0x6e6327b845763a0b630879a08db6ad9112a52835" TargetMode="External"/><Relationship Id="rId1890" Type="http://schemas.openxmlformats.org/officeDocument/2006/relationships/hyperlink" Target="https://bscscan.com/address/0xb40bbb54ff9dfe0cf039f70385033fcffbb0c40a" TargetMode="External"/><Relationship Id="rId1891" Type="http://schemas.openxmlformats.org/officeDocument/2006/relationships/hyperlink" Target="https://bscscan.com/address/0x3c92f3c7ea18c72276fb5532e73543553de67970" TargetMode="External"/><Relationship Id="rId1892" Type="http://schemas.openxmlformats.org/officeDocument/2006/relationships/hyperlink" Target="https://xdcscan.com/address/0x4a7b98a89f858c94f5ff9593db66367850ac5a77" TargetMode="External"/><Relationship Id="rId1893" Type="http://schemas.openxmlformats.org/officeDocument/2006/relationships/hyperlink" Target="https://xdcscan.com/address/0x4531e12c703672b570917fb3399bb3ed6c592b19" TargetMode="External"/><Relationship Id="rId1894" Type="http://schemas.openxmlformats.org/officeDocument/2006/relationships/hyperlink" Target="https://xdcscan.com/address/0x62aa8a66f04c499ddf7d2aac31a100926e7e4c82" TargetMode="External"/><Relationship Id="rId1884" Type="http://schemas.openxmlformats.org/officeDocument/2006/relationships/hyperlink" Target="https://bscscan.com/address/0x3AfB9650071D2c647d6467cEFeC7e847434150c3" TargetMode="External"/><Relationship Id="rId1885" Type="http://schemas.openxmlformats.org/officeDocument/2006/relationships/hyperlink" Target="https://bscscan.com/address/0x14a212ec278d2c2e564804e1783cc70dcb023e3d" TargetMode="External"/><Relationship Id="rId1886" Type="http://schemas.openxmlformats.org/officeDocument/2006/relationships/hyperlink" Target="https://bscscan.com/address/0x3c92f3c7ea18c72276fb5532e73543553de67970" TargetMode="External"/><Relationship Id="rId1887" Type="http://schemas.openxmlformats.org/officeDocument/2006/relationships/hyperlink" Target="https://bscscan.com/address/0x101969ad22BC3F9dE80ff4C83179e8Fe03d7B81D" TargetMode="External"/><Relationship Id="rId1888" Type="http://schemas.openxmlformats.org/officeDocument/2006/relationships/hyperlink" Target="https://bscscan.com/address/0x3c92f3c7ea18c72276fb5532e73543553de67970" TargetMode="External"/><Relationship Id="rId1889" Type="http://schemas.openxmlformats.org/officeDocument/2006/relationships/hyperlink" Target="https://bscscan.com/address/0x004c50Dd12fCdcE069a69A901C3C7FBa0673E2c6" TargetMode="External"/><Relationship Id="rId1880" Type="http://schemas.openxmlformats.org/officeDocument/2006/relationships/hyperlink" Target="https://etherscan.io/address/0x7bbf8f61a2d0d686f293e634169a071d51e83db9" TargetMode="External"/><Relationship Id="rId1881" Type="http://schemas.openxmlformats.org/officeDocument/2006/relationships/hyperlink" Target="https://etherscan.io/tx/0xf2f81a6f33a10132b0198ef6f0583874f7d7f1fdb224a49aa33268546dd9c3f3" TargetMode="External"/><Relationship Id="rId1882" Type="http://schemas.openxmlformats.org/officeDocument/2006/relationships/hyperlink" Target="https://bscscan.com/address/0x0C28237faA3c77f5305FC401B9225F786D74bA95" TargetMode="External"/><Relationship Id="rId1883" Type="http://schemas.openxmlformats.org/officeDocument/2006/relationships/hyperlink" Target="https://bscscan.com/address/0x3c92f3c7ea18c72276fb5532e73543553de67970" TargetMode="External"/><Relationship Id="rId3612" Type="http://schemas.openxmlformats.org/officeDocument/2006/relationships/hyperlink" Target="https://bscscan.com/address/0x7e0610954f831D99076a7a7BCEd09447B1174a1f" TargetMode="External"/><Relationship Id="rId3611" Type="http://schemas.openxmlformats.org/officeDocument/2006/relationships/hyperlink" Target="https://bscscan.com/address/0xb40bbb54ff9dfe0cf039f70385033fcffbb0c40a" TargetMode="External"/><Relationship Id="rId3614" Type="http://schemas.openxmlformats.org/officeDocument/2006/relationships/hyperlink" Target="https://bscscan.com/address/0x9C9c95dafC9238aD2E6E914d1fc52213BC061E27" TargetMode="External"/><Relationship Id="rId3613" Type="http://schemas.openxmlformats.org/officeDocument/2006/relationships/hyperlink" Target="https://bscscan.com/address/0xb40bbb54ff9dfe0cf039f70385033fcffbb0c40a" TargetMode="External"/><Relationship Id="rId3616" Type="http://schemas.openxmlformats.org/officeDocument/2006/relationships/hyperlink" Target="https://bscscan.com/address/0xDDbad8A294e826533A3C85EB9799B4897c275F5A" TargetMode="External"/><Relationship Id="rId3615" Type="http://schemas.openxmlformats.org/officeDocument/2006/relationships/hyperlink" Target="https://bscscan.com/address/0xb40bbb54ff9dfe0cf039f70385033fcffbb0c40a" TargetMode="External"/><Relationship Id="rId3618" Type="http://schemas.openxmlformats.org/officeDocument/2006/relationships/hyperlink" Target="https://xdcscan.com/address/0x3de816e85c42b54e784a1e7943ea9c2f75e41321" TargetMode="External"/><Relationship Id="rId3617" Type="http://schemas.openxmlformats.org/officeDocument/2006/relationships/hyperlink" Target="https://bscscan.com/address/0x3c92f3c7ea18c72276fb5532e73543553de67970" TargetMode="External"/><Relationship Id="rId3619" Type="http://schemas.openxmlformats.org/officeDocument/2006/relationships/hyperlink" Target="https://xdcscan.com/address/0x480e2113f1dab7636eb901662dc0359f7218cc0a" TargetMode="External"/><Relationship Id="rId3610" Type="http://schemas.openxmlformats.org/officeDocument/2006/relationships/hyperlink" Target="https://bscscan.com/address/0x0778f335c6e958fa81AF8CCEC78103238Cb822fc" TargetMode="External"/><Relationship Id="rId3601" Type="http://schemas.openxmlformats.org/officeDocument/2006/relationships/hyperlink" Target="https://bscscan.com/address/0xc03c52909a35b4109de12494ac4b369a41497788" TargetMode="External"/><Relationship Id="rId3600" Type="http://schemas.openxmlformats.org/officeDocument/2006/relationships/hyperlink" Target="https://bscscan.com/address/0x1dEEB893B5670852624A20A777bD141f71ED8D82" TargetMode="External"/><Relationship Id="rId3603" Type="http://schemas.openxmlformats.org/officeDocument/2006/relationships/hyperlink" Target="https://bscscan.com/address/0xb40bbb54ff9dfe0cf039f70385033fcffbb0c40a" TargetMode="External"/><Relationship Id="rId3602" Type="http://schemas.openxmlformats.org/officeDocument/2006/relationships/hyperlink" Target="https://bscscan.com/address/0xE262c5cB3F6650B0aCCadbDc7E6a3D07a601f41f" TargetMode="External"/><Relationship Id="rId3605" Type="http://schemas.openxmlformats.org/officeDocument/2006/relationships/hyperlink" Target="https://bscscan.com/address/0x3c92f3c7ea18c72276fb5532e73543553de67970" TargetMode="External"/><Relationship Id="rId3604" Type="http://schemas.openxmlformats.org/officeDocument/2006/relationships/hyperlink" Target="https://bscscan.com/address/0x27DF0dD4d9E85Bc98BAc0AeF7C43CF3161fC543C" TargetMode="External"/><Relationship Id="rId3607" Type="http://schemas.openxmlformats.org/officeDocument/2006/relationships/hyperlink" Target="https://bscscan.com/address/0x3c92f3c7ea18c72276fb5532e73543553de67970" TargetMode="External"/><Relationship Id="rId3606" Type="http://schemas.openxmlformats.org/officeDocument/2006/relationships/hyperlink" Target="https://bscscan.com/address/0xc03c52909a35b4109de12494ac4b369a41497788" TargetMode="External"/><Relationship Id="rId3609" Type="http://schemas.openxmlformats.org/officeDocument/2006/relationships/hyperlink" Target="https://bscscan.com/address/0x3c92f3c7ea18c72276fb5532e73543553de67970" TargetMode="External"/><Relationship Id="rId3608" Type="http://schemas.openxmlformats.org/officeDocument/2006/relationships/hyperlink" Target="https://bscscan.com/address/0xdb8478630264bc208034292903D2B047b7D6a990" TargetMode="External"/><Relationship Id="rId1059" Type="http://schemas.openxmlformats.org/officeDocument/2006/relationships/hyperlink" Target="https://xdcscan.com/address/0xedb71a79cfbf786fefb57d5f6e3ce80ff94b201e" TargetMode="External"/><Relationship Id="rId228" Type="http://schemas.openxmlformats.org/officeDocument/2006/relationships/hyperlink" Target="https://xdcscan.com/address/0x4531e12c703672b570917fb3399bb3ed6c592b19" TargetMode="External"/><Relationship Id="rId227" Type="http://schemas.openxmlformats.org/officeDocument/2006/relationships/hyperlink" Target="https://xdcscan.com/address/0x3de816e85c42b54e784a1e7943ea9c2f75e41321" TargetMode="External"/><Relationship Id="rId226" Type="http://schemas.openxmlformats.org/officeDocument/2006/relationships/hyperlink" Target="https://xdcscan.com/address/0xec076114f05b71f4c4e04e2b14ae8cb891cf1f8f" TargetMode="External"/><Relationship Id="rId225" Type="http://schemas.openxmlformats.org/officeDocument/2006/relationships/hyperlink" Target="https://xdcscan.com/address/0xcf17b392a924860dd43df37b4517aca3a32d7d3b" TargetMode="External"/><Relationship Id="rId2380" Type="http://schemas.openxmlformats.org/officeDocument/2006/relationships/hyperlink" Target="https://xdcscan.com/address/0x480e2113f1dab7636eb901662dc0359f7218cc0a" TargetMode="External"/><Relationship Id="rId229" Type="http://schemas.openxmlformats.org/officeDocument/2006/relationships/hyperlink" Target="https://xdcscan.com/address/0xf46c5530337a2ae2edd51fe7b42ab35619699628" TargetMode="External"/><Relationship Id="rId1050" Type="http://schemas.openxmlformats.org/officeDocument/2006/relationships/hyperlink" Target="https://bscscan.com/address/0x14a212ec278d2c2e564804e1783cc70dcb023e3d" TargetMode="External"/><Relationship Id="rId2381" Type="http://schemas.openxmlformats.org/officeDocument/2006/relationships/hyperlink" Target="https://xdcscan.com/address/0x4306168335f1413d6b63d8a27091b74e6ea928d6" TargetMode="External"/><Relationship Id="rId220" Type="http://schemas.openxmlformats.org/officeDocument/2006/relationships/hyperlink" Target="https://xdcscan.com/address/0xb4b0fed399c6c0617ce8e74407aa005360055984" TargetMode="External"/><Relationship Id="rId1051" Type="http://schemas.openxmlformats.org/officeDocument/2006/relationships/hyperlink" Target="https://bscscan.com/address/0x6a5700d4747F212328701bC443780f65D80FC9A1" TargetMode="External"/><Relationship Id="rId2382" Type="http://schemas.openxmlformats.org/officeDocument/2006/relationships/hyperlink" Target="https://xdcscan.com/address/0x480e2113f1dab7636eb901662dc0359f7218cc0a" TargetMode="External"/><Relationship Id="rId1052" Type="http://schemas.openxmlformats.org/officeDocument/2006/relationships/hyperlink" Target="https://bscscan.com/address/0x3c92f3c7ea18c72276fb5532e73543553de67970" TargetMode="External"/><Relationship Id="rId2383" Type="http://schemas.openxmlformats.org/officeDocument/2006/relationships/hyperlink" Target="https://xdcscan.com/address/0xf8e7a5a8d321475ab1c25c0c443fef87c38ad31d" TargetMode="External"/><Relationship Id="rId1053" Type="http://schemas.openxmlformats.org/officeDocument/2006/relationships/hyperlink" Target="https://bscscan.com/address/0x4e9D309aC6eE2fAE3390fd74A32aA0A41ADfb48C" TargetMode="External"/><Relationship Id="rId2384" Type="http://schemas.openxmlformats.org/officeDocument/2006/relationships/hyperlink" Target="https://xdcscan.com/address/0x62aa8a66f04c499ddf7d2aac31a100926e7e4c82" TargetMode="External"/><Relationship Id="rId1054" Type="http://schemas.openxmlformats.org/officeDocument/2006/relationships/hyperlink" Target="https://bscscan.com/address/0x14a212ec278d2c2e564804e1783cc70dcb023e3d" TargetMode="External"/><Relationship Id="rId2385" Type="http://schemas.openxmlformats.org/officeDocument/2006/relationships/hyperlink" Target="https://xdcscan.com/address/0x670d685d349c73e0c088f22dfb3fdb41b2bb2428" TargetMode="External"/><Relationship Id="rId224" Type="http://schemas.openxmlformats.org/officeDocument/2006/relationships/hyperlink" Target="https://xdcscan.com/address/0xec076114f05b71f4c4e04e2b14ae8cb891cf1f8f" TargetMode="External"/><Relationship Id="rId1055" Type="http://schemas.openxmlformats.org/officeDocument/2006/relationships/hyperlink" Target="https://xdcscan.com/address/0x738db469e9bebbb3cf77be28382a3227b0608f5a" TargetMode="External"/><Relationship Id="rId2386" Type="http://schemas.openxmlformats.org/officeDocument/2006/relationships/hyperlink" Target="https://xdcscan.com/address/0x4531e12c703672b570917fb3399bb3ed6c592b19" TargetMode="External"/><Relationship Id="rId223" Type="http://schemas.openxmlformats.org/officeDocument/2006/relationships/hyperlink" Target="https://xdcscan.com/address/0x2a746cbadf7c2c9a1a4c5100af3df84435fa6fbf" TargetMode="External"/><Relationship Id="rId1056" Type="http://schemas.openxmlformats.org/officeDocument/2006/relationships/hyperlink" Target="https://xdcscan.com/address/0x480e2113f1dab7636eb901662dc0359f7218cc0a" TargetMode="External"/><Relationship Id="rId2387" Type="http://schemas.openxmlformats.org/officeDocument/2006/relationships/hyperlink" Target="https://xdcscan.com/address/0x62aa8a66f04c499ddf7d2aac31a100926e7e4c82" TargetMode="External"/><Relationship Id="rId222" Type="http://schemas.openxmlformats.org/officeDocument/2006/relationships/hyperlink" Target="https://xdcscan.com/address/0xa23731a92918e62be677a3507ad4c1d0d85901f9" TargetMode="External"/><Relationship Id="rId1057" Type="http://schemas.openxmlformats.org/officeDocument/2006/relationships/hyperlink" Target="https://xdcscan.com/address/0xf46c5530337a2ae2edd51fe7b42ab35619699628" TargetMode="External"/><Relationship Id="rId2388" Type="http://schemas.openxmlformats.org/officeDocument/2006/relationships/hyperlink" Target="https://bscscan.com/address/0x93570CCD84fcc07fa477394F12a2ea49941Ae704" TargetMode="External"/><Relationship Id="rId221" Type="http://schemas.openxmlformats.org/officeDocument/2006/relationships/hyperlink" Target="https://xdcscan.com/address/0xec076114f05b71f4c4e04e2b14ae8cb891cf1f8f" TargetMode="External"/><Relationship Id="rId1058" Type="http://schemas.openxmlformats.org/officeDocument/2006/relationships/hyperlink" Target="https://xdcscan.com/address/0x62aa8a66f04c499ddf7d2aac31a100926e7e4c82" TargetMode="External"/><Relationship Id="rId2389" Type="http://schemas.openxmlformats.org/officeDocument/2006/relationships/hyperlink" Target="https://bscscan.com/address/0xb40bbb54ff9dfe0cf039f70385033fcffbb0c40a" TargetMode="External"/><Relationship Id="rId1048" Type="http://schemas.openxmlformats.org/officeDocument/2006/relationships/hyperlink" Target="https://bscscan.com/address/0x59e9686C84d5b453a0f3A068E31cBA7073887702" TargetMode="External"/><Relationship Id="rId2379" Type="http://schemas.openxmlformats.org/officeDocument/2006/relationships/hyperlink" Target="https://xdcscan.com/address/0x307b25179d1f48c9e7e6115c9bf980bc7ec1b2b2" TargetMode="External"/><Relationship Id="rId1049" Type="http://schemas.openxmlformats.org/officeDocument/2006/relationships/hyperlink" Target="https://bscscan.com/address/0xb40bbb54ff9dfe0cf039f70385033fcffbb0c40a" TargetMode="External"/><Relationship Id="rId217" Type="http://schemas.openxmlformats.org/officeDocument/2006/relationships/hyperlink" Target="https://xdcscan.com/address/0x62aa8a66f04c499ddf7d2aac31a100926e7e4c82" TargetMode="External"/><Relationship Id="rId216" Type="http://schemas.openxmlformats.org/officeDocument/2006/relationships/hyperlink" Target="https://xdcscan.com/address/0x4531e12c703672b570917fb3399bb3ed6c592b19" TargetMode="External"/><Relationship Id="rId215" Type="http://schemas.openxmlformats.org/officeDocument/2006/relationships/hyperlink" Target="https://xdcscan.com/address/0x738db469e9bebbb3cf77be28382a3227b0608f5a" TargetMode="External"/><Relationship Id="rId214" Type="http://schemas.openxmlformats.org/officeDocument/2006/relationships/hyperlink" Target="https://bscscan.com/address/0x8d9c84485D64CfFd6c66AD514199F9e778634EC6" TargetMode="External"/><Relationship Id="rId219" Type="http://schemas.openxmlformats.org/officeDocument/2006/relationships/hyperlink" Target="https://xdcscan.com/address/0x62aa8a66f04c499ddf7d2aac31a100926e7e4c82" TargetMode="External"/><Relationship Id="rId218" Type="http://schemas.openxmlformats.org/officeDocument/2006/relationships/hyperlink" Target="https://xdcscan.com/address/0x54c169ec55dad51b7bbe2a39e1844dd945266e40" TargetMode="External"/><Relationship Id="rId2370" Type="http://schemas.openxmlformats.org/officeDocument/2006/relationships/hyperlink" Target="https://bscscan.com/address/0xCaf758d6913A6457F55A0fa2AFBF2f8fc405a10E" TargetMode="External"/><Relationship Id="rId1040" Type="http://schemas.openxmlformats.org/officeDocument/2006/relationships/hyperlink" Target="https://bscscan.com/address/0x3AfB9650071D2c647d6467cEFeC7e847434150c3" TargetMode="External"/><Relationship Id="rId2371" Type="http://schemas.openxmlformats.org/officeDocument/2006/relationships/hyperlink" Target="https://bscscan.com/address/0xb40bbb54ff9dfe0cf039f70385033fcffbb0c40a" TargetMode="External"/><Relationship Id="rId1041" Type="http://schemas.openxmlformats.org/officeDocument/2006/relationships/hyperlink" Target="https://bscscan.com/address/0x14a212ec278d2c2e564804e1783cc70dcb023e3d" TargetMode="External"/><Relationship Id="rId2372" Type="http://schemas.openxmlformats.org/officeDocument/2006/relationships/hyperlink" Target="https://bscscan.com/address/0xDDbad8A294e826533A3C85EB9799B4897c275F5A" TargetMode="External"/><Relationship Id="rId1042" Type="http://schemas.openxmlformats.org/officeDocument/2006/relationships/hyperlink" Target="https://bscscan.com/address/0x101969ad22BC3F9dE80ff4C83179e8Fe03d7B81D" TargetMode="External"/><Relationship Id="rId2373" Type="http://schemas.openxmlformats.org/officeDocument/2006/relationships/hyperlink" Target="https://bscscan.com/address/0xb40bbb54ff9dfe0cf039f70385033fcffbb0c40a" TargetMode="External"/><Relationship Id="rId1043" Type="http://schemas.openxmlformats.org/officeDocument/2006/relationships/hyperlink" Target="https://bscscan.com/address/0x3c92f3c7ea18c72276fb5532e73543553de67970" TargetMode="External"/><Relationship Id="rId2374" Type="http://schemas.openxmlformats.org/officeDocument/2006/relationships/hyperlink" Target="https://bscscan.com/address/0x7937c664ea57b28efd93dd112820464c54d8bad6" TargetMode="External"/><Relationship Id="rId213" Type="http://schemas.openxmlformats.org/officeDocument/2006/relationships/hyperlink" Target="https://bscscan.com/address/0xcb308C36f6aB020fE585C1b6526B18Fa84CCEd00" TargetMode="External"/><Relationship Id="rId1044" Type="http://schemas.openxmlformats.org/officeDocument/2006/relationships/hyperlink" Target="https://bscscan.com/address/0x0778f335c6e958fa81AF8CCEC78103238Cb822fc" TargetMode="External"/><Relationship Id="rId2375" Type="http://schemas.openxmlformats.org/officeDocument/2006/relationships/hyperlink" Target="https://bscscan.com/address/0x29BfCB5c2ba9f4adda7C05fCDf2183d776576A83" TargetMode="External"/><Relationship Id="rId212" Type="http://schemas.openxmlformats.org/officeDocument/2006/relationships/hyperlink" Target="https://xdcscan.com/address/0xec076114f05b71f4c4e04e2b14ae8cb891cf1f8f" TargetMode="External"/><Relationship Id="rId1045" Type="http://schemas.openxmlformats.org/officeDocument/2006/relationships/hyperlink" Target="https://bscscan.com/address/0x3c92f3c7ea18c72276fb5532e73543553de67970" TargetMode="External"/><Relationship Id="rId2376" Type="http://schemas.openxmlformats.org/officeDocument/2006/relationships/hyperlink" Target="https://bscscan.com/address/0xb40bbb54ff9dfe0cf039f70385033fcffbb0c40a" TargetMode="External"/><Relationship Id="rId211" Type="http://schemas.openxmlformats.org/officeDocument/2006/relationships/hyperlink" Target="https://xdcscan.com/address/0xcf17b392a924860dd43df37b4517aca3a32d7d3b" TargetMode="External"/><Relationship Id="rId1046" Type="http://schemas.openxmlformats.org/officeDocument/2006/relationships/hyperlink" Target="https://bscscan.com/address/0xEA8088cd1Da684F3fDCb26E042aA33Be8C837Dc1" TargetMode="External"/><Relationship Id="rId2377" Type="http://schemas.openxmlformats.org/officeDocument/2006/relationships/hyperlink" Target="https://bscscan.com/address/0x0C28237faA3c77f5305FC401B9225F786D74bA95" TargetMode="External"/><Relationship Id="rId210" Type="http://schemas.openxmlformats.org/officeDocument/2006/relationships/hyperlink" Target="https://xdcscan.com/address/0xec076114f05b71f4c4e04e2b14ae8cb891cf1f8f" TargetMode="External"/><Relationship Id="rId1047" Type="http://schemas.openxmlformats.org/officeDocument/2006/relationships/hyperlink" Target="https://bscscan.com/address/0x3c92f3c7ea18c72276fb5532e73543553de67970" TargetMode="External"/><Relationship Id="rId2378" Type="http://schemas.openxmlformats.org/officeDocument/2006/relationships/hyperlink" Target="https://bscscan.com/address/0x3c92f3c7ea18c72276fb5532e73543553de67970" TargetMode="External"/><Relationship Id="rId4107" Type="http://schemas.openxmlformats.org/officeDocument/2006/relationships/hyperlink" Target="https://xdcscan.com/address/0x480e2113f1dab7636eb901662dc0359f7218cc0a" TargetMode="External"/><Relationship Id="rId4106" Type="http://schemas.openxmlformats.org/officeDocument/2006/relationships/hyperlink" Target="https://xdcscan.com/address/0x309ec920d96c00af5e0483c5146e43b3e0749fe5" TargetMode="External"/><Relationship Id="rId4109" Type="http://schemas.openxmlformats.org/officeDocument/2006/relationships/hyperlink" Target="https://xdcscan.com/address/0x480e2113f1dab7636eb901662dc0359f7218cc0a" TargetMode="External"/><Relationship Id="rId4108" Type="http://schemas.openxmlformats.org/officeDocument/2006/relationships/hyperlink" Target="https://xdcscan.com/address/0x5bdd48019743680836a0c72bf9f9e9832d7ea6e3" TargetMode="External"/><Relationship Id="rId249" Type="http://schemas.openxmlformats.org/officeDocument/2006/relationships/hyperlink" Target="https://xdcscan.com/address/0xf2a07a46f99054594f226acd2afcafbe7fd96759" TargetMode="External"/><Relationship Id="rId248" Type="http://schemas.openxmlformats.org/officeDocument/2006/relationships/hyperlink" Target="https://xdcscan.com/address/0xec076114f05b71f4c4e04e2b14ae8cb891cf1f8f" TargetMode="External"/><Relationship Id="rId247" Type="http://schemas.openxmlformats.org/officeDocument/2006/relationships/hyperlink" Target="https://xdcscan.com/address/0x34408592911fad5b7c3db0799d3fdf127d645c35" TargetMode="External"/><Relationship Id="rId1070" Type="http://schemas.openxmlformats.org/officeDocument/2006/relationships/hyperlink" Target="https://xdcscan.com/address/0x62aa8a66f04c499ddf7d2aac31a100926e7e4c82" TargetMode="External"/><Relationship Id="rId1071" Type="http://schemas.openxmlformats.org/officeDocument/2006/relationships/hyperlink" Target="https://xdcscan.com/address/0x412a9c2f89135d5c3ee575d1076d2c6ffa6e4526" TargetMode="External"/><Relationship Id="rId1072" Type="http://schemas.openxmlformats.org/officeDocument/2006/relationships/hyperlink" Target="https://xdcscan.com/address/0x4531e12c703672b570917fb3399bb3ed6c592b19" TargetMode="External"/><Relationship Id="rId242" Type="http://schemas.openxmlformats.org/officeDocument/2006/relationships/hyperlink" Target="https://bscscan.com/address/0x8d9c84485D64CfFd6c66AD514199F9e778634EC6" TargetMode="External"/><Relationship Id="rId1073" Type="http://schemas.openxmlformats.org/officeDocument/2006/relationships/hyperlink" Target="https://xdcscan.com/address/0x62aa8a66f04c499ddf7d2aac31a100926e7e4c82" TargetMode="External"/><Relationship Id="rId241" Type="http://schemas.openxmlformats.org/officeDocument/2006/relationships/hyperlink" Target="https://bscscan.com/address/0xcb308C36f6aB020fE585C1b6526B18Fa84CCEd00" TargetMode="External"/><Relationship Id="rId1074" Type="http://schemas.openxmlformats.org/officeDocument/2006/relationships/hyperlink" Target="https://bscscan.com/address/0x5DC1071F102A480105cAc28241E56da8A3f193f2" TargetMode="External"/><Relationship Id="rId240" Type="http://schemas.openxmlformats.org/officeDocument/2006/relationships/hyperlink" Target="https://xdcscan.com/address/0xec076114f05b71f4c4e04e2b14ae8cb891cf1f8f" TargetMode="External"/><Relationship Id="rId1075" Type="http://schemas.openxmlformats.org/officeDocument/2006/relationships/hyperlink" Target="https://bscscan.com/address/0xb40bbb54ff9dfe0cf039f70385033fcffbb0c40a" TargetMode="External"/><Relationship Id="rId4101" Type="http://schemas.openxmlformats.org/officeDocument/2006/relationships/hyperlink" Target="https://bscscan.com/address/0x3c92f3c7ea18c72276fb5532e73543553de67970" TargetMode="External"/><Relationship Id="rId1076" Type="http://schemas.openxmlformats.org/officeDocument/2006/relationships/hyperlink" Target="https://bscscan.com/address/0x3c92f3c7ea18c72276fb5532e73543553de67970" TargetMode="External"/><Relationship Id="rId4100" Type="http://schemas.openxmlformats.org/officeDocument/2006/relationships/hyperlink" Target="https://bscscan.com/address/0x95513439FF394C761c8DB0dbc1e2Ac5c346c0E70" TargetMode="External"/><Relationship Id="rId246" Type="http://schemas.openxmlformats.org/officeDocument/2006/relationships/hyperlink" Target="https://xdcscan.com/address/0xec076114f05b71f4c4e04e2b14ae8cb891cf1f8f" TargetMode="External"/><Relationship Id="rId1077" Type="http://schemas.openxmlformats.org/officeDocument/2006/relationships/hyperlink" Target="https://bscscan.com/address/0x93570CCD84fcc07fa477394F12a2ea49941Ae704" TargetMode="External"/><Relationship Id="rId4103" Type="http://schemas.openxmlformats.org/officeDocument/2006/relationships/hyperlink" Target="https://bscscan.com/address/0x3c92f3c7ea18c72276fb5532e73543553de67970" TargetMode="External"/><Relationship Id="rId245" Type="http://schemas.openxmlformats.org/officeDocument/2006/relationships/hyperlink" Target="https://xdcscan.com/address/0xcf17b392a924860dd43df37b4517aca3a32d7d3b" TargetMode="External"/><Relationship Id="rId1078" Type="http://schemas.openxmlformats.org/officeDocument/2006/relationships/hyperlink" Target="https://bscscan.com/address/0x3c92f3c7ea18c72276fb5532e73543553de67970" TargetMode="External"/><Relationship Id="rId4102" Type="http://schemas.openxmlformats.org/officeDocument/2006/relationships/hyperlink" Target="https://bscscan.com/address/0x7BBF8f61a2d0d686F293e634169a071D51E83DB9" TargetMode="External"/><Relationship Id="rId244" Type="http://schemas.openxmlformats.org/officeDocument/2006/relationships/hyperlink" Target="https://xdcscan.com/address/0xec076114f05b71f4c4e04e2b14ae8cb891cf1f8f" TargetMode="External"/><Relationship Id="rId1079" Type="http://schemas.openxmlformats.org/officeDocument/2006/relationships/hyperlink" Target="https://bscscan.com/address/0xCaf758d6913A6457F55A0fa2AFBF2f8fc405a10E" TargetMode="External"/><Relationship Id="rId4105" Type="http://schemas.openxmlformats.org/officeDocument/2006/relationships/hyperlink" Target="https://xdcscan.com/address/0x480e2113f1dab7636eb901662dc0359f7218cc0a" TargetMode="External"/><Relationship Id="rId243" Type="http://schemas.openxmlformats.org/officeDocument/2006/relationships/hyperlink" Target="https://xdcscan.com/address/0xd33784630e77d35f69c96d2b010c7b692a9db867" TargetMode="External"/><Relationship Id="rId4104" Type="http://schemas.openxmlformats.org/officeDocument/2006/relationships/hyperlink" Target="https://xdcscan.com/address/0xb062c4db850d5a9aee79470a0ec159ae81d6124b" TargetMode="External"/><Relationship Id="rId239" Type="http://schemas.openxmlformats.org/officeDocument/2006/relationships/hyperlink" Target="https://xdcscan.com/address/0x31f83823d238f5c8cec1854ef8c976e0fea81e8d" TargetMode="External"/><Relationship Id="rId238" Type="http://schemas.openxmlformats.org/officeDocument/2006/relationships/hyperlink" Target="https://xdcscan.com/address/0xec076114f05b71f4c4e04e2b14ae8cb891cf1f8f" TargetMode="External"/><Relationship Id="rId237" Type="http://schemas.openxmlformats.org/officeDocument/2006/relationships/hyperlink" Target="https://xdcscan.com/address/0xcf17b392a924860dd43df37b4517aca3a32d7d3b" TargetMode="External"/><Relationship Id="rId236" Type="http://schemas.openxmlformats.org/officeDocument/2006/relationships/hyperlink" Target="https://bscscan.com/address/0x8d9c84485d64cffd6c66ad514199f9e778634ec6" TargetMode="External"/><Relationship Id="rId2390" Type="http://schemas.openxmlformats.org/officeDocument/2006/relationships/hyperlink" Target="https://bscscan.com/address/0x3c92f3c7ea18c72276fb5532e73543553de67970" TargetMode="External"/><Relationship Id="rId1060" Type="http://schemas.openxmlformats.org/officeDocument/2006/relationships/hyperlink" Target="https://xdcscan.com/address/0x62aa8a66f04c499ddf7d2aac31a100926e7e4c82" TargetMode="External"/><Relationship Id="rId2391" Type="http://schemas.openxmlformats.org/officeDocument/2006/relationships/hyperlink" Target="https://bscscan.com/address/0xc5C04e43240BF9c3D208Ee14D42FbAEfb8c59183" TargetMode="External"/><Relationship Id="rId1061" Type="http://schemas.openxmlformats.org/officeDocument/2006/relationships/hyperlink" Target="https://xdcscan.com/address/0x480e2113f1dab7636eb901662dc0359f7218cc0a" TargetMode="External"/><Relationship Id="rId2392" Type="http://schemas.openxmlformats.org/officeDocument/2006/relationships/hyperlink" Target="https://bscscan.com/address/0x14a212ec278d2c2e564804e1783cc70dcb023e3d" TargetMode="External"/><Relationship Id="rId231" Type="http://schemas.openxmlformats.org/officeDocument/2006/relationships/hyperlink" Target="https://xdcscan.com/address/0x3de816e85c42b54e784a1e7943ea9c2f75e41321" TargetMode="External"/><Relationship Id="rId1062" Type="http://schemas.openxmlformats.org/officeDocument/2006/relationships/hyperlink" Target="https://xdcscan.com/address/0x3de816e85c42b54e784a1e7943ea9c2f75e41321" TargetMode="External"/><Relationship Id="rId2393" Type="http://schemas.openxmlformats.org/officeDocument/2006/relationships/hyperlink" Target="https://bscscan.com/address/0x5DC1071F102A480105cAc28241E56da8A3f193f2" TargetMode="External"/><Relationship Id="rId230" Type="http://schemas.openxmlformats.org/officeDocument/2006/relationships/hyperlink" Target="https://xdcscan.com/address/0x4531e12c703672b570917fb3399bb3ed6c592b19" TargetMode="External"/><Relationship Id="rId1063" Type="http://schemas.openxmlformats.org/officeDocument/2006/relationships/hyperlink" Target="https://xdcscan.com/address/0x4531e12c703672b570917fb3399bb3ed6c592b19" TargetMode="External"/><Relationship Id="rId2394" Type="http://schemas.openxmlformats.org/officeDocument/2006/relationships/hyperlink" Target="https://bscscan.com/address/0xb40bbb54ff9dfe0cf039f70385033fcffbb0c40a" TargetMode="External"/><Relationship Id="rId1064" Type="http://schemas.openxmlformats.org/officeDocument/2006/relationships/hyperlink" Target="https://xdcscan.com/address/0x307b25179d1f48c9e7e6115c9bf980bc7ec1b2b2" TargetMode="External"/><Relationship Id="rId2395" Type="http://schemas.openxmlformats.org/officeDocument/2006/relationships/hyperlink" Target="https://bscscan.com/address/0xDDbad8A294e826533A3C85EB9799B4897c275F5A" TargetMode="External"/><Relationship Id="rId1065" Type="http://schemas.openxmlformats.org/officeDocument/2006/relationships/hyperlink" Target="https://xdcscan.com/address/0x62aa8a66f04c499ddf7d2aac31a100926e7e4c82" TargetMode="External"/><Relationship Id="rId2396" Type="http://schemas.openxmlformats.org/officeDocument/2006/relationships/hyperlink" Target="https://bscscan.com/address/0xb40bbb54ff9dfe0cf039f70385033fcffbb0c40a" TargetMode="External"/><Relationship Id="rId235" Type="http://schemas.openxmlformats.org/officeDocument/2006/relationships/hyperlink" Target="https://bscscan.com/address/0x186ED4F34C545484dEE3116E94e0b60B27A6bf98" TargetMode="External"/><Relationship Id="rId1066" Type="http://schemas.openxmlformats.org/officeDocument/2006/relationships/hyperlink" Target="https://xdcscan.com/address/0x5516f2bd0bfc792474c0c03364199c4fa9bc1ea1" TargetMode="External"/><Relationship Id="rId2397" Type="http://schemas.openxmlformats.org/officeDocument/2006/relationships/hyperlink" Target="https://xdcscan.com/address/0x9497ff0c468357ac3468f0784ed8b400c5643880" TargetMode="External"/><Relationship Id="rId234" Type="http://schemas.openxmlformats.org/officeDocument/2006/relationships/hyperlink" Target="https://bscscan.com/address/0x8d9c84485d64cffd6c66ad514199f9e778634ec6" TargetMode="External"/><Relationship Id="rId1067" Type="http://schemas.openxmlformats.org/officeDocument/2006/relationships/hyperlink" Target="https://xdcscan.com/address/0x62aa8a66f04c499ddf7d2aac31a100926e7e4c82" TargetMode="External"/><Relationship Id="rId2398" Type="http://schemas.openxmlformats.org/officeDocument/2006/relationships/hyperlink" Target="https://xdcscan.com/address/0x480e2113f1dab7636eb901662dc0359f7218cc0a" TargetMode="External"/><Relationship Id="rId233" Type="http://schemas.openxmlformats.org/officeDocument/2006/relationships/hyperlink" Target="https://bscscan.com/address/0x575CA294a97D62a2E6924525a48600da1230b592" TargetMode="External"/><Relationship Id="rId1068" Type="http://schemas.openxmlformats.org/officeDocument/2006/relationships/hyperlink" Target="https://xdcscan.com/address/0x6e6327b845763a0b630879a08db6ad9112a52835" TargetMode="External"/><Relationship Id="rId2399" Type="http://schemas.openxmlformats.org/officeDocument/2006/relationships/hyperlink" Target="https://xdcscan.com/address/0xf82b1f2c031c5361051edc97bad2aa23eefc6ece" TargetMode="External"/><Relationship Id="rId232" Type="http://schemas.openxmlformats.org/officeDocument/2006/relationships/hyperlink" Target="https://xdcscan.com/address/0x62aa8a66f04c499ddf7d2aac31a100926e7e4c82" TargetMode="External"/><Relationship Id="rId1069" Type="http://schemas.openxmlformats.org/officeDocument/2006/relationships/hyperlink" Target="https://xdcscan.com/address/0x4531e12c703672b570917fb3399bb3ed6c592b19" TargetMode="External"/><Relationship Id="rId1015" Type="http://schemas.openxmlformats.org/officeDocument/2006/relationships/hyperlink" Target="https://xdcscan.com/address/0x412a9c2f89135d5c3ee575d1076d2c6ffa6e4526" TargetMode="External"/><Relationship Id="rId2346" Type="http://schemas.openxmlformats.org/officeDocument/2006/relationships/hyperlink" Target="https://xdcscan.com/address/0x261e63e7ee268def16e1013c6bd35030d0b82ade" TargetMode="External"/><Relationship Id="rId3678" Type="http://schemas.openxmlformats.org/officeDocument/2006/relationships/hyperlink" Target="https://xdcscan.com/address/0x66f71e75c095e5e19a2e6b2c7b47c8ffbe7369d9" TargetMode="External"/><Relationship Id="rId1016" Type="http://schemas.openxmlformats.org/officeDocument/2006/relationships/hyperlink" Target="https://xdcscan.com/address/0x62aa8a66f04c499ddf7d2aac31a100926e7e4c82" TargetMode="External"/><Relationship Id="rId2347" Type="http://schemas.openxmlformats.org/officeDocument/2006/relationships/hyperlink" Target="https://xdcscan.com/address/0x4531e12c703672b570917fb3399bb3ed6c592b19" TargetMode="External"/><Relationship Id="rId3677" Type="http://schemas.openxmlformats.org/officeDocument/2006/relationships/hyperlink" Target="https://xdcscan.com/address/0x480e2113f1dab7636eb901662dc0359f7218cc0a" TargetMode="External"/><Relationship Id="rId1017" Type="http://schemas.openxmlformats.org/officeDocument/2006/relationships/hyperlink" Target="https://xdcscan.com/address/0x480e2113f1dab7636eb901662dc0359f7218cc0a" TargetMode="External"/><Relationship Id="rId2348" Type="http://schemas.openxmlformats.org/officeDocument/2006/relationships/hyperlink" Target="https://xdcscan.com/address/0x62aa8a66f04c499ddf7d2aac31a100926e7e4c82" TargetMode="External"/><Relationship Id="rId1018" Type="http://schemas.openxmlformats.org/officeDocument/2006/relationships/hyperlink" Target="https://xdcscan.com/address/0xf82b1f2c031c5361051edc97bad2aa23eefc6ece" TargetMode="External"/><Relationship Id="rId2349" Type="http://schemas.openxmlformats.org/officeDocument/2006/relationships/hyperlink" Target="https://xdcscan.com/address/0x4a49eaba8fad56c1b53f5a1ed7eb9a6785868e8b" TargetMode="External"/><Relationship Id="rId3679" Type="http://schemas.openxmlformats.org/officeDocument/2006/relationships/hyperlink" Target="https://xdcscan.com/address/0x4531e12c703672b570917fb3399bb3ed6c592b19" TargetMode="External"/><Relationship Id="rId1019" Type="http://schemas.openxmlformats.org/officeDocument/2006/relationships/hyperlink" Target="https://xdcscan.com/address/0x62aa8a66f04c499ddf7d2aac31a100926e7e4c82" TargetMode="External"/><Relationship Id="rId3670" Type="http://schemas.openxmlformats.org/officeDocument/2006/relationships/hyperlink" Target="https://xdcscan.com/address/0x6a7c3bfe86fa7f95891fbf9165746db2f69b4e4b" TargetMode="External"/><Relationship Id="rId2340" Type="http://schemas.openxmlformats.org/officeDocument/2006/relationships/hyperlink" Target="https://xdcscan.com/address/0x480e2113f1dab7636eb901662dc0359f7218cc0a" TargetMode="External"/><Relationship Id="rId3672" Type="http://schemas.openxmlformats.org/officeDocument/2006/relationships/hyperlink" Target="https://xdcscan.com/address/0x261e63e7ee268def16e1013c6bd35030d0b82ade" TargetMode="External"/><Relationship Id="rId1010" Type="http://schemas.openxmlformats.org/officeDocument/2006/relationships/hyperlink" Target="https://xdcscan.com/address/0x62aa8a66f04c499ddf7d2aac31a100926e7e4c82" TargetMode="External"/><Relationship Id="rId2341" Type="http://schemas.openxmlformats.org/officeDocument/2006/relationships/hyperlink" Target="https://xdcscan.com/address/0xcadf96334cb4f25a482656917e8eaae2f95fef50" TargetMode="External"/><Relationship Id="rId3671" Type="http://schemas.openxmlformats.org/officeDocument/2006/relationships/hyperlink" Target="https://xdcscan.com/address/0x480e2113f1dab7636eb901662dc0359f7218cc0a" TargetMode="External"/><Relationship Id="rId1011" Type="http://schemas.openxmlformats.org/officeDocument/2006/relationships/hyperlink" Target="https://xdcscan.com/address/0x682f613583655d96c90a48462b363e6ca6566c8e" TargetMode="External"/><Relationship Id="rId2342" Type="http://schemas.openxmlformats.org/officeDocument/2006/relationships/hyperlink" Target="https://xdcscan.com/address/0x62aa8a66f04c499ddf7d2aac31a100926e7e4c82" TargetMode="External"/><Relationship Id="rId3674" Type="http://schemas.openxmlformats.org/officeDocument/2006/relationships/hyperlink" Target="https://xdcscan.com/address/0x5cd63a87fa0c17615a0b04b425e1504fe9a9bfcb" TargetMode="External"/><Relationship Id="rId1012" Type="http://schemas.openxmlformats.org/officeDocument/2006/relationships/hyperlink" Target="https://xdcscan.com/address/0x480e2113f1dab7636eb901662dc0359f7218cc0a" TargetMode="External"/><Relationship Id="rId2343" Type="http://schemas.openxmlformats.org/officeDocument/2006/relationships/hyperlink" Target="https://xdcscan.com/address/0x261e63e7ee268def16e1013c6bd35030d0b82ade" TargetMode="External"/><Relationship Id="rId3673" Type="http://schemas.openxmlformats.org/officeDocument/2006/relationships/hyperlink" Target="https://xdcscan.com/address/0x480e2113f1dab7636eb901662dc0359f7218cc0a" TargetMode="External"/><Relationship Id="rId1013" Type="http://schemas.openxmlformats.org/officeDocument/2006/relationships/hyperlink" Target="https://xdcscan.com/address/0x9497ff0c468357ac3468f0784ed8b400c5643880" TargetMode="External"/><Relationship Id="rId2344" Type="http://schemas.openxmlformats.org/officeDocument/2006/relationships/hyperlink" Target="https://xdcscan.com/address/0x4531e12c703672b570917fb3399bb3ed6c592b19" TargetMode="External"/><Relationship Id="rId3676" Type="http://schemas.openxmlformats.org/officeDocument/2006/relationships/hyperlink" Target="https://xdcscan.com/address/0xaf27d11bb04bf4e652912101ba8cd09fdeff3ded" TargetMode="External"/><Relationship Id="rId1014" Type="http://schemas.openxmlformats.org/officeDocument/2006/relationships/hyperlink" Target="https://xdcscan.com/address/0x480e2113f1dab7636eb901662dc0359f7218cc0a" TargetMode="External"/><Relationship Id="rId2345" Type="http://schemas.openxmlformats.org/officeDocument/2006/relationships/hyperlink" Target="https://xdcscan.com/address/0x62aa8a66f04c499ddf7d2aac31a100926e7e4c82" TargetMode="External"/><Relationship Id="rId3675" Type="http://schemas.openxmlformats.org/officeDocument/2006/relationships/hyperlink" Target="https://xdcscan.com/address/0x480e2113f1dab7636eb901662dc0359f7218cc0a" TargetMode="External"/><Relationship Id="rId1004" Type="http://schemas.openxmlformats.org/officeDocument/2006/relationships/hyperlink" Target="https://xdcscan.com/address/0x480e2113f1dab7636eb901662dc0359f7218cc0a" TargetMode="External"/><Relationship Id="rId2335" Type="http://schemas.openxmlformats.org/officeDocument/2006/relationships/hyperlink" Target="https://bscscan.com/address/0x14a212ec278d2c2e564804e1783cc70dcb023e3d" TargetMode="External"/><Relationship Id="rId3667" Type="http://schemas.openxmlformats.org/officeDocument/2006/relationships/hyperlink" Target="https://xdcscan.com/address/0x480e2113f1dab7636eb901662dc0359f7218cc0a" TargetMode="External"/><Relationship Id="rId1005" Type="http://schemas.openxmlformats.org/officeDocument/2006/relationships/hyperlink" Target="https://xdcscan.com/address/0x738db469e9bebbb3cf77be28382a3227b0608f5a" TargetMode="External"/><Relationship Id="rId2336" Type="http://schemas.openxmlformats.org/officeDocument/2006/relationships/hyperlink" Target="https://xdcscan.com/address/0x738db469e9bebbb3cf77be28382a3227b0608f5a" TargetMode="External"/><Relationship Id="rId3666" Type="http://schemas.openxmlformats.org/officeDocument/2006/relationships/hyperlink" Target="https://xdcscan.com/address/0x7f7e77b68fc5c303e1e3cea895e3741e70dce981" TargetMode="External"/><Relationship Id="rId1006" Type="http://schemas.openxmlformats.org/officeDocument/2006/relationships/hyperlink" Target="https://xdcscan.com/address/0x480e2113f1dab7636eb901662dc0359f7218cc0a" TargetMode="External"/><Relationship Id="rId2337" Type="http://schemas.openxmlformats.org/officeDocument/2006/relationships/hyperlink" Target="https://xdcscan.com/address/0x4531e12c703672b570917fb3399bb3ed6c592b19" TargetMode="External"/><Relationship Id="rId3669" Type="http://schemas.openxmlformats.org/officeDocument/2006/relationships/hyperlink" Target="https://xdcscan.com/address/0x62aa8a66f04c499ddf7d2aac31a100926e7e4c82" TargetMode="External"/><Relationship Id="rId1007" Type="http://schemas.openxmlformats.org/officeDocument/2006/relationships/hyperlink" Target="https://xdcscan.com/address/0xf46c5530337a2ae2edd51fe7b42ab35619699628" TargetMode="External"/><Relationship Id="rId2338" Type="http://schemas.openxmlformats.org/officeDocument/2006/relationships/hyperlink" Target="https://xdcscan.com/address/0x62aa8a66f04c499ddf7d2aac31a100926e7e4c82" TargetMode="External"/><Relationship Id="rId3668" Type="http://schemas.openxmlformats.org/officeDocument/2006/relationships/hyperlink" Target="https://xdcscan.com/address/0xf82b1f2c031c5361051edc97bad2aa23eefc6ece" TargetMode="External"/><Relationship Id="rId1008" Type="http://schemas.openxmlformats.org/officeDocument/2006/relationships/hyperlink" Target="https://xdcscan.com/address/0x62aa8a66f04c499ddf7d2aac31a100926e7e4c82" TargetMode="External"/><Relationship Id="rId2339" Type="http://schemas.openxmlformats.org/officeDocument/2006/relationships/hyperlink" Target="https://xdcscan.com/address/0xf46c5530337a2ae2edd51fe7b42ab35619699628" TargetMode="External"/><Relationship Id="rId1009" Type="http://schemas.openxmlformats.org/officeDocument/2006/relationships/hyperlink" Target="https://xdcscan.com/address/0xedb71a79cfbf786fefb57d5f6e3ce80ff94b201e" TargetMode="External"/><Relationship Id="rId3661" Type="http://schemas.openxmlformats.org/officeDocument/2006/relationships/hyperlink" Target="https://xdcscan.com/address/0x62aa8a66f04c499ddf7d2aac31a100926e7e4c82" TargetMode="External"/><Relationship Id="rId2330" Type="http://schemas.openxmlformats.org/officeDocument/2006/relationships/hyperlink" Target="https://bscscan.com/address/0x4FE8B9DC13A384c7B160e7a5df3632b0e6253Bb6" TargetMode="External"/><Relationship Id="rId3660" Type="http://schemas.openxmlformats.org/officeDocument/2006/relationships/hyperlink" Target="https://xdcscan.com/address/0x33feecdcc72863a24e63cf4b2069ba2d00592320" TargetMode="External"/><Relationship Id="rId1000" Type="http://schemas.openxmlformats.org/officeDocument/2006/relationships/hyperlink" Target="https://bscscan.com/address/0x9C9c95dafC9238aD2E6E914d1fc52213BC061E27" TargetMode="External"/><Relationship Id="rId2331" Type="http://schemas.openxmlformats.org/officeDocument/2006/relationships/hyperlink" Target="https://bscscan.com/address/0x14a212ec278d2c2e564804e1783cc70dcb023e3d" TargetMode="External"/><Relationship Id="rId3663" Type="http://schemas.openxmlformats.org/officeDocument/2006/relationships/hyperlink" Target="https://xdcscan.com/address/0x4531e12c703672b570917fb3399bb3ed6c592b19" TargetMode="External"/><Relationship Id="rId1001" Type="http://schemas.openxmlformats.org/officeDocument/2006/relationships/hyperlink" Target="https://bscscan.com/address/0xb40bbb54ff9dfe0cf039f70385033fcffbb0c40a" TargetMode="External"/><Relationship Id="rId2332" Type="http://schemas.openxmlformats.org/officeDocument/2006/relationships/hyperlink" Target="https://bscscan.com/address/0xEA8088cd1Da684F3fDCb26E042aA33Be8C837Dc1" TargetMode="External"/><Relationship Id="rId3662" Type="http://schemas.openxmlformats.org/officeDocument/2006/relationships/hyperlink" Target="https://xdcscan.com/address/0x9497ff0c468357ac3468f0784ed8b400c5643880" TargetMode="External"/><Relationship Id="rId1002" Type="http://schemas.openxmlformats.org/officeDocument/2006/relationships/hyperlink" Target="https://bscscan.com/address/0x3c92f3c7ea18c72276fb5532e73543553de67970" TargetMode="External"/><Relationship Id="rId2333" Type="http://schemas.openxmlformats.org/officeDocument/2006/relationships/hyperlink" Target="https://bscscan.com/address/0x3c92f3c7ea18c72276fb5532e73543553de67970" TargetMode="External"/><Relationship Id="rId3665" Type="http://schemas.openxmlformats.org/officeDocument/2006/relationships/hyperlink" Target="https://xdcscan.com/address/0x62aa8a66f04c499ddf7d2aac31a100926e7e4c82" TargetMode="External"/><Relationship Id="rId1003" Type="http://schemas.openxmlformats.org/officeDocument/2006/relationships/hyperlink" Target="https://xdcscan.com/address/0x54c169ec55dad51b7bbe2a39e1844dd945266e40" TargetMode="External"/><Relationship Id="rId2334" Type="http://schemas.openxmlformats.org/officeDocument/2006/relationships/hyperlink" Target="https://bscscan.com/address/0x59e9686C84d5b453a0f3A068E31cBA7073887702" TargetMode="External"/><Relationship Id="rId3664" Type="http://schemas.openxmlformats.org/officeDocument/2006/relationships/hyperlink" Target="https://xdcscan.com/address/0x239e6e171f889c011c52e5f360a47c976b18d7f9" TargetMode="External"/><Relationship Id="rId1037" Type="http://schemas.openxmlformats.org/officeDocument/2006/relationships/hyperlink" Target="https://bscscan.com/address/0x14a212ec278d2c2e564804e1783cc70dcb023e3d" TargetMode="External"/><Relationship Id="rId2368" Type="http://schemas.openxmlformats.org/officeDocument/2006/relationships/hyperlink" Target="https://bscscan.com/address/0xD41D0C09396fe023F479A32274b0E14482C12C56" TargetMode="External"/><Relationship Id="rId1038" Type="http://schemas.openxmlformats.org/officeDocument/2006/relationships/hyperlink" Target="https://bscscan.com/address/0xE3E65d6D1C37Be0376216Ed61e45238Bd9168feE" TargetMode="External"/><Relationship Id="rId2369" Type="http://schemas.openxmlformats.org/officeDocument/2006/relationships/hyperlink" Target="https://bscscan.com/address/0x3c92f3c7ea18c72276fb5532e73543553de67970" TargetMode="External"/><Relationship Id="rId3699" Type="http://schemas.openxmlformats.org/officeDocument/2006/relationships/hyperlink" Target="https://bscscan.com/address/0x14a212ec278d2c2e564804e1783cc70dcb023e3d" TargetMode="External"/><Relationship Id="rId1039" Type="http://schemas.openxmlformats.org/officeDocument/2006/relationships/hyperlink" Target="https://bscscan.com/address/0x3c92f3c7ea18c72276fb5532e73543553de67970" TargetMode="External"/><Relationship Id="rId206" Type="http://schemas.openxmlformats.org/officeDocument/2006/relationships/hyperlink" Target="https://bscscan.com/address/0xcb308C36f6aB020fE585C1b6526B18Fa84CCEd00" TargetMode="External"/><Relationship Id="rId205" Type="http://schemas.openxmlformats.org/officeDocument/2006/relationships/hyperlink" Target="https://bscscan.com/address/0x8d9c84485D64CfFd6c66AD514199F9e778634EC6" TargetMode="External"/><Relationship Id="rId204" Type="http://schemas.openxmlformats.org/officeDocument/2006/relationships/hyperlink" Target="https://bscscan.com/address/0x31a274B524074a79e696395f406F3c38d77990E4" TargetMode="External"/><Relationship Id="rId203" Type="http://schemas.openxmlformats.org/officeDocument/2006/relationships/hyperlink" Target="https://xdcscan.com/address/0xec076114f05b71f4c4e04e2b14ae8cb891cf1f8f" TargetMode="External"/><Relationship Id="rId209" Type="http://schemas.openxmlformats.org/officeDocument/2006/relationships/hyperlink" Target="https://xdcscan.com/address/0x31f83823d238f5c8cec1854ef8c976e0fea81e8d" TargetMode="External"/><Relationship Id="rId208" Type="http://schemas.openxmlformats.org/officeDocument/2006/relationships/hyperlink" Target="https://xdcscan.com/address/0xcb308C36f6aB020fE585C1b6526B18Fa84CCEd00" TargetMode="External"/><Relationship Id="rId3690" Type="http://schemas.openxmlformats.org/officeDocument/2006/relationships/hyperlink" Target="https://xdcscan.com/address/0xc38956fdd961ed12acc0bcdb57bf480bb2f14d88" TargetMode="External"/><Relationship Id="rId207" Type="http://schemas.openxmlformats.org/officeDocument/2006/relationships/hyperlink" Target="https://bscscan.com/address/0x8d9c84485D64CfFd6c66AD514199F9e778634EC6" TargetMode="External"/><Relationship Id="rId2360" Type="http://schemas.openxmlformats.org/officeDocument/2006/relationships/hyperlink" Target="https://bscscan.com/address/0xdb8478630264bc208034292903D2B047b7D6a990" TargetMode="External"/><Relationship Id="rId3692" Type="http://schemas.openxmlformats.org/officeDocument/2006/relationships/hyperlink" Target="https://xdcscan.com/address/0xb062c4db850d5a9aee79470a0ec159ae81d6124b" TargetMode="External"/><Relationship Id="rId1030" Type="http://schemas.openxmlformats.org/officeDocument/2006/relationships/hyperlink" Target="https://bscscan.com/address/0x4FE8B9DC13A384c7B160e7a5df3632b0e6253Bb6" TargetMode="External"/><Relationship Id="rId2361" Type="http://schemas.openxmlformats.org/officeDocument/2006/relationships/hyperlink" Target="https://bscscan.com/address/0x14a212ec278d2c2e564804e1783cc70dcb023e3d" TargetMode="External"/><Relationship Id="rId3691" Type="http://schemas.openxmlformats.org/officeDocument/2006/relationships/hyperlink" Target="https://xdcscan.com/address/0x480e2113f1dab7636eb901662dc0359f7218cc0a" TargetMode="External"/><Relationship Id="rId1031" Type="http://schemas.openxmlformats.org/officeDocument/2006/relationships/hyperlink" Target="https://bscscan.com/address/0x3c92f3c7ea18c72276fb5532e73543553de67970" TargetMode="External"/><Relationship Id="rId2362" Type="http://schemas.openxmlformats.org/officeDocument/2006/relationships/hyperlink" Target="https://bscscan.com/address/0x72E00fA57867c4EfF3492C0Ea7c3Af3E6B3c315F" TargetMode="External"/><Relationship Id="rId3694" Type="http://schemas.openxmlformats.org/officeDocument/2006/relationships/hyperlink" Target="https://bscscan.com/address/0x43ac61Bd7d3ab7D32Ac2dE4A37f41ce2a11BDfb2" TargetMode="External"/><Relationship Id="rId1032" Type="http://schemas.openxmlformats.org/officeDocument/2006/relationships/hyperlink" Target="https://bscscan.com/address/0x4FE8B9DC13A384c7B160e7a5df3632b0e6253Bb6" TargetMode="External"/><Relationship Id="rId2363" Type="http://schemas.openxmlformats.org/officeDocument/2006/relationships/hyperlink" Target="https://bscscan.com/address/0xb40bbb54ff9dfe0cf039f70385033fcffbb0c40a" TargetMode="External"/><Relationship Id="rId3693" Type="http://schemas.openxmlformats.org/officeDocument/2006/relationships/hyperlink" Target="https://xdcscan.com/address/0x62aa8a66f04c499ddf7d2aac31a100926e7e4c82" TargetMode="External"/><Relationship Id="rId202" Type="http://schemas.openxmlformats.org/officeDocument/2006/relationships/hyperlink" Target="https://xdcscan.com/address/0xcf17b392a924860dd43df37b4517aca3a32d7d3b" TargetMode="External"/><Relationship Id="rId1033" Type="http://schemas.openxmlformats.org/officeDocument/2006/relationships/hyperlink" Target="https://bscscan.com/address/0x3c92f3c7ea18c72276fb5532e73543553de67970" TargetMode="External"/><Relationship Id="rId2364" Type="http://schemas.openxmlformats.org/officeDocument/2006/relationships/hyperlink" Target="https://bscscan.com/address/0xfa2E6293b6fB0D5A3FbB934cbCC84c7F364b1124" TargetMode="External"/><Relationship Id="rId3696" Type="http://schemas.openxmlformats.org/officeDocument/2006/relationships/hyperlink" Target="https://bscscan.com/address/0xe4f96573B2D4c43135E0E7521c1569A207f6E2a4" TargetMode="External"/><Relationship Id="rId201" Type="http://schemas.openxmlformats.org/officeDocument/2006/relationships/hyperlink" Target="https://bscscan.com/address/0x8d9c84485D64CfFd6c66AD514199F9e778634EC6" TargetMode="External"/><Relationship Id="rId1034" Type="http://schemas.openxmlformats.org/officeDocument/2006/relationships/hyperlink" Target="https://bscscan.com/address/0xEA8088cd1Da684F3fDCb26E042aA33Be8C837Dc1" TargetMode="External"/><Relationship Id="rId2365" Type="http://schemas.openxmlformats.org/officeDocument/2006/relationships/hyperlink" Target="https://bscscan.com/address/0xb40bbb54ff9dfe0cf039f70385033fcffbb0c40a" TargetMode="External"/><Relationship Id="rId3695" Type="http://schemas.openxmlformats.org/officeDocument/2006/relationships/hyperlink" Target="https://bscscan.com/address/0x14a212ec278d2c2e564804e1783cc70dcb023e3d" TargetMode="External"/><Relationship Id="rId200" Type="http://schemas.openxmlformats.org/officeDocument/2006/relationships/hyperlink" Target="https://bscscan.com/address/0x31a274B524074a79e696395f406F3c38d77990E4" TargetMode="External"/><Relationship Id="rId1035" Type="http://schemas.openxmlformats.org/officeDocument/2006/relationships/hyperlink" Target="https://bscscan.com/address/0xb40bbb54ff9dfe0cf039f70385033fcffbb0c40a" TargetMode="External"/><Relationship Id="rId2366" Type="http://schemas.openxmlformats.org/officeDocument/2006/relationships/hyperlink" Target="https://bscscan.com/address/0x7e0610954f831D99076a7a7BCEd09447B1174a1f" TargetMode="External"/><Relationship Id="rId3698" Type="http://schemas.openxmlformats.org/officeDocument/2006/relationships/hyperlink" Target="https://bscscan.com/address/0x465E3A034413aC2bDceB8625B2262f7c0397169A" TargetMode="External"/><Relationship Id="rId1036" Type="http://schemas.openxmlformats.org/officeDocument/2006/relationships/hyperlink" Target="https://bscscan.com/address/0xcc91429a9733c9212a9834f394DE810a6d0C5a33" TargetMode="External"/><Relationship Id="rId2367" Type="http://schemas.openxmlformats.org/officeDocument/2006/relationships/hyperlink" Target="https://bscscan.com/address/0x3c92f3c7ea18c72276fb5532e73543553de67970" TargetMode="External"/><Relationship Id="rId3697" Type="http://schemas.openxmlformats.org/officeDocument/2006/relationships/hyperlink" Target="https://bscscan.com/address/0xb40bbb54ff9dfe0cf039f70385033fcffbb0c40a" TargetMode="External"/><Relationship Id="rId1026" Type="http://schemas.openxmlformats.org/officeDocument/2006/relationships/hyperlink" Target="https://bscscan.com/address/0x5D9d34432B67F6a20B539774F9ecE7cbe4F36C6a" TargetMode="External"/><Relationship Id="rId2357" Type="http://schemas.openxmlformats.org/officeDocument/2006/relationships/hyperlink" Target="https://xdcscan.com/address/0x62aa8a66f04c499ddf7d2aac31a100926e7e4c82" TargetMode="External"/><Relationship Id="rId3689" Type="http://schemas.openxmlformats.org/officeDocument/2006/relationships/hyperlink" Target="https://xdcscan.com/address/0x480e2113f1dab7636eb901662dc0359f7218cc0a" TargetMode="External"/><Relationship Id="rId1027" Type="http://schemas.openxmlformats.org/officeDocument/2006/relationships/hyperlink" Target="https://bscscan.com/address/0x14a212ec278d2c2e564804e1783cc70dcb023e3d" TargetMode="External"/><Relationship Id="rId2358" Type="http://schemas.openxmlformats.org/officeDocument/2006/relationships/hyperlink" Target="https://xdcscan.com/address/0x682f613583655d96c90a48462b363e6ca6566c8e" TargetMode="External"/><Relationship Id="rId3688" Type="http://schemas.openxmlformats.org/officeDocument/2006/relationships/hyperlink" Target="https://xdcscan.com/address/0x1942c25eeaa34090eb2b771e98e7afa8ba958781" TargetMode="External"/><Relationship Id="rId1028" Type="http://schemas.openxmlformats.org/officeDocument/2006/relationships/hyperlink" Target="https://bscscan.com/address/0xcc91429a9733c9212a9834f394DE810a6d0C5a33" TargetMode="External"/><Relationship Id="rId2359" Type="http://schemas.openxmlformats.org/officeDocument/2006/relationships/hyperlink" Target="https://xdcscan.com/address/0x4531e12c703672b570917fb3399bb3ed6c592b19" TargetMode="External"/><Relationship Id="rId1029" Type="http://schemas.openxmlformats.org/officeDocument/2006/relationships/hyperlink" Target="https://bscscan.com/address/0x14a212ec278d2c2e564804e1783cc70dcb023e3d" TargetMode="External"/><Relationship Id="rId3681" Type="http://schemas.openxmlformats.org/officeDocument/2006/relationships/hyperlink" Target="https://xdcscan.com/address/0x480e2113f1dab7636eb901662dc0359f7218cc0a" TargetMode="External"/><Relationship Id="rId2350" Type="http://schemas.openxmlformats.org/officeDocument/2006/relationships/hyperlink" Target="https://xdcscan.com/address/0x62aa8a66f04c499ddf7d2aac31a100926e7e4c82" TargetMode="External"/><Relationship Id="rId3680" Type="http://schemas.openxmlformats.org/officeDocument/2006/relationships/hyperlink" Target="https://xdcscan.com/address/0x023dd169b9eb239d7165e789198ac21a640b074f" TargetMode="External"/><Relationship Id="rId1020" Type="http://schemas.openxmlformats.org/officeDocument/2006/relationships/hyperlink" Target="https://bscscan.com/address/0xEA8088cd1Da684F3fDCb26E042aA33Be8C837Dc1" TargetMode="External"/><Relationship Id="rId2351" Type="http://schemas.openxmlformats.org/officeDocument/2006/relationships/hyperlink" Target="https://bscscan.com/address/0xcadf96334cb4f25a482656917e8eaae2f95fef50" TargetMode="External"/><Relationship Id="rId3683" Type="http://schemas.openxmlformats.org/officeDocument/2006/relationships/hyperlink" Target="https://xdcscan.com/address/0x62aa8a66f04c499ddf7d2aac31a100926e7e4c82" TargetMode="External"/><Relationship Id="rId1021" Type="http://schemas.openxmlformats.org/officeDocument/2006/relationships/hyperlink" Target="https://bscscan.com/address/0xb40bbb54ff9dfe0cf039f70385033fcffbb0c40a" TargetMode="External"/><Relationship Id="rId2352" Type="http://schemas.openxmlformats.org/officeDocument/2006/relationships/hyperlink" Target="https://xdcscan.com/address/0x3de816e85c42b54e784a1e7943ea9c2f75e41321" TargetMode="External"/><Relationship Id="rId3682" Type="http://schemas.openxmlformats.org/officeDocument/2006/relationships/hyperlink" Target="https://xdcscan.com/address/0xcb8a297d6073ba2a29b00b3d45ea02f3585707a1" TargetMode="External"/><Relationship Id="rId1022" Type="http://schemas.openxmlformats.org/officeDocument/2006/relationships/hyperlink" Target="https://bscscan.com/address/0x7922F6C6EC361418ec3f58ff058C89B55D097fB0" TargetMode="External"/><Relationship Id="rId2353" Type="http://schemas.openxmlformats.org/officeDocument/2006/relationships/hyperlink" Target="https://xdcscan.com/address/0x4531e12c703672b570917fb3399bb3ed6c592b19" TargetMode="External"/><Relationship Id="rId3685" Type="http://schemas.openxmlformats.org/officeDocument/2006/relationships/hyperlink" Target="https://xdcscan.com/address/0x480e2113f1dab7636eb901662dc0359f7218cc0a" TargetMode="External"/><Relationship Id="rId1023" Type="http://schemas.openxmlformats.org/officeDocument/2006/relationships/hyperlink" Target="https://bscscan.com/address/0xb40bbb54ff9dfe0cf039f70385033fcffbb0c40a" TargetMode="External"/><Relationship Id="rId2354" Type="http://schemas.openxmlformats.org/officeDocument/2006/relationships/hyperlink" Target="https://xdcscan.com/address/0x62aa8a66f04c499ddf7d2aac31a100926e7e4c82" TargetMode="External"/><Relationship Id="rId3684" Type="http://schemas.openxmlformats.org/officeDocument/2006/relationships/hyperlink" Target="https://xdcscan.com/address/0x60ce0f6cffd9e8feb9691a7e44d6f3d862e04a4e" TargetMode="External"/><Relationship Id="rId1024" Type="http://schemas.openxmlformats.org/officeDocument/2006/relationships/hyperlink" Target="https://bscscan.com/address/0xce84933e320598e48846fd728498da9e15a1f64d" TargetMode="External"/><Relationship Id="rId2355" Type="http://schemas.openxmlformats.org/officeDocument/2006/relationships/hyperlink" Target="https://xdcscan.com/address/0x3de816e85c42b54e784a1e7943ea9c2f75e41321" TargetMode="External"/><Relationship Id="rId3687" Type="http://schemas.openxmlformats.org/officeDocument/2006/relationships/hyperlink" Target="https://xdcscan.com/address/0x480e2113f1dab7636eb901662dc0359f7218cc0a" TargetMode="External"/><Relationship Id="rId1025" Type="http://schemas.openxmlformats.org/officeDocument/2006/relationships/hyperlink" Target="https://bscscan.com/address/0x14a212ec278d2c2e564804e1783cc70dcb023e3d" TargetMode="External"/><Relationship Id="rId2356" Type="http://schemas.openxmlformats.org/officeDocument/2006/relationships/hyperlink" Target="https://xdcscan.com/address/0x4531e12c703672b570917fb3399bb3ed6c592b19" TargetMode="External"/><Relationship Id="rId3686" Type="http://schemas.openxmlformats.org/officeDocument/2006/relationships/hyperlink" Target="https://xdcscan.com/address/0x5bdd48019743680836a0c72bf9f9e9832d7ea6e3" TargetMode="External"/><Relationship Id="rId4161" Type="http://schemas.openxmlformats.org/officeDocument/2006/relationships/hyperlink" Target="https://bscscan.com/address/0x019bf817838b541557879ea8b4aC7930c137C24a" TargetMode="External"/><Relationship Id="rId4160" Type="http://schemas.openxmlformats.org/officeDocument/2006/relationships/hyperlink" Target="https://xdcscan.com/address/0x480e2113f1dab7636eb901662dc0359f7218cc0a" TargetMode="External"/><Relationship Id="rId4163" Type="http://schemas.openxmlformats.org/officeDocument/2006/relationships/hyperlink" Target="https://bscscan.com/address/0xBF6075d52e686464b696a045eBEc5134D11ECC2F" TargetMode="External"/><Relationship Id="rId4162" Type="http://schemas.openxmlformats.org/officeDocument/2006/relationships/hyperlink" Target="https://bscscan.com/address/0x3c92f3c7ea18c72276fb5532e73543553de67970" TargetMode="External"/><Relationship Id="rId4165" Type="http://schemas.openxmlformats.org/officeDocument/2006/relationships/hyperlink" Target="https://bscscan.com/address/0x3321ACC298a14B338E453E3C24d38635D1a18590" TargetMode="External"/><Relationship Id="rId4164" Type="http://schemas.openxmlformats.org/officeDocument/2006/relationships/hyperlink" Target="https://bscscan.com/address/0xb40bbb54ff9dfe0cf039f70385033fcffbb0c40a" TargetMode="External"/><Relationship Id="rId4167" Type="http://schemas.openxmlformats.org/officeDocument/2006/relationships/hyperlink" Target="https://bscscan.com/address/0x43ac61Bd7d3ab7D32Ac2dE4A37f41ce2a11BDfb2" TargetMode="External"/><Relationship Id="rId4166" Type="http://schemas.openxmlformats.org/officeDocument/2006/relationships/hyperlink" Target="https://bscscan.com/address/0x3c92f3c7ea18c72276fb5532e73543553de67970" TargetMode="External"/><Relationship Id="rId4169" Type="http://schemas.openxmlformats.org/officeDocument/2006/relationships/hyperlink" Target="https://bscscan.com/address/0x1dEEB893B5670852624A20A777bD141f71ED8D82" TargetMode="External"/><Relationship Id="rId4168" Type="http://schemas.openxmlformats.org/officeDocument/2006/relationships/hyperlink" Target="https://bscscan.com/address/0x3c92f3c7ea18c72276fb5532e73543553de67970" TargetMode="External"/><Relationship Id="rId4150" Type="http://schemas.openxmlformats.org/officeDocument/2006/relationships/hyperlink" Target="https://xdcscan.com/address/0xb01b85530f04505005a1c98a58ed21e4a041ebf7" TargetMode="External"/><Relationship Id="rId4152" Type="http://schemas.openxmlformats.org/officeDocument/2006/relationships/hyperlink" Target="https://xdcscan.com/address/0xc4c10eccc609080ccf892921aa03105af5cd866e" TargetMode="External"/><Relationship Id="rId4151" Type="http://schemas.openxmlformats.org/officeDocument/2006/relationships/hyperlink" Target="https://xdcscan.com/address/0x67fdfeaa3c23b27f3ecfd40c772bdc07380ba59f" TargetMode="External"/><Relationship Id="rId4154" Type="http://schemas.openxmlformats.org/officeDocument/2006/relationships/hyperlink" Target="https://xdcscan.com/address/0x480e2113f1dab7636eb901662dc0359f7218cc0a" TargetMode="External"/><Relationship Id="rId4153" Type="http://schemas.openxmlformats.org/officeDocument/2006/relationships/hyperlink" Target="https://xdcscan.com/address/0xb40bbb54ff9dfe0cf039f70385033fcffbb0c40a" TargetMode="External"/><Relationship Id="rId4156" Type="http://schemas.openxmlformats.org/officeDocument/2006/relationships/hyperlink" Target="https://xdcscan.com/address/0xb40bbb54ff9dfe0cf039f70385033fcffbb0c40a" TargetMode="External"/><Relationship Id="rId4155" Type="http://schemas.openxmlformats.org/officeDocument/2006/relationships/hyperlink" Target="https://xdcscan.com/address/0xccc8e8c68ccaf08008d2eb75987917171b7adea4" TargetMode="External"/><Relationship Id="rId4158" Type="http://schemas.openxmlformats.org/officeDocument/2006/relationships/hyperlink" Target="https://xdcscan.com/address/0x480e2113f1dab7636eb901662dc0359f7218cc0a" TargetMode="External"/><Relationship Id="rId4157" Type="http://schemas.openxmlformats.org/officeDocument/2006/relationships/hyperlink" Target="https://xdcscan.com/address/0x75d0b12477e28cdbddbf26ee7ed4b56f0a6f809c" TargetMode="External"/><Relationship Id="rId4159" Type="http://schemas.openxmlformats.org/officeDocument/2006/relationships/hyperlink" Target="https://xdcscan.com/address/0xe9c81f127086946d6e24d0d2fb24558a9af548a6" TargetMode="External"/><Relationship Id="rId1910" Type="http://schemas.openxmlformats.org/officeDocument/2006/relationships/hyperlink" Target="https://bscscan.com/address/0xb40bbb54ff9dfe0cf039f70385033fcffbb0c40a" TargetMode="External"/><Relationship Id="rId1911" Type="http://schemas.openxmlformats.org/officeDocument/2006/relationships/hyperlink" Target="https://xdcscan.com/address/0x4a7b98a89f858c94f5ff9593db66367850ac5a77" TargetMode="External"/><Relationship Id="rId1912" Type="http://schemas.openxmlformats.org/officeDocument/2006/relationships/hyperlink" Target="https://xdcscan.com/address/0x4531e12c703672b570917fb3399bb3ed6c592b19" TargetMode="External"/><Relationship Id="rId1913" Type="http://schemas.openxmlformats.org/officeDocument/2006/relationships/hyperlink" Target="https://xdcscan.com/address/0x62aa8a66f04c499ddf7d2aac31a100926e7e4c82" TargetMode="External"/><Relationship Id="rId1914" Type="http://schemas.openxmlformats.org/officeDocument/2006/relationships/hyperlink" Target="https://xdcscan.com/address/0x480e2113f1dab7636eb901662dc0359f7218cc0a" TargetMode="External"/><Relationship Id="rId1915" Type="http://schemas.openxmlformats.org/officeDocument/2006/relationships/hyperlink" Target="https://xdcscan.com/address/0xf82b1f2c031c5361051edc97bad2aa23eefc6ece" TargetMode="External"/><Relationship Id="rId1916" Type="http://schemas.openxmlformats.org/officeDocument/2006/relationships/hyperlink" Target="https://xdcscan.com/address/0x4531e12c703672b570917fb3399bb3ed6c592b19" TargetMode="External"/><Relationship Id="rId1917" Type="http://schemas.openxmlformats.org/officeDocument/2006/relationships/hyperlink" Target="https://xdcscan.com/address/0x62aa8a66f04c499ddf7d2aac31a100926e7e4c82" TargetMode="External"/><Relationship Id="rId1918" Type="http://schemas.openxmlformats.org/officeDocument/2006/relationships/hyperlink" Target="https://xdcscan.com/address/0x6e6327b845763a0b630879a08db6ad9112a52835" TargetMode="External"/><Relationship Id="rId1919" Type="http://schemas.openxmlformats.org/officeDocument/2006/relationships/hyperlink" Target="https://xdcscan.com/address/0x4531e12c703672b570917fb3399bb3ed6c592b19" TargetMode="External"/><Relationship Id="rId4181" Type="http://schemas.openxmlformats.org/officeDocument/2006/relationships/hyperlink" Target="https://bscscan.com/address/0xc66b0298C31a82d88b7F6fFf45DcB8Bc8d2473F2" TargetMode="External"/><Relationship Id="rId4180" Type="http://schemas.openxmlformats.org/officeDocument/2006/relationships/hyperlink" Target="https://bscscan.com/address/0x1629898faade36166804f324970cbaadf3ee630d" TargetMode="External"/><Relationship Id="rId4183" Type="http://schemas.openxmlformats.org/officeDocument/2006/relationships/hyperlink" Target="https://bscscan.com/address/0xc03c52909a35b4109de12494ac4b369a41497788" TargetMode="External"/><Relationship Id="rId4182" Type="http://schemas.openxmlformats.org/officeDocument/2006/relationships/hyperlink" Target="https://bscscan.com/address/0x3c92f3c7ea18c72276fb5532e73543553de67970" TargetMode="External"/><Relationship Id="rId4185" Type="http://schemas.openxmlformats.org/officeDocument/2006/relationships/hyperlink" Target="https://bscscan.com/address/0x025543429Eae5c267C16439FAc5585DCa04AB4eC" TargetMode="External"/><Relationship Id="rId4184" Type="http://schemas.openxmlformats.org/officeDocument/2006/relationships/hyperlink" Target="https://bscscan.com/address/0x1629898faade36166804f324970cbaadf3ee630d" TargetMode="External"/><Relationship Id="rId4187" Type="http://schemas.openxmlformats.org/officeDocument/2006/relationships/hyperlink" Target="https://bscscan.com/address/0x1A10098dDc723c9228E1D25569D7402635e584e0" TargetMode="External"/><Relationship Id="rId4186" Type="http://schemas.openxmlformats.org/officeDocument/2006/relationships/hyperlink" Target="https://bscscan.com/address/0x1629898faade36166804f324970cbaadf3ee630d" TargetMode="External"/><Relationship Id="rId4189" Type="http://schemas.openxmlformats.org/officeDocument/2006/relationships/hyperlink" Target="https://bscscan.com/address/0x27DF0dD4d9E85Bc98BAc0AeF7C43CF3161fC543C" TargetMode="External"/><Relationship Id="rId4188" Type="http://schemas.openxmlformats.org/officeDocument/2006/relationships/hyperlink" Target="https://bscscan.com/address/0x3c92f3c7ea18c72276fb5532e73543553de67970" TargetMode="External"/><Relationship Id="rId1900" Type="http://schemas.openxmlformats.org/officeDocument/2006/relationships/hyperlink" Target="https://xdcscan.com/address/0x4531e12c703672b570917fb3399bb3ed6c592b19" TargetMode="External"/><Relationship Id="rId1901" Type="http://schemas.openxmlformats.org/officeDocument/2006/relationships/hyperlink" Target="https://xdcscan.com/address/0x62aa8a66f04c499ddf7d2aac31a100926e7e4c82" TargetMode="External"/><Relationship Id="rId1902" Type="http://schemas.openxmlformats.org/officeDocument/2006/relationships/hyperlink" Target="https://xdcscan.com/address/0x480e2113f1dab7636eb901662dc0359f7218cc0a" TargetMode="External"/><Relationship Id="rId1903" Type="http://schemas.openxmlformats.org/officeDocument/2006/relationships/hyperlink" Target="https://xdcscan.com/address/0x0dd2f4b594636cdcbc657faa8bbdf1fda6135d2f" TargetMode="External"/><Relationship Id="rId1904" Type="http://schemas.openxmlformats.org/officeDocument/2006/relationships/hyperlink" Target="https://xdcscan.com/address/0x4531e12c703672b570917fb3399bb3ed6c592b19" TargetMode="External"/><Relationship Id="rId1905" Type="http://schemas.openxmlformats.org/officeDocument/2006/relationships/hyperlink" Target="https://bscscan.com/address/0x93570CCD84fcc07fa477394F12a2ea49941Ae704" TargetMode="External"/><Relationship Id="rId1906" Type="http://schemas.openxmlformats.org/officeDocument/2006/relationships/hyperlink" Target="https://bscscan.com/address/0x3c92f3c7ea18c72276fb5532e73543553de67970" TargetMode="External"/><Relationship Id="rId1907" Type="http://schemas.openxmlformats.org/officeDocument/2006/relationships/hyperlink" Target="https://bscscan.com/address/0xc5C04e43240BF9c3D208Ee14D42FbAEfb8c59183" TargetMode="External"/><Relationship Id="rId1908" Type="http://schemas.openxmlformats.org/officeDocument/2006/relationships/hyperlink" Target="https://bscscan.com/address/0xb40bbb54ff9dfe0cf039f70385033fcffbb0c40a" TargetMode="External"/><Relationship Id="rId1909" Type="http://schemas.openxmlformats.org/officeDocument/2006/relationships/hyperlink" Target="https://bscscan.com/address/0xDDbad8A294e826533A3C85EB9799B4897c275F5A" TargetMode="External"/><Relationship Id="rId4170" Type="http://schemas.openxmlformats.org/officeDocument/2006/relationships/hyperlink" Target="https://bscscan.com/address/0xb40bbb54ff9dfe0cf039f70385033fcffbb0c40a" TargetMode="External"/><Relationship Id="rId4172" Type="http://schemas.openxmlformats.org/officeDocument/2006/relationships/hyperlink" Target="https://bscscan.com/address/0xb40bbb54ff9dfe0cf039f70385033fcffbb0c40a" TargetMode="External"/><Relationship Id="rId4171" Type="http://schemas.openxmlformats.org/officeDocument/2006/relationships/hyperlink" Target="https://bscscan.com/address/0xE262c5cB3F6650B0aCCadbDc7E6a3D07a601f41f" TargetMode="External"/><Relationship Id="rId4174" Type="http://schemas.openxmlformats.org/officeDocument/2006/relationships/hyperlink" Target="https://bscscan.com/address/0xDe9B6D5F47454A9AD076fF584773DdF5973484C3" TargetMode="External"/><Relationship Id="rId4173" Type="http://schemas.openxmlformats.org/officeDocument/2006/relationships/hyperlink" Target="https://bscscan.com/address/0x3c92f3c7ea18c72276fb5532e73543553de67970" TargetMode="External"/><Relationship Id="rId4176" Type="http://schemas.openxmlformats.org/officeDocument/2006/relationships/hyperlink" Target="https://bscscan.com/address/0x95513439FF394C761c8DB0dbc1e2Ac5c346c0E70" TargetMode="External"/><Relationship Id="rId4175" Type="http://schemas.openxmlformats.org/officeDocument/2006/relationships/hyperlink" Target="https://bscscan.com/address/0xb40bbb54ff9dfe0cf039f70385033fcffbb0c40a" TargetMode="External"/><Relationship Id="rId4178" Type="http://schemas.openxmlformats.org/officeDocument/2006/relationships/hyperlink" Target="https://bscscan.com/address/0x7BBF8f61a2d0d686F293e634169a071D51E83DB9" TargetMode="External"/><Relationship Id="rId4177" Type="http://schemas.openxmlformats.org/officeDocument/2006/relationships/hyperlink" Target="https://bscscan.com/address/0x3c92f3c7ea18c72276fb5532e73543553de67970" TargetMode="External"/><Relationship Id="rId4179" Type="http://schemas.openxmlformats.org/officeDocument/2006/relationships/hyperlink" Target="https://bscscan.com/address/0x3c92f3c7ea18c72276fb5532e73543553de67970" TargetMode="External"/><Relationship Id="rId4129" Type="http://schemas.openxmlformats.org/officeDocument/2006/relationships/hyperlink" Target="https://xdcscan.com/address/0x2338476ad2eee851349be56102701076b9a88874" TargetMode="External"/><Relationship Id="rId4128" Type="http://schemas.openxmlformats.org/officeDocument/2006/relationships/hyperlink" Target="https://xdcscan.com/address/0xb01b85530f04505005a1c98a58ed21e4a041ebf7" TargetMode="External"/><Relationship Id="rId1090" Type="http://schemas.openxmlformats.org/officeDocument/2006/relationships/hyperlink" Target="https://xdcscan.com/address/0xf46c5530337a2ae2edd51fe7b42ab35619699628" TargetMode="External"/><Relationship Id="rId1091" Type="http://schemas.openxmlformats.org/officeDocument/2006/relationships/hyperlink" Target="https://xdcscan.com/address/0x62aa8a66f04c499ddf7d2aac31a100926e7e4c82" TargetMode="External"/><Relationship Id="rId1092" Type="http://schemas.openxmlformats.org/officeDocument/2006/relationships/hyperlink" Target="https://xdcscan.com/address/0xedb71a79cfbf786fefb57d5f6e3ce80ff94b201e" TargetMode="External"/><Relationship Id="rId1093" Type="http://schemas.openxmlformats.org/officeDocument/2006/relationships/hyperlink" Target="https://xdcscan.com/address/0x62aa8a66f04c499ddf7d2aac31a100926e7e4c82" TargetMode="External"/><Relationship Id="rId1094" Type="http://schemas.openxmlformats.org/officeDocument/2006/relationships/hyperlink" Target="https://xdcscan.com/address/0x480e2113f1dab7636eb901662dc0359f7218cc0a" TargetMode="External"/><Relationship Id="rId1095" Type="http://schemas.openxmlformats.org/officeDocument/2006/relationships/hyperlink" Target="https://bscscan.com/address/0xEA8088cd1Da684F3fDCb26E042aA33Be8C837Dc1" TargetMode="External"/><Relationship Id="rId4121" Type="http://schemas.openxmlformats.org/officeDocument/2006/relationships/hyperlink" Target="https://xdcscan.com/address/0xc65df2838a8783f8d00e03045327f07996723b9f" TargetMode="External"/><Relationship Id="rId1096" Type="http://schemas.openxmlformats.org/officeDocument/2006/relationships/hyperlink" Target="https://bscscan.com/address/0x3c92f3c7ea18c72276fb5532e73543553de67970" TargetMode="External"/><Relationship Id="rId4120" Type="http://schemas.openxmlformats.org/officeDocument/2006/relationships/hyperlink" Target="https://xdcscan.com/address/0x67fdfeaa3c23b27f3ecfd40c772bdc07380ba59f" TargetMode="External"/><Relationship Id="rId1097" Type="http://schemas.openxmlformats.org/officeDocument/2006/relationships/hyperlink" Target="https://bscscan.com/address/0xdb8478630264bc208034292903D2B047b7D6a990" TargetMode="External"/><Relationship Id="rId4123" Type="http://schemas.openxmlformats.org/officeDocument/2006/relationships/hyperlink" Target="https://xdcscan.com/address/0x5ca94f5a05fde0222c3fe2e0b1dfc05667a63f4e" TargetMode="External"/><Relationship Id="rId1098" Type="http://schemas.openxmlformats.org/officeDocument/2006/relationships/hyperlink" Target="https://bscscan.com/address/0xb40bbb54ff9dfe0cf039f70385033fcffbb0c40a" TargetMode="External"/><Relationship Id="rId4122" Type="http://schemas.openxmlformats.org/officeDocument/2006/relationships/hyperlink" Target="https://xdcscan.com/address/0x2338476ad2eee851349be56102701076b9a88874" TargetMode="External"/><Relationship Id="rId1099" Type="http://schemas.openxmlformats.org/officeDocument/2006/relationships/hyperlink" Target="https://bscscan.com/address/0x3c92f3c7ea18c72276fb5532e73543553de67970" TargetMode="External"/><Relationship Id="rId4125" Type="http://schemas.openxmlformats.org/officeDocument/2006/relationships/hyperlink" Target="https://xdcscan.com/address/0x17a742ffca2037700041c7f4d8bc03d174401d65" TargetMode="External"/><Relationship Id="rId4124" Type="http://schemas.openxmlformats.org/officeDocument/2006/relationships/hyperlink" Target="https://xdcscan.com/address/0x67fdfeaa3c23b27f3ecfd40c772bdc07380ba59f" TargetMode="External"/><Relationship Id="rId4127" Type="http://schemas.openxmlformats.org/officeDocument/2006/relationships/hyperlink" Target="https://xdcscan.com/address/0x67fdfeaa3c23b27f3ecfd40c772bdc07380ba59f" TargetMode="External"/><Relationship Id="rId4126" Type="http://schemas.openxmlformats.org/officeDocument/2006/relationships/hyperlink" Target="https://xdcscan.com/address/0x4531e12c703672b570917fb3399bb3ed6c592b19" TargetMode="External"/><Relationship Id="rId4118" Type="http://schemas.openxmlformats.org/officeDocument/2006/relationships/hyperlink" Target="https://xdcscan.com/address/0xa93f82b1f32b427d778be75ebc469a4147f6d74e" TargetMode="External"/><Relationship Id="rId4117" Type="http://schemas.openxmlformats.org/officeDocument/2006/relationships/hyperlink" Target="https://xdcscan.com/address/0x67fdfeaa3c23b27f3ecfd40c772bdc07380ba59f" TargetMode="External"/><Relationship Id="rId4119" Type="http://schemas.openxmlformats.org/officeDocument/2006/relationships/hyperlink" Target="https://xdcscan.com/address/0x480e2113f1dab7636eb901662dc0359f7218cc0a" TargetMode="External"/><Relationship Id="rId1080" Type="http://schemas.openxmlformats.org/officeDocument/2006/relationships/hyperlink" Target="https://bscscan.com/address/0xb40bbb54ff9dfe0cf039f70385033fcffbb0c40a" TargetMode="External"/><Relationship Id="rId1081" Type="http://schemas.openxmlformats.org/officeDocument/2006/relationships/hyperlink" Target="https://bscscan.com/address/0x3c92f3c7ea18c72276fb5532e73543553de67970" TargetMode="External"/><Relationship Id="rId1082" Type="http://schemas.openxmlformats.org/officeDocument/2006/relationships/hyperlink" Target="https://bscscan.com/address/0xD41D0C09396fe023F479A32274b0E14482C12C56" TargetMode="External"/><Relationship Id="rId1083" Type="http://schemas.openxmlformats.org/officeDocument/2006/relationships/hyperlink" Target="https://bscscan.com/address/0xb40bbb54ff9dfe0cf039f70385033fcffbb0c40a" TargetMode="External"/><Relationship Id="rId1084" Type="http://schemas.openxmlformats.org/officeDocument/2006/relationships/hyperlink" Target="https://bscscan.com/address/0x14a212ec278d2c2e564804e1783cc70dcb023e3d" TargetMode="External"/><Relationship Id="rId4110" Type="http://schemas.openxmlformats.org/officeDocument/2006/relationships/hyperlink" Target="https://xdcscan.com/address/0x2518b4361ef3a7c53453ecb76fe6283c7b342ea6" TargetMode="External"/><Relationship Id="rId1085" Type="http://schemas.openxmlformats.org/officeDocument/2006/relationships/hyperlink" Target="https://bscscan.com/address/0x3c92f3c7ea18c72276fb5532e73543553de67970" TargetMode="External"/><Relationship Id="rId1086" Type="http://schemas.openxmlformats.org/officeDocument/2006/relationships/hyperlink" Target="https://xdcscan.com/address/0xb02b54657d9a18b73b7a97cd27ac7c708ec0553c" TargetMode="External"/><Relationship Id="rId4112" Type="http://schemas.openxmlformats.org/officeDocument/2006/relationships/hyperlink" Target="https://xdcscan.com/address/0x60ce0f6cffd9e8feb9691a7e44d6f3d862e04a4e" TargetMode="External"/><Relationship Id="rId1087" Type="http://schemas.openxmlformats.org/officeDocument/2006/relationships/hyperlink" Target="https://xdcscan.com/address/0x62aa8a66f04c499ddf7d2aac31a100926e7e4c82" TargetMode="External"/><Relationship Id="rId4111" Type="http://schemas.openxmlformats.org/officeDocument/2006/relationships/hyperlink" Target="https://xdcscan.com/address/0x62aa8a66f04c499ddf7d2aac31a100926e7e4c82" TargetMode="External"/><Relationship Id="rId1088" Type="http://schemas.openxmlformats.org/officeDocument/2006/relationships/hyperlink" Target="https://xdcscan.com/address/0x54c169ec55dad51b7bbe2a39e1844dd945266e40" TargetMode="External"/><Relationship Id="rId4114" Type="http://schemas.openxmlformats.org/officeDocument/2006/relationships/hyperlink" Target="https://xdcscan.com/address/0x5fdd6211573a533e2257356c2169da0058916019" TargetMode="External"/><Relationship Id="rId1089" Type="http://schemas.openxmlformats.org/officeDocument/2006/relationships/hyperlink" Target="https://xdcscan.com/address/0x4531e12c703672b570917fb3399bb3ed6c592b19" TargetMode="External"/><Relationship Id="rId4113" Type="http://schemas.openxmlformats.org/officeDocument/2006/relationships/hyperlink" Target="https://xdcscan.com/address/0x62aa8a66f04c499ddf7d2aac31a100926e7e4c82" TargetMode="External"/><Relationship Id="rId4116" Type="http://schemas.openxmlformats.org/officeDocument/2006/relationships/hyperlink" Target="https://xdcscan.com/address/0x8e1a7f2f1affa31e4935f831e13f8056424570aa" TargetMode="External"/><Relationship Id="rId4115" Type="http://schemas.openxmlformats.org/officeDocument/2006/relationships/hyperlink" Target="https://xdcscan.com/address/0x2338476ad2eee851349be56102701076b9a88874" TargetMode="External"/><Relationship Id="rId4141" Type="http://schemas.openxmlformats.org/officeDocument/2006/relationships/hyperlink" Target="https://xdcscan.com/address/0x62aa8a66f04c499ddf7d2aac31a100926e7e4c82" TargetMode="External"/><Relationship Id="rId4140" Type="http://schemas.openxmlformats.org/officeDocument/2006/relationships/hyperlink" Target="https://xdcscan.com/address/0x5fdd6211573a533e2257356c2169da0058916019" TargetMode="External"/><Relationship Id="rId4143" Type="http://schemas.openxmlformats.org/officeDocument/2006/relationships/hyperlink" Target="https://xdcscan.com/address/0x62aa8a66f04c499ddf7d2aac31a100926e7e4c82" TargetMode="External"/><Relationship Id="rId4142" Type="http://schemas.openxmlformats.org/officeDocument/2006/relationships/hyperlink" Target="https://xdcscan.com/address/0xa93f82b1f32b427d778be75ebc469a4147f6d74e" TargetMode="External"/><Relationship Id="rId4145" Type="http://schemas.openxmlformats.org/officeDocument/2006/relationships/hyperlink" Target="https://xdcscan.com/address/0x4531e12c703672b570917fb3399bb3ed6c592b19" TargetMode="External"/><Relationship Id="rId4144" Type="http://schemas.openxmlformats.org/officeDocument/2006/relationships/hyperlink" Target="https://xdcscan.com/address/0x8f83b9d7855adfbb635cabc95b214e8dd514bb94" TargetMode="External"/><Relationship Id="rId4147" Type="http://schemas.openxmlformats.org/officeDocument/2006/relationships/hyperlink" Target="https://xdcscan.com/address/0x17a742ffca2037700041c7f4d8bc03d174401d65" TargetMode="External"/><Relationship Id="rId4146" Type="http://schemas.openxmlformats.org/officeDocument/2006/relationships/hyperlink" Target="https://xdcscan.com/address/0x480e2113f1dab7636eb901662dc0359f7218cc0a" TargetMode="External"/><Relationship Id="rId4149" Type="http://schemas.openxmlformats.org/officeDocument/2006/relationships/hyperlink" Target="https://xdcscan.com/address/0x67fdfeaa3c23b27f3ecfd40c772bdc07380ba59f" TargetMode="External"/><Relationship Id="rId4148" Type="http://schemas.openxmlformats.org/officeDocument/2006/relationships/hyperlink" Target="https://xdcscan.com/address/0x4531e12c703672b570917fb3399bb3ed6c592b19" TargetMode="External"/><Relationship Id="rId4139" Type="http://schemas.openxmlformats.org/officeDocument/2006/relationships/hyperlink" Target="https://bscscan.com/address/0x1629898faade36166804f324970cbaadf3ee630d" TargetMode="External"/><Relationship Id="rId4130" Type="http://schemas.openxmlformats.org/officeDocument/2006/relationships/hyperlink" Target="https://bscscan.com/address/0xc03c52909a35b4109de12494ac4b369a41497788" TargetMode="External"/><Relationship Id="rId4132" Type="http://schemas.openxmlformats.org/officeDocument/2006/relationships/hyperlink" Target="https://bscscan.com/address/0x025543429Eae5c267C16439FAc5585DCa04AB4eC" TargetMode="External"/><Relationship Id="rId4131" Type="http://schemas.openxmlformats.org/officeDocument/2006/relationships/hyperlink" Target="https://bscscan.com/address/0x1629898faade36166804f324970cbaadf3ee630d" TargetMode="External"/><Relationship Id="rId4134" Type="http://schemas.openxmlformats.org/officeDocument/2006/relationships/hyperlink" Target="https://bscscan.com/address/0x27DF0dD4d9E85Bc98BAc0AeF7C43CF3161fC543C" TargetMode="External"/><Relationship Id="rId4133" Type="http://schemas.openxmlformats.org/officeDocument/2006/relationships/hyperlink" Target="https://bscscan.com/address/0x3c92f3c7ea18c72276fb5532e73543553de67970" TargetMode="External"/><Relationship Id="rId4136" Type="http://schemas.openxmlformats.org/officeDocument/2006/relationships/hyperlink" Target="https://bscscan.com/address/0xaAC9f2A789D2BcdF4B00302eB6dDce7D5Ed3c04B" TargetMode="External"/><Relationship Id="rId4135" Type="http://schemas.openxmlformats.org/officeDocument/2006/relationships/hyperlink" Target="https://bscscan.com/address/0x1629898faade36166804f324970cbaadf3ee630d" TargetMode="External"/><Relationship Id="rId4138" Type="http://schemas.openxmlformats.org/officeDocument/2006/relationships/hyperlink" Target="https://bscscan.com/address/0x465E3A034413aC2bDceB8625B2262f7c0397169A" TargetMode="External"/><Relationship Id="rId4137" Type="http://schemas.openxmlformats.org/officeDocument/2006/relationships/hyperlink" Target="https://bscscan.com/address/0x1629898faade36166804f324970cbaadf3ee630d" TargetMode="External"/><Relationship Id="rId1972" Type="http://schemas.openxmlformats.org/officeDocument/2006/relationships/hyperlink" Target="https://xdcscan.com/address/0x480e2113f1dab7636eb901662dc0359f7218cc0a" TargetMode="External"/><Relationship Id="rId1973" Type="http://schemas.openxmlformats.org/officeDocument/2006/relationships/hyperlink" Target="https://xdcscan.com/address/0xedb71a79cfbf786fefb57d5f6e3ce80ff94b201e" TargetMode="External"/><Relationship Id="rId1974" Type="http://schemas.openxmlformats.org/officeDocument/2006/relationships/hyperlink" Target="https://xdcscan.com/address/0x4531e12c703672b570917fb3399bb3ed6c592b19" TargetMode="External"/><Relationship Id="rId1975" Type="http://schemas.openxmlformats.org/officeDocument/2006/relationships/hyperlink" Target="https://xdcscan.com/address/0x480e2113f1dab7636eb901662dc0359f7218cc0a" TargetMode="External"/><Relationship Id="rId1976" Type="http://schemas.openxmlformats.org/officeDocument/2006/relationships/hyperlink" Target="https://xdcscan.com/address/0x3de816e85c42b54e784a1e7943ea9c2f75e41321" TargetMode="External"/><Relationship Id="rId1977" Type="http://schemas.openxmlformats.org/officeDocument/2006/relationships/hyperlink" Target="https://xdcscan.com/address/0x480e2113f1dab7636eb901662dc0359f7218cc0a" TargetMode="External"/><Relationship Id="rId1978" Type="http://schemas.openxmlformats.org/officeDocument/2006/relationships/hyperlink" Target="https://bscscan.com/address/0xcadf96334cb4f25a482656917e8eaae2f95fef50" TargetMode="External"/><Relationship Id="rId1979" Type="http://schemas.openxmlformats.org/officeDocument/2006/relationships/hyperlink" Target="https://xdcscan.com/address/0xcadf96334cb4f25a482656917e8eaae2f95fef50" TargetMode="External"/><Relationship Id="rId1970" Type="http://schemas.openxmlformats.org/officeDocument/2006/relationships/hyperlink" Target="https://bscscan.com/address/0x3c92f3c7ea18c72276fb5532e73543553de67970" TargetMode="External"/><Relationship Id="rId1971" Type="http://schemas.openxmlformats.org/officeDocument/2006/relationships/hyperlink" Target="https://xdcscan.com/address/0xcadf96334cb4f25a482656917e8eaae2f95fef50" TargetMode="External"/><Relationship Id="rId1961" Type="http://schemas.openxmlformats.org/officeDocument/2006/relationships/hyperlink" Target="https://xdcscan.com/address/0xf46c5530337a2ae2edd51fe7b42ab35619699628" TargetMode="External"/><Relationship Id="rId1962" Type="http://schemas.openxmlformats.org/officeDocument/2006/relationships/hyperlink" Target="https://xdcscan.com/address/0x4531e12c703672b570917fb3399bb3ed6c592b19" TargetMode="External"/><Relationship Id="rId1963" Type="http://schemas.openxmlformats.org/officeDocument/2006/relationships/hyperlink" Target="https://xdcscan.com/address/0x62aa8a66f04c499ddf7d2aac31a100926e7e4c82" TargetMode="External"/><Relationship Id="rId1964" Type="http://schemas.openxmlformats.org/officeDocument/2006/relationships/hyperlink" Target="https://bscscan.com/address/0x6a5700d4747F212328701bC443780f65D80FC9A1" TargetMode="External"/><Relationship Id="rId1965" Type="http://schemas.openxmlformats.org/officeDocument/2006/relationships/hyperlink" Target="https://bscscan.com/address/0xb40bbb54ff9dfe0cf039f70385033fcffbb0c40a" TargetMode="External"/><Relationship Id="rId1966" Type="http://schemas.openxmlformats.org/officeDocument/2006/relationships/hyperlink" Target="https://bscscan.com/address/0x4e9D309aC6eE2fAE3390fd74A32aA0A41ADfb48C" TargetMode="External"/><Relationship Id="rId1967" Type="http://schemas.openxmlformats.org/officeDocument/2006/relationships/hyperlink" Target="https://bscscan.com/address/0xb40bbb54ff9dfe0cf039f70385033fcffbb0c40a" TargetMode="External"/><Relationship Id="rId1968" Type="http://schemas.openxmlformats.org/officeDocument/2006/relationships/hyperlink" Target="https://bscscan.com/address/0x4FE8B9DC13A384c7B160e7a5df3632b0e6253Bb6" TargetMode="External"/><Relationship Id="rId1969" Type="http://schemas.openxmlformats.org/officeDocument/2006/relationships/hyperlink" Target="https://bscscan.com/address/0xb40bbb54ff9dfe0cf039f70385033fcffbb0c40a" TargetMode="External"/><Relationship Id="rId1960" Type="http://schemas.openxmlformats.org/officeDocument/2006/relationships/hyperlink" Target="https://xdcscan.com/address/0x4531e12c703672b570917fb3399bb3ed6c592b19" TargetMode="External"/><Relationship Id="rId1994" Type="http://schemas.openxmlformats.org/officeDocument/2006/relationships/hyperlink" Target="https://bscscan.com/address/0x3c92f3c7ea18c72276fb5532e73543553de67970" TargetMode="External"/><Relationship Id="rId1995" Type="http://schemas.openxmlformats.org/officeDocument/2006/relationships/hyperlink" Target="https://xdcscan.com/address/0x33feecdcc72863a24e63cf4b2069ba2d00592320" TargetMode="External"/><Relationship Id="rId1996" Type="http://schemas.openxmlformats.org/officeDocument/2006/relationships/hyperlink" Target="https://xdcscan.com/address/0x62aa8a66f04c499ddf7d2aac31a100926e7e4c82" TargetMode="External"/><Relationship Id="rId1997" Type="http://schemas.openxmlformats.org/officeDocument/2006/relationships/hyperlink" Target="https://xdcscan.com/address/0x9497ff0c468357ac3468f0784ed8b400c5643880" TargetMode="External"/><Relationship Id="rId1998" Type="http://schemas.openxmlformats.org/officeDocument/2006/relationships/hyperlink" Target="https://xdcscan.com/address/0x682f613583655d96c90a48462b363e6ca6566c8e" TargetMode="External"/><Relationship Id="rId1999" Type="http://schemas.openxmlformats.org/officeDocument/2006/relationships/hyperlink" Target="https://xdcscan.com/address/0x239e6e171f889c011c52e5f360a47c976b18d7f9" TargetMode="External"/><Relationship Id="rId1990" Type="http://schemas.openxmlformats.org/officeDocument/2006/relationships/hyperlink" Target="https://bscscan.com/address/0x7922F6C6EC361418ec3f58ff058C89B55D097fB0" TargetMode="External"/><Relationship Id="rId1991" Type="http://schemas.openxmlformats.org/officeDocument/2006/relationships/hyperlink" Target="https://bscscan.com/address/0x3c92f3c7ea18c72276fb5532e73543553de67970" TargetMode="External"/><Relationship Id="rId1992" Type="http://schemas.openxmlformats.org/officeDocument/2006/relationships/hyperlink" Target="https://bscscan.com/address/0x7937c664ea57b28efd93dd112820464c54d8bad6" TargetMode="External"/><Relationship Id="rId1993" Type="http://schemas.openxmlformats.org/officeDocument/2006/relationships/hyperlink" Target="https://bscscan.com/address/0x29BfCB5c2ba9f4adda7C05fCDf2183d776576A83" TargetMode="External"/><Relationship Id="rId1983" Type="http://schemas.openxmlformats.org/officeDocument/2006/relationships/hyperlink" Target="https://xdcscan.com/address/0x480e2113f1dab7636eb901662dc0359f7218cc0a" TargetMode="External"/><Relationship Id="rId1984" Type="http://schemas.openxmlformats.org/officeDocument/2006/relationships/hyperlink" Target="https://xdcscan.com/address/0x3de816e85c42b54e784a1e7943ea9c2f75e41321" TargetMode="External"/><Relationship Id="rId1985" Type="http://schemas.openxmlformats.org/officeDocument/2006/relationships/hyperlink" Target="https://xdcscan.com/address/0x480e2113f1dab7636eb901662dc0359f7218cc0a" TargetMode="External"/><Relationship Id="rId1986" Type="http://schemas.openxmlformats.org/officeDocument/2006/relationships/hyperlink" Target="https://xdcscan.com/address/0x682f613583655d96c90a48462b363e6ca6566c8e" TargetMode="External"/><Relationship Id="rId1987" Type="http://schemas.openxmlformats.org/officeDocument/2006/relationships/hyperlink" Target="https://xdcscan.com/address/0x4531e12c703672b570917fb3399bb3ed6c592b19" TargetMode="External"/><Relationship Id="rId1988" Type="http://schemas.openxmlformats.org/officeDocument/2006/relationships/hyperlink" Target="https://bscscan.com/address/0xEA8088cd1Da684F3fDCb26E042aA33Be8C837Dc1" TargetMode="External"/><Relationship Id="rId1989" Type="http://schemas.openxmlformats.org/officeDocument/2006/relationships/hyperlink" Target="https://bscscan.com/address/0xb40bbb54ff9dfe0cf039f70385033fcffbb0c40a" TargetMode="External"/><Relationship Id="rId1980" Type="http://schemas.openxmlformats.org/officeDocument/2006/relationships/hyperlink" Target="https://xdcscan.com/address/0x62aa8a66f04c499ddf7d2aac31a100926e7e4c82" TargetMode="External"/><Relationship Id="rId1981" Type="http://schemas.openxmlformats.org/officeDocument/2006/relationships/hyperlink" Target="https://xdcscan.com/address/0xedb71a79cfbf786fefb57d5f6e3ce80ff94b201e" TargetMode="External"/><Relationship Id="rId1982" Type="http://schemas.openxmlformats.org/officeDocument/2006/relationships/hyperlink" Target="https://xdcscan.com/address/0x4531e12c703672b570917fb3399bb3ed6c592b19" TargetMode="External"/><Relationship Id="rId1930" Type="http://schemas.openxmlformats.org/officeDocument/2006/relationships/hyperlink" Target="https://bscscan.com/address/0x7BBF8f61a2d0d686F293e634169a071D51E83DB9" TargetMode="External"/><Relationship Id="rId1931" Type="http://schemas.openxmlformats.org/officeDocument/2006/relationships/hyperlink" Target="https://etherscan.io/tx/0x3f74aac85e96df5c342bd3da8fa0c593a5c14bb4f04f4b2346a193021c9c5c8a" TargetMode="External"/><Relationship Id="rId1932" Type="http://schemas.openxmlformats.org/officeDocument/2006/relationships/hyperlink" Target="https://etherscan.io/tx/0x3f74aac85e96df5c342bd3da8fa0c593a5c14bb4f04f4b2346a193021c9c5c8a" TargetMode="External"/><Relationship Id="rId1933" Type="http://schemas.openxmlformats.org/officeDocument/2006/relationships/hyperlink" Target="https://bscscan.com/address/0x7BBF8f61a2d0d686F293e634169a071D51E83DB9" TargetMode="External"/><Relationship Id="rId1934" Type="http://schemas.openxmlformats.org/officeDocument/2006/relationships/hyperlink" Target="https://etherscan.io/tx/0x3f74aac85e96df5c342bd3da8fa0c593a5c14bb4f04f4b2346a193021c9c5c8a" TargetMode="External"/><Relationship Id="rId1935" Type="http://schemas.openxmlformats.org/officeDocument/2006/relationships/hyperlink" Target="https://etherscan.io/tx/0x3f74aac85e96df5c342bd3da8fa0c593a5c14bb4f04f4b2346a193021c9c5c8a" TargetMode="External"/><Relationship Id="rId1936" Type="http://schemas.openxmlformats.org/officeDocument/2006/relationships/hyperlink" Target="https://bscscan.com/address/0x6a5700d4747F212328701bC443780f65D80FC9A1" TargetMode="External"/><Relationship Id="rId1937" Type="http://schemas.openxmlformats.org/officeDocument/2006/relationships/hyperlink" Target="https://bscscan.com/address/0x3c92f3c7ea18c72276fb5532e73543553de67970" TargetMode="External"/><Relationship Id="rId1938" Type="http://schemas.openxmlformats.org/officeDocument/2006/relationships/hyperlink" Target="https://bscscan.com/address/0xCaf758d6913A6457F55A0fa2AFBF2f8fc405a10E" TargetMode="External"/><Relationship Id="rId1939" Type="http://schemas.openxmlformats.org/officeDocument/2006/relationships/hyperlink" Target="https://bscscan.com/address/0xb40bbb54ff9dfe0cf039f70385033fcffbb0c40a" TargetMode="External"/><Relationship Id="rId1920" Type="http://schemas.openxmlformats.org/officeDocument/2006/relationships/hyperlink" Target="https://xdcscan.com/address/0x62aa8a66f04c499ddf7d2aac31a100926e7e4c82" TargetMode="External"/><Relationship Id="rId1921" Type="http://schemas.openxmlformats.org/officeDocument/2006/relationships/hyperlink" Target="https://xdcscan.com/address/0x480e2113f1dab7636eb901662dc0359f7218cc0a" TargetMode="External"/><Relationship Id="rId1922" Type="http://schemas.openxmlformats.org/officeDocument/2006/relationships/hyperlink" Target="https://bscscan.com/address/0x91613407134Ba58A296E45707C4cc69bAa9d664e" TargetMode="External"/><Relationship Id="rId1923" Type="http://schemas.openxmlformats.org/officeDocument/2006/relationships/hyperlink" Target="https://etherscan.io/tx/0x57ac16bde85177c58071e74314b5b715b45e1c23aa8e592c53c5fd1c09ae8137" TargetMode="External"/><Relationship Id="rId1924" Type="http://schemas.openxmlformats.org/officeDocument/2006/relationships/hyperlink" Target="https://etherscan.io/address/0x7BBF8f61a2d0d686F293e634169a071D51E83DB9" TargetMode="External"/><Relationship Id="rId1925" Type="http://schemas.openxmlformats.org/officeDocument/2006/relationships/hyperlink" Target="https://xdcscan.com/address/0x66f71e75c095e5e19a2e6b2c7b47c8ffbe7369d9" TargetMode="External"/><Relationship Id="rId1926" Type="http://schemas.openxmlformats.org/officeDocument/2006/relationships/hyperlink" Target="https://xdcscan.com/address/0x4531e12c703672b570917fb3399bb3ed6c592b19" TargetMode="External"/><Relationship Id="rId1927" Type="http://schemas.openxmlformats.org/officeDocument/2006/relationships/hyperlink" Target="https://bscscan.com/address/0x91613407134Ba58A296E45707C4cc69bAa9d664e" TargetMode="External"/><Relationship Id="rId1928" Type="http://schemas.openxmlformats.org/officeDocument/2006/relationships/hyperlink" Target="https://etherscan.io/tx/0x57ac16bde85177c58071e74314b5b715b45e1c23aa8e592c53c5fd1c09ae8137" TargetMode="External"/><Relationship Id="rId1929" Type="http://schemas.openxmlformats.org/officeDocument/2006/relationships/hyperlink" Target="https://etherscan.io/address/0x7BBF8f61a2d0d686F293e634169a071D51E83DB9" TargetMode="External"/><Relationship Id="rId4190" Type="http://schemas.openxmlformats.org/officeDocument/2006/relationships/hyperlink" Target="https://bscscan.com/address/0x1629898faade36166804f324970cbaadf3ee630d" TargetMode="External"/><Relationship Id="rId4192" Type="http://schemas.openxmlformats.org/officeDocument/2006/relationships/hyperlink" Target="https://bscscan.com/address/0x14a212ec278d2c2e564804e1783cc70dcb023e3d" TargetMode="External"/><Relationship Id="rId4191" Type="http://schemas.openxmlformats.org/officeDocument/2006/relationships/hyperlink" Target="https://bscscan.com/address/0xB1BCB176fbAe796432ba02912e85a1928c04ad11" TargetMode="External"/><Relationship Id="rId4194" Type="http://schemas.openxmlformats.org/officeDocument/2006/relationships/hyperlink" Target="https://bscscan.com/address/0x14a212ec278d2c2e564804e1783cc70dcb023e3d" TargetMode="External"/><Relationship Id="rId4193" Type="http://schemas.openxmlformats.org/officeDocument/2006/relationships/hyperlink" Target="https://bscscan.com/address/0x465E3A034413aC2bDceB8625B2262f7c0397169A" TargetMode="External"/><Relationship Id="rId4196" Type="http://schemas.openxmlformats.org/officeDocument/2006/relationships/hyperlink" Target="https://bscscan.com/address/0x14a212ec278d2c2e564804e1783cc70dcb023e3d" TargetMode="External"/><Relationship Id="rId4195" Type="http://schemas.openxmlformats.org/officeDocument/2006/relationships/hyperlink" Target="https://bscscan.com/address/0xaAC9f2A789D2BcdF4B00302eB6dDce7D5Ed3c04B" TargetMode="External"/><Relationship Id="rId4198" Type="http://schemas.openxmlformats.org/officeDocument/2006/relationships/hyperlink" Target="https://xdcscan.com/address/0x67fdfeaa3c23b27f3ecfd40c772bdc07380ba59f" TargetMode="External"/><Relationship Id="rId4197" Type="http://schemas.openxmlformats.org/officeDocument/2006/relationships/hyperlink" Target="https://xdcscan.com/address/0xb062c4db850d5a9aee79470a0ec159ae81d6124b" TargetMode="External"/><Relationship Id="rId4199" Type="http://schemas.openxmlformats.org/officeDocument/2006/relationships/hyperlink" Target="https://xdcscan.com/address/0x309ec920d96c00af5e0483c5146e43b3e0749fe5" TargetMode="External"/><Relationship Id="rId1950" Type="http://schemas.openxmlformats.org/officeDocument/2006/relationships/hyperlink" Target="https://xdcscan.com/address/0x4531e12c703672b570917fb3399bb3ed6c592b19" TargetMode="External"/><Relationship Id="rId1951" Type="http://schemas.openxmlformats.org/officeDocument/2006/relationships/hyperlink" Target="https://xdcscan.com/address/0x62aa8a66f04c499ddf7d2aac31a100926e7e4c82" TargetMode="External"/><Relationship Id="rId1952" Type="http://schemas.openxmlformats.org/officeDocument/2006/relationships/hyperlink" Target="https://xdcscan.com/address/0x480e2113f1dab7636eb901662dc0359f7218cc0a" TargetMode="External"/><Relationship Id="rId1953" Type="http://schemas.openxmlformats.org/officeDocument/2006/relationships/hyperlink" Target="https://xdcscan.com/address/0x7937c664ea57b28efd93dd112820464c54d8bad6" TargetMode="External"/><Relationship Id="rId1954" Type="http://schemas.openxmlformats.org/officeDocument/2006/relationships/hyperlink" Target="https://xdcscan.com/address/0x480e2113f1dab7636eb901662dc0359f7218cc0a" TargetMode="External"/><Relationship Id="rId1955" Type="http://schemas.openxmlformats.org/officeDocument/2006/relationships/hyperlink" Target="https://xdcscan.com/address/0xb02b54657d9a18b73b7a97cd27ac7c708ec0553c" TargetMode="External"/><Relationship Id="rId1956" Type="http://schemas.openxmlformats.org/officeDocument/2006/relationships/hyperlink" Target="https://xdcscan.com/address/0x480e2113f1dab7636eb901662dc0359f7218cc0a" TargetMode="External"/><Relationship Id="rId1957" Type="http://schemas.openxmlformats.org/officeDocument/2006/relationships/hyperlink" Target="https://xdcscan.com/address/0x54c169ec55dad51b7bbe2a39e1844dd945266e40" TargetMode="External"/><Relationship Id="rId1958" Type="http://schemas.openxmlformats.org/officeDocument/2006/relationships/hyperlink" Target="https://xdcscan.com/address/0x4531e12c703672b570917fb3399bb3ed6c592b19" TargetMode="External"/><Relationship Id="rId1959" Type="http://schemas.openxmlformats.org/officeDocument/2006/relationships/hyperlink" Target="https://xdcscan.com/address/0x738db469e9bebbb3cf77be28382a3227b0608f5a" TargetMode="External"/><Relationship Id="rId1940" Type="http://schemas.openxmlformats.org/officeDocument/2006/relationships/hyperlink" Target="https://bscscan.com/address/0x9C9c95dafC9238aD2E6E914d1fc52213BC061E27" TargetMode="External"/><Relationship Id="rId1941" Type="http://schemas.openxmlformats.org/officeDocument/2006/relationships/hyperlink" Target="https://bscscan.com/address/0xb40bbb54ff9dfe0cf039f70385033fcffbb0c40a" TargetMode="External"/><Relationship Id="rId1942" Type="http://schemas.openxmlformats.org/officeDocument/2006/relationships/hyperlink" Target="https://bscscan.com/address/0x3c92f3c7ea18c72276fb5532e73543553de67970" TargetMode="External"/><Relationship Id="rId1943" Type="http://schemas.openxmlformats.org/officeDocument/2006/relationships/hyperlink" Target="https://xdcscan.com/address/0x4a7b98a89f858c94f5ff9593db66367850ac5a77" TargetMode="External"/><Relationship Id="rId1944" Type="http://schemas.openxmlformats.org/officeDocument/2006/relationships/hyperlink" Target="https://xdcscan.com/address/0x4531e12c703672b570917fb3399bb3ed6c592b19" TargetMode="External"/><Relationship Id="rId1945" Type="http://schemas.openxmlformats.org/officeDocument/2006/relationships/hyperlink" Target="https://xdcscan.com/address/0x62aa8a66f04c499ddf7d2aac31a100926e7e4c82" TargetMode="External"/><Relationship Id="rId1946" Type="http://schemas.openxmlformats.org/officeDocument/2006/relationships/hyperlink" Target="https://xdcscan.com/address/0x480e2113f1dab7636eb901662dc0359f7218cc0a" TargetMode="External"/><Relationship Id="rId1947" Type="http://schemas.openxmlformats.org/officeDocument/2006/relationships/hyperlink" Target="https://xdcscan.com/address/0xf82b1f2c031c5361051edc97bad2aa23eefc6ece" TargetMode="External"/><Relationship Id="rId1948" Type="http://schemas.openxmlformats.org/officeDocument/2006/relationships/hyperlink" Target="https://xdcscan.com/address/0x4531e12c703672b570917fb3399bb3ed6c592b19" TargetMode="External"/><Relationship Id="rId1949" Type="http://schemas.openxmlformats.org/officeDocument/2006/relationships/hyperlink" Target="https://xdcscan.com/address/0x6e6327b845763a0b630879a08db6ad9112a52835" TargetMode="External"/><Relationship Id="rId2423" Type="http://schemas.openxmlformats.org/officeDocument/2006/relationships/hyperlink" Target="https://xdcscan.com/address/0x62aa8a66f04c499ddf7d2aac31a100926e7e4c82" TargetMode="External"/><Relationship Id="rId3755" Type="http://schemas.openxmlformats.org/officeDocument/2006/relationships/hyperlink" Target="https://xdcscan.com/address/0xa789c30975b19bd8a24eb30cb8c78bca216de035" TargetMode="External"/><Relationship Id="rId2424" Type="http://schemas.openxmlformats.org/officeDocument/2006/relationships/hyperlink" Target="https://bscscan.com/address/0xfa2E6293b6fB0D5A3FbB934cbCC84c7F364b1124" TargetMode="External"/><Relationship Id="rId3754" Type="http://schemas.openxmlformats.org/officeDocument/2006/relationships/hyperlink" Target="https://xdcscan.com/address/0x4531e12c703672b570917fb3399bb3ed6c592b19" TargetMode="External"/><Relationship Id="rId2425" Type="http://schemas.openxmlformats.org/officeDocument/2006/relationships/hyperlink" Target="https://bscscan.com/address/0xb40bbb54ff9dfe0cf039f70385033fcffbb0c40a" TargetMode="External"/><Relationship Id="rId3757" Type="http://schemas.openxmlformats.org/officeDocument/2006/relationships/hyperlink" Target="https://xdcscan.com/address/0xb062c4db850d5a9aee79470a0ec159ae81d6124b" TargetMode="External"/><Relationship Id="rId2426" Type="http://schemas.openxmlformats.org/officeDocument/2006/relationships/hyperlink" Target="https://bscscan.com/address/0x7e0610954f831D99076a7a7BCEd09447B1174a1f" TargetMode="External"/><Relationship Id="rId3756" Type="http://schemas.openxmlformats.org/officeDocument/2006/relationships/hyperlink" Target="https://xdcscan.com/address/0x62aa8a66f04c499ddf7d2aac31a100926e7e4c82" TargetMode="External"/><Relationship Id="rId2427" Type="http://schemas.openxmlformats.org/officeDocument/2006/relationships/hyperlink" Target="https://bscscan.com/address/0xb40bbb54ff9dfe0cf039f70385033fcffbb0c40a" TargetMode="External"/><Relationship Id="rId3759" Type="http://schemas.openxmlformats.org/officeDocument/2006/relationships/hyperlink" Target="https://xdcscan.com/address/0x9ad0ef4b661777ad5604ef828f6401013001d076" TargetMode="External"/><Relationship Id="rId2428" Type="http://schemas.openxmlformats.org/officeDocument/2006/relationships/hyperlink" Target="https://xdcscan.com/address/0x3de816e85c42b54e784a1e7943ea9c2f75e41321" TargetMode="External"/><Relationship Id="rId3758" Type="http://schemas.openxmlformats.org/officeDocument/2006/relationships/hyperlink" Target="https://xdcscan.com/address/0x62aa8a66f04c499ddf7d2aac31a100926e7e4c82" TargetMode="External"/><Relationship Id="rId2429" Type="http://schemas.openxmlformats.org/officeDocument/2006/relationships/hyperlink" Target="https://xdcscan.com/address/0x62aa8a66f04c499ddf7d2aac31a100926e7e4c82" TargetMode="External"/><Relationship Id="rId509" Type="http://schemas.openxmlformats.org/officeDocument/2006/relationships/hyperlink" Target="https://bscscan.com/address/0x4FE8B9DC13A384c7B160e7a5df3632b0e6253Bb6" TargetMode="External"/><Relationship Id="rId508" Type="http://schemas.openxmlformats.org/officeDocument/2006/relationships/hyperlink" Target="https://bscscan.com/address/0x14a212ec278d2c2e564804e1783cc70dcb023e3d" TargetMode="External"/><Relationship Id="rId503" Type="http://schemas.openxmlformats.org/officeDocument/2006/relationships/hyperlink" Target="https://xdcscan.com/address/0x33feecdcc72863a24e63cf4b2069ba2d00592320" TargetMode="External"/><Relationship Id="rId502" Type="http://schemas.openxmlformats.org/officeDocument/2006/relationships/hyperlink" Target="https://bscscan.com/address/0xb40bbb54ff9dfe0cf039f70385033fcffbb0c40a" TargetMode="External"/><Relationship Id="rId501" Type="http://schemas.openxmlformats.org/officeDocument/2006/relationships/hyperlink" Target="https://bscscan.com/address/0x29BfCB5c2ba9f4adda7C05fCDf2183d776576A83" TargetMode="External"/><Relationship Id="rId500" Type="http://schemas.openxmlformats.org/officeDocument/2006/relationships/hyperlink" Target="https://bscscan.com/address/0xb40bbb54ff9dfe0cf039f70385033fcffbb0c40a" TargetMode="External"/><Relationship Id="rId507" Type="http://schemas.openxmlformats.org/officeDocument/2006/relationships/hyperlink" Target="https://bscscan.com/address/0x59e9686C84d5b453a0f3A068E31cBA7073887702" TargetMode="External"/><Relationship Id="rId506" Type="http://schemas.openxmlformats.org/officeDocument/2006/relationships/hyperlink" Target="https://xdcscan.com/address/0x62aa8a66f04c499ddf7d2aac31a100926e7e4c82" TargetMode="External"/><Relationship Id="rId505" Type="http://schemas.openxmlformats.org/officeDocument/2006/relationships/hyperlink" Target="https://xdcscan.com/address/0x682f613583655d96c90a48462b363e6ca6566c8e" TargetMode="External"/><Relationship Id="rId504" Type="http://schemas.openxmlformats.org/officeDocument/2006/relationships/hyperlink" Target="https://xdcscan.com/address/0x62aa8a66f04c499ddf7d2aac31a100926e7e4c82" TargetMode="External"/><Relationship Id="rId3751" Type="http://schemas.openxmlformats.org/officeDocument/2006/relationships/hyperlink" Target="https://xdcscan.com/address/0xe869eb9937951ea7ba463e2a8103b50712018881" TargetMode="External"/><Relationship Id="rId2420" Type="http://schemas.openxmlformats.org/officeDocument/2006/relationships/hyperlink" Target="https://xdcscan.com/address/0x62aa8a66f04c499ddf7d2aac31a100926e7e4c82" TargetMode="External"/><Relationship Id="rId3750" Type="http://schemas.openxmlformats.org/officeDocument/2006/relationships/hyperlink" Target="https://xdcscan.com/address/0x62aa8a66f04c499ddf7d2aac31a100926e7e4c82" TargetMode="External"/><Relationship Id="rId2421" Type="http://schemas.openxmlformats.org/officeDocument/2006/relationships/hyperlink" Target="https://xdcscan.com/address/0x5cd63a87fa0c17615a0b04b425e1504fe9a9bfcb" TargetMode="External"/><Relationship Id="rId3753" Type="http://schemas.openxmlformats.org/officeDocument/2006/relationships/hyperlink" Target="https://xdcscan.com/address/0x1942c25eeaa34090eb2b771e98e7afa8ba958781" TargetMode="External"/><Relationship Id="rId2422" Type="http://schemas.openxmlformats.org/officeDocument/2006/relationships/hyperlink" Target="https://xdcscan.com/address/0x4531e12c703672b570917fb3399bb3ed6c592b19" TargetMode="External"/><Relationship Id="rId3752" Type="http://schemas.openxmlformats.org/officeDocument/2006/relationships/hyperlink" Target="https://xdcscan.com/address/0x4531e12c703672b570917fb3399bb3ed6c592b19" TargetMode="External"/><Relationship Id="rId2412" Type="http://schemas.openxmlformats.org/officeDocument/2006/relationships/hyperlink" Target="https://bscscan.com/address/0x1A10098dDc723c9228E1D25569D7402635e584e0" TargetMode="External"/><Relationship Id="rId3744" Type="http://schemas.openxmlformats.org/officeDocument/2006/relationships/hyperlink" Target="https://xdcscan.com/address/0x480e2113f1dab7636eb901662dc0359f7218cc0a" TargetMode="External"/><Relationship Id="rId2413" Type="http://schemas.openxmlformats.org/officeDocument/2006/relationships/hyperlink" Target="https://bscscan.com/address/0x14a212ec278d2c2e564804e1783cc70dcb023e3d" TargetMode="External"/><Relationship Id="rId3743" Type="http://schemas.openxmlformats.org/officeDocument/2006/relationships/hyperlink" Target="https://xdcscan.com/address/0xf8e7a5a8d321475ab1c25c0c443fef87c38ad31d" TargetMode="External"/><Relationship Id="rId2414" Type="http://schemas.openxmlformats.org/officeDocument/2006/relationships/hyperlink" Target="https://xdcscan.com/address/0x9ad0ef4b661777ad5604ef828f6401013001d076" TargetMode="External"/><Relationship Id="rId3746" Type="http://schemas.openxmlformats.org/officeDocument/2006/relationships/hyperlink" Target="https://xdcscan.com/address/0x62aa8a66f04c499ddf7d2aac31a100926e7e4c82" TargetMode="External"/><Relationship Id="rId2415" Type="http://schemas.openxmlformats.org/officeDocument/2006/relationships/hyperlink" Target="https://xdcscan.com/address/0x480e2113f1dab7636eb901662dc0359f7218cc0a" TargetMode="External"/><Relationship Id="rId3745" Type="http://schemas.openxmlformats.org/officeDocument/2006/relationships/hyperlink" Target="https://xdcscan.com/address/0x023dd169b9eb239d7165e789198ac21a640b074f" TargetMode="External"/><Relationship Id="rId2416" Type="http://schemas.openxmlformats.org/officeDocument/2006/relationships/hyperlink" Target="https://xdcscan.com/address/0xaf27d11bb04bf4e652912101ba8cd09fdeff3ded" TargetMode="External"/><Relationship Id="rId3748" Type="http://schemas.openxmlformats.org/officeDocument/2006/relationships/hyperlink" Target="https://xdcscan.com/address/0x62aa8a66f04c499ddf7d2aac31a100926e7e4c82" TargetMode="External"/><Relationship Id="rId2417" Type="http://schemas.openxmlformats.org/officeDocument/2006/relationships/hyperlink" Target="https://xdcscan.com/address/0x4531e12c703672b570917fb3399bb3ed6c592b19" TargetMode="External"/><Relationship Id="rId3747" Type="http://schemas.openxmlformats.org/officeDocument/2006/relationships/hyperlink" Target="https://xdcscan.com/address/0x2518b4361ef3a7c53453ecb76fe6283c7b342ea6" TargetMode="External"/><Relationship Id="rId2418" Type="http://schemas.openxmlformats.org/officeDocument/2006/relationships/hyperlink" Target="https://xdcscan.com/address/0x5cd63a87fa0c17615a0b04b425e1504fe9a9bfcb" TargetMode="External"/><Relationship Id="rId2419" Type="http://schemas.openxmlformats.org/officeDocument/2006/relationships/hyperlink" Target="https://xdcscan.com/address/0x4531e12c703672b570917fb3399bb3ed6c592b19" TargetMode="External"/><Relationship Id="rId3749" Type="http://schemas.openxmlformats.org/officeDocument/2006/relationships/hyperlink" Target="https://xdcscan.com/address/0x60ce0f6cffd9e8feb9691a7e44d6f3d862e04a4e" TargetMode="External"/><Relationship Id="rId3740" Type="http://schemas.openxmlformats.org/officeDocument/2006/relationships/hyperlink" Target="https://xdcscan.com/address/0x480e2113f1dab7636eb901662dc0359f7218cc0a" TargetMode="External"/><Relationship Id="rId2410" Type="http://schemas.openxmlformats.org/officeDocument/2006/relationships/hyperlink" Target="https://bscscan.com/address/0x27DF0dD4d9E85Bc98BAc0AeF7C43CF3161fC543C" TargetMode="External"/><Relationship Id="rId3742" Type="http://schemas.openxmlformats.org/officeDocument/2006/relationships/hyperlink" Target="https://xdcscan.com/address/0x62aa8a66f04c499ddf7d2aac31a100926e7e4c82" TargetMode="External"/><Relationship Id="rId2411" Type="http://schemas.openxmlformats.org/officeDocument/2006/relationships/hyperlink" Target="https://bscscan.com/address/0x14a212ec278d2c2e564804e1783cc70dcb023e3d" TargetMode="External"/><Relationship Id="rId3741" Type="http://schemas.openxmlformats.org/officeDocument/2006/relationships/hyperlink" Target="https://xdcscan.com/address/0xc8de2d8687bcd9faa48f290717c0e304d7687c53" TargetMode="External"/><Relationship Id="rId1114" Type="http://schemas.openxmlformats.org/officeDocument/2006/relationships/hyperlink" Target="https://bscscan.com/address/0x7922F6C6EC361418ec3f58ff058C89B55D097fB0" TargetMode="External"/><Relationship Id="rId2445" Type="http://schemas.openxmlformats.org/officeDocument/2006/relationships/hyperlink" Target="https://bscscan.com/address/0x1A10098dDc723c9228E1D25569D7402635e584e0" TargetMode="External"/><Relationship Id="rId3777" Type="http://schemas.openxmlformats.org/officeDocument/2006/relationships/hyperlink" Target="https://bscscan.com/address/0xfa2E6293b6fB0D5A3FbB934cbCC84c7F364b1124" TargetMode="External"/><Relationship Id="rId1115" Type="http://schemas.openxmlformats.org/officeDocument/2006/relationships/hyperlink" Target="https://bscscan.com/address/0x3c92f3c7ea18c72276fb5532e73543553de67970" TargetMode="External"/><Relationship Id="rId2446" Type="http://schemas.openxmlformats.org/officeDocument/2006/relationships/hyperlink" Target="https://bscscan.com/address/0x14a212ec278d2c2e564804e1783cc70dcb023e3d" TargetMode="External"/><Relationship Id="rId3776" Type="http://schemas.openxmlformats.org/officeDocument/2006/relationships/hyperlink" Target="https://bscscan.com/address/0x14a212ec278d2c2e564804e1783cc70dcb023e3d" TargetMode="External"/><Relationship Id="rId1116" Type="http://schemas.openxmlformats.org/officeDocument/2006/relationships/hyperlink" Target="https://bscscan.com/address/0x29BfCB5c2ba9f4adda7C05fCDf2183d776576A83" TargetMode="External"/><Relationship Id="rId2447" Type="http://schemas.openxmlformats.org/officeDocument/2006/relationships/hyperlink" Target="https://bscscan.com/address/0x27DF0dD4d9E85Bc98BAc0AeF7C43CF3161fC543C" TargetMode="External"/><Relationship Id="rId3779" Type="http://schemas.openxmlformats.org/officeDocument/2006/relationships/hyperlink" Target="https://bscscan.com/address/0x7e0610954f831D99076a7a7BCEd09447B1174a1f" TargetMode="External"/><Relationship Id="rId1117" Type="http://schemas.openxmlformats.org/officeDocument/2006/relationships/hyperlink" Target="https://bscscan.com/address/0x3c92f3c7ea18c72276fb5532e73543553de67970" TargetMode="External"/><Relationship Id="rId2448" Type="http://schemas.openxmlformats.org/officeDocument/2006/relationships/hyperlink" Target="https://bscscan.com/address/0x14a212ec278d2c2e564804e1783cc70dcb023e3d" TargetMode="External"/><Relationship Id="rId3778" Type="http://schemas.openxmlformats.org/officeDocument/2006/relationships/hyperlink" Target="https://bscscan.com/address/0xb40bbb54ff9dfe0cf039f70385033fcffbb0c40a" TargetMode="External"/><Relationship Id="rId1118" Type="http://schemas.openxmlformats.org/officeDocument/2006/relationships/hyperlink" Target="https://bscscan.com/address/0x65090A09190962AEf5Bf161b554873733D00017e" TargetMode="External"/><Relationship Id="rId2449" Type="http://schemas.openxmlformats.org/officeDocument/2006/relationships/hyperlink" Target="https://bscscan.com/address/0x3c92f3c7ea18c72276fb5532e73543553de67970" TargetMode="External"/><Relationship Id="rId1119" Type="http://schemas.openxmlformats.org/officeDocument/2006/relationships/hyperlink" Target="https://bscscan.com/address/0xb40bbb54ff9dfe0cf039f70385033fcffbb0c40a" TargetMode="External"/><Relationship Id="rId525" Type="http://schemas.openxmlformats.org/officeDocument/2006/relationships/hyperlink" Target="https://bscscan.com/address/0x93570CCD84fcc07fa477394F12a2ea49941Ae704" TargetMode="External"/><Relationship Id="rId524" Type="http://schemas.openxmlformats.org/officeDocument/2006/relationships/hyperlink" Target="https://xdcscan.com/address/0x4531e12c703672b570917fb3399bb3ed6c592b19" TargetMode="External"/><Relationship Id="rId523" Type="http://schemas.openxmlformats.org/officeDocument/2006/relationships/hyperlink" Target="https://xdcscan.com/address/0x412a9c2f89135d5c3ee575d1076d2c6ffa6e4526" TargetMode="External"/><Relationship Id="rId522" Type="http://schemas.openxmlformats.org/officeDocument/2006/relationships/hyperlink" Target="https://xdcscan.com/address/0x4531e12c703672b570917fb3399bb3ed6c592b19" TargetMode="External"/><Relationship Id="rId529" Type="http://schemas.openxmlformats.org/officeDocument/2006/relationships/hyperlink" Target="https://bscscan.com/address/0x5DC1071F102A480105cAc28241E56da8A3f193f2" TargetMode="External"/><Relationship Id="rId528" Type="http://schemas.openxmlformats.org/officeDocument/2006/relationships/hyperlink" Target="https://bscscan.com/address/0x3c92f3c7ea18c72276fb5532e73543553de67970" TargetMode="External"/><Relationship Id="rId527" Type="http://schemas.openxmlformats.org/officeDocument/2006/relationships/hyperlink" Target="https://bscscan.com/address/0xc5C04e43240BF9c3D208Ee14D42FbAEfb8c59183" TargetMode="External"/><Relationship Id="rId526" Type="http://schemas.openxmlformats.org/officeDocument/2006/relationships/hyperlink" Target="https://bscscan.com/address/0x3c92f3c7ea18c72276fb5532e73543553de67970" TargetMode="External"/><Relationship Id="rId3771" Type="http://schemas.openxmlformats.org/officeDocument/2006/relationships/hyperlink" Target="https://bscscan.com/address/0xdb8478630264bc208034292903D2B047b7D6a990" TargetMode="External"/><Relationship Id="rId2440" Type="http://schemas.openxmlformats.org/officeDocument/2006/relationships/hyperlink" Target="https://bscscan.com/address/0x025543429Eae5c267C16439FAc5585DCa04AB4eC" TargetMode="External"/><Relationship Id="rId3770" Type="http://schemas.openxmlformats.org/officeDocument/2006/relationships/hyperlink" Target="https://xdcscan.com/address/0x62aa8a66f04c499ddf7d2aac31a100926e7e4c82" TargetMode="External"/><Relationship Id="rId521" Type="http://schemas.openxmlformats.org/officeDocument/2006/relationships/hyperlink" Target="https://xdcscan.com/address/0xf82b1f2c031c5361051edc97bad2aa23eefc6ece" TargetMode="External"/><Relationship Id="rId1110" Type="http://schemas.openxmlformats.org/officeDocument/2006/relationships/hyperlink" Target="https://bscscan.com/address/0x3c92f3c7ea18c72276fb5532e73543553de67970" TargetMode="External"/><Relationship Id="rId2441" Type="http://schemas.openxmlformats.org/officeDocument/2006/relationships/hyperlink" Target="https://bscscan.com/address/0x14a212ec278d2c2e564804e1783cc70dcb023e3d" TargetMode="External"/><Relationship Id="rId3773" Type="http://schemas.openxmlformats.org/officeDocument/2006/relationships/hyperlink" Target="https://bscscan.com/address/0x72E00fA57867c4EfF3492C0Ea7c3Af3E6B3c315F" TargetMode="External"/><Relationship Id="rId520" Type="http://schemas.openxmlformats.org/officeDocument/2006/relationships/hyperlink" Target="https://xdcscan.com/address/0x4531e12c703672b570917fb3399bb3ed6c592b19" TargetMode="External"/><Relationship Id="rId1111" Type="http://schemas.openxmlformats.org/officeDocument/2006/relationships/hyperlink" Target="https://bscscan.com/address/0x59e9686C84d5b453a0f3A068E31cBA7073887702" TargetMode="External"/><Relationship Id="rId2442" Type="http://schemas.openxmlformats.org/officeDocument/2006/relationships/hyperlink" Target="https://bscscan.com/address/0x3c92f3c7ea18c72276fb5532e73543553de67970" TargetMode="External"/><Relationship Id="rId3772" Type="http://schemas.openxmlformats.org/officeDocument/2006/relationships/hyperlink" Target="https://bscscan.com/address/0x14a212ec278d2c2e564804e1783cc70dcb023e3d" TargetMode="External"/><Relationship Id="rId1112" Type="http://schemas.openxmlformats.org/officeDocument/2006/relationships/hyperlink" Target="https://bscscan.com/address/0xb40bbb54ff9dfe0cf039f70385033fcffbb0c40a" TargetMode="External"/><Relationship Id="rId2443" Type="http://schemas.openxmlformats.org/officeDocument/2006/relationships/hyperlink" Target="https://bscscan.com/address/0xDe9B6D5F47454A9AD076fF584773DdF5973484C3" TargetMode="External"/><Relationship Id="rId3775" Type="http://schemas.openxmlformats.org/officeDocument/2006/relationships/hyperlink" Target="https://bscscan.com/address/0x0778f335c6e958fa81AF8CCEC78103238Cb822fc" TargetMode="External"/><Relationship Id="rId1113" Type="http://schemas.openxmlformats.org/officeDocument/2006/relationships/hyperlink" Target="https://bscscan.com/address/0x14a212ec278d2c2e564804e1783cc70dcb023e3d" TargetMode="External"/><Relationship Id="rId2444" Type="http://schemas.openxmlformats.org/officeDocument/2006/relationships/hyperlink" Target="https://bscscan.com/address/0x14a212ec278d2c2e564804e1783cc70dcb023e3d" TargetMode="External"/><Relationship Id="rId3774" Type="http://schemas.openxmlformats.org/officeDocument/2006/relationships/hyperlink" Target="https://bscscan.com/address/0x14a212ec278d2c2e564804e1783cc70dcb023e3d" TargetMode="External"/><Relationship Id="rId1103" Type="http://schemas.openxmlformats.org/officeDocument/2006/relationships/hyperlink" Target="https://bscscan.com/address/0x6a5700d4747F212328701bC443780f65D80FC9A1" TargetMode="External"/><Relationship Id="rId2434" Type="http://schemas.openxmlformats.org/officeDocument/2006/relationships/hyperlink" Target="https://xdcscan.com/address/0x480e2113f1dab7636eb901662dc0359f7218cc0a" TargetMode="External"/><Relationship Id="rId3766" Type="http://schemas.openxmlformats.org/officeDocument/2006/relationships/hyperlink" Target="https://xdcscan.com/address/0x4306168335f1413d6b63d8a27091b74e6ea928d6" TargetMode="External"/><Relationship Id="rId1104" Type="http://schemas.openxmlformats.org/officeDocument/2006/relationships/hyperlink" Target="https://bscscan.com/address/0x14a212ec278d2c2e564804e1783cc70dcb023e3d" TargetMode="External"/><Relationship Id="rId2435" Type="http://schemas.openxmlformats.org/officeDocument/2006/relationships/hyperlink" Target="https://xdcscan.com/address/0x33feecdcc72863a24e63cf4b2069ba2d00592320" TargetMode="External"/><Relationship Id="rId3765" Type="http://schemas.openxmlformats.org/officeDocument/2006/relationships/hyperlink" Target="https://xdcscan.com/address/0xe21510978118ccd5c462a025b8963bd4d0547d03" TargetMode="External"/><Relationship Id="rId1105" Type="http://schemas.openxmlformats.org/officeDocument/2006/relationships/hyperlink" Target="https://bscscan.com/address/0x4e9D309aC6eE2fAE3390fd74A32aA0A41ADfb48C" TargetMode="External"/><Relationship Id="rId2436" Type="http://schemas.openxmlformats.org/officeDocument/2006/relationships/hyperlink" Target="https://xdcscan.com/address/0x62aa8a66f04c499ddf7d2aac31a100926e7e4c82" TargetMode="External"/><Relationship Id="rId3768" Type="http://schemas.openxmlformats.org/officeDocument/2006/relationships/hyperlink" Target="https://xdcscan.com/address/0x480e2113f1dab7636eb901662dc0359f7218cc0a" TargetMode="External"/><Relationship Id="rId1106" Type="http://schemas.openxmlformats.org/officeDocument/2006/relationships/hyperlink" Target="https://bscscan.com/address/0x3c92f3c7ea18c72276fb5532e73543553de67970" TargetMode="External"/><Relationship Id="rId2437" Type="http://schemas.openxmlformats.org/officeDocument/2006/relationships/hyperlink" Target="https://xdcscan.com/address/0x480e2113f1dab7636eb901662dc0359f7218cc0a" TargetMode="External"/><Relationship Id="rId3767" Type="http://schemas.openxmlformats.org/officeDocument/2006/relationships/hyperlink" Target="https://xdcscan.com/address/0x62aa8a66f04c499ddf7d2aac31a100926e7e4c82" TargetMode="External"/><Relationship Id="rId1107" Type="http://schemas.openxmlformats.org/officeDocument/2006/relationships/hyperlink" Target="https://bscscan.com/address/0x5D9d34432B67F6a20B539774F9ecE7cbe4F36C6a" TargetMode="External"/><Relationship Id="rId2438" Type="http://schemas.openxmlformats.org/officeDocument/2006/relationships/hyperlink" Target="https://bscscan.com/address/0xc03c52909a35b4109de12494ac4b369a41497788" TargetMode="External"/><Relationship Id="rId1108" Type="http://schemas.openxmlformats.org/officeDocument/2006/relationships/hyperlink" Target="https://bscscan.com/address/0x3c92f3c7ea18c72276fb5532e73543553de67970" TargetMode="External"/><Relationship Id="rId2439" Type="http://schemas.openxmlformats.org/officeDocument/2006/relationships/hyperlink" Target="https://bscscan.com/address/0x3c92f3c7ea18c72276fb5532e73543553de67970" TargetMode="External"/><Relationship Id="rId3769" Type="http://schemas.openxmlformats.org/officeDocument/2006/relationships/hyperlink" Target="https://xdcscan.com/address/0xc8de2d8687bcd9faa48f290717c0e304d7687c53" TargetMode="External"/><Relationship Id="rId1109" Type="http://schemas.openxmlformats.org/officeDocument/2006/relationships/hyperlink" Target="https://bscscan.com/address/0xEA8088cd1Da684F3fDCb26E042aA33Be8C837Dc1" TargetMode="External"/><Relationship Id="rId519" Type="http://schemas.openxmlformats.org/officeDocument/2006/relationships/hyperlink" Target="https://xdcscan.com/address/0x6e6327b845763a0b630879a08db6ad9112a52835" TargetMode="External"/><Relationship Id="rId514" Type="http://schemas.openxmlformats.org/officeDocument/2006/relationships/hyperlink" Target="https://bscscan.com/address/0x14a212ec278d2c2e564804e1783cc70dcb023e3d" TargetMode="External"/><Relationship Id="rId513" Type="http://schemas.openxmlformats.org/officeDocument/2006/relationships/hyperlink" Target="https://bscscan.com/address/0x101969ad22BC3F9dE80ff4C83179e8Fe03d7B81D" TargetMode="External"/><Relationship Id="rId512" Type="http://schemas.openxmlformats.org/officeDocument/2006/relationships/hyperlink" Target="https://bscscan.com/address/0xb40bbb54ff9dfe0cf039f70385033fcffbb0c40a" TargetMode="External"/><Relationship Id="rId511" Type="http://schemas.openxmlformats.org/officeDocument/2006/relationships/hyperlink" Target="https://bscscan.com/address/0x004c50Dd12fCdcE069a69A901C3C7FBa0673E2c6" TargetMode="External"/><Relationship Id="rId518" Type="http://schemas.openxmlformats.org/officeDocument/2006/relationships/hyperlink" Target="https://bscscan.com/address/0xb40bbb54ff9dfe0cf039f70385033fcffbb0c40a" TargetMode="External"/><Relationship Id="rId517" Type="http://schemas.openxmlformats.org/officeDocument/2006/relationships/hyperlink" Target="https://bscscan.com/address/0x0C28237faA3c77f5305FC401B9225F786D74bA95" TargetMode="External"/><Relationship Id="rId516" Type="http://schemas.openxmlformats.org/officeDocument/2006/relationships/hyperlink" Target="https://bscscan.com/address/0xb40bbb54ff9dfe0cf039f70385033fcffbb0c40a" TargetMode="External"/><Relationship Id="rId515" Type="http://schemas.openxmlformats.org/officeDocument/2006/relationships/hyperlink" Target="https://bscscan.com/address/0x3AfB9650071D2c647d6467cEFeC7e847434150c3" TargetMode="External"/><Relationship Id="rId3760" Type="http://schemas.openxmlformats.org/officeDocument/2006/relationships/hyperlink" Target="https://xdcscan.com/address/0x62aa8a66f04c499ddf7d2aac31a100926e7e4c82" TargetMode="External"/><Relationship Id="rId510" Type="http://schemas.openxmlformats.org/officeDocument/2006/relationships/hyperlink" Target="https://bscscan.com/address/0xb40bbb54ff9dfe0cf039f70385033fcffbb0c40a" TargetMode="External"/><Relationship Id="rId2430" Type="http://schemas.openxmlformats.org/officeDocument/2006/relationships/hyperlink" Target="https://xdcscan.com/address/0x927badec04c8d5b597c220dc33339e89a0c4426f" TargetMode="External"/><Relationship Id="rId3762" Type="http://schemas.openxmlformats.org/officeDocument/2006/relationships/hyperlink" Target="https://xdcscan.com/address/0x480e2113f1dab7636eb901662dc0359f7218cc0a" TargetMode="External"/><Relationship Id="rId1100" Type="http://schemas.openxmlformats.org/officeDocument/2006/relationships/hyperlink" Target="https://bscscan.com/address/0x93570CCD84fcc07fa477394F12a2ea49941Ae704" TargetMode="External"/><Relationship Id="rId2431" Type="http://schemas.openxmlformats.org/officeDocument/2006/relationships/hyperlink" Target="https://xdcscan.com/address/0x62aa8a66f04c499ddf7d2aac31a100926e7e4c82" TargetMode="External"/><Relationship Id="rId3761" Type="http://schemas.openxmlformats.org/officeDocument/2006/relationships/hyperlink" Target="https://xdcscan.com/address/0x5cd63a87fa0c17615a0b04b425e1504fe9a9bfcb" TargetMode="External"/><Relationship Id="rId1101" Type="http://schemas.openxmlformats.org/officeDocument/2006/relationships/hyperlink" Target="https://bscscan.com/address/0xb40bbb54ff9dfe0cf039f70385033fcffbb0c40a" TargetMode="External"/><Relationship Id="rId2432" Type="http://schemas.openxmlformats.org/officeDocument/2006/relationships/hyperlink" Target="https://xdcscan.com/address/0x33feecdcc72863a24e63cf4b2069ba2d00592320" TargetMode="External"/><Relationship Id="rId3764" Type="http://schemas.openxmlformats.org/officeDocument/2006/relationships/hyperlink" Target="https://xdcscan.com/address/0x62aa8a66f04c499ddf7d2aac31a100926e7e4c82" TargetMode="External"/><Relationship Id="rId1102" Type="http://schemas.openxmlformats.org/officeDocument/2006/relationships/hyperlink" Target="https://bscscan.com/address/0xb0d8a3e94eb21ebfaedf9e892768fe6aa8f2756b" TargetMode="External"/><Relationship Id="rId2433" Type="http://schemas.openxmlformats.org/officeDocument/2006/relationships/hyperlink" Target="https://xdcscan.com/address/0x62aa8a66f04c499ddf7d2aac31a100926e7e4c82" TargetMode="External"/><Relationship Id="rId3763" Type="http://schemas.openxmlformats.org/officeDocument/2006/relationships/hyperlink" Target="https://xdcscan.com/address/0x4a49eaba8fad56c1b53f5a1ed7eb9a6785868e8b" TargetMode="External"/><Relationship Id="rId3711" Type="http://schemas.openxmlformats.org/officeDocument/2006/relationships/hyperlink" Target="https://bscscan.com/address/0xb40bbb54ff9dfe0cf039f70385033fcffbb0c40a" TargetMode="External"/><Relationship Id="rId3710" Type="http://schemas.openxmlformats.org/officeDocument/2006/relationships/hyperlink" Target="https://bscscan.com/address/0x4FE8B9DC13A384c7B160e7a5df3632b0e6253Bb6" TargetMode="External"/><Relationship Id="rId3713" Type="http://schemas.openxmlformats.org/officeDocument/2006/relationships/hyperlink" Target="https://xdcscan.com/address/0x9ad0ef4b661777ad5604ef828f6401013001d076" TargetMode="External"/><Relationship Id="rId3712" Type="http://schemas.openxmlformats.org/officeDocument/2006/relationships/hyperlink" Target="https://bscscan.com/address/0x14a212ec278d2c2e564804e1783cc70dcb023e3d" TargetMode="External"/><Relationship Id="rId3715" Type="http://schemas.openxmlformats.org/officeDocument/2006/relationships/hyperlink" Target="https://xdcscan.com/address/0x5cd63a87fa0c17615a0b04b425e1504fe9a9bfcb" TargetMode="External"/><Relationship Id="rId3714" Type="http://schemas.openxmlformats.org/officeDocument/2006/relationships/hyperlink" Target="https://xdcscan.com/address/0x62aa8a66f04c499ddf7d2aac31a100926e7e4c82" TargetMode="External"/><Relationship Id="rId3717" Type="http://schemas.openxmlformats.org/officeDocument/2006/relationships/hyperlink" Target="https://xdcscan.com/address/0x223e21095ee7891ef878a09e0e9df9fddfb9e9d6" TargetMode="External"/><Relationship Id="rId3716" Type="http://schemas.openxmlformats.org/officeDocument/2006/relationships/hyperlink" Target="https://xdcscan.com/address/0x62aa8a66f04c499ddf7d2aac31a100926e7e4c82" TargetMode="External"/><Relationship Id="rId3719" Type="http://schemas.openxmlformats.org/officeDocument/2006/relationships/hyperlink" Target="https://xdcscan.com/address/0x4a49eaba8fad56c1b53f5a1ed7eb9a6785868e8b" TargetMode="External"/><Relationship Id="rId3718" Type="http://schemas.openxmlformats.org/officeDocument/2006/relationships/hyperlink" Target="https://xdcscan.com/address/0x62aa8a66f04c499ddf7d2aac31a100926e7e4c82" TargetMode="External"/><Relationship Id="rId3700" Type="http://schemas.openxmlformats.org/officeDocument/2006/relationships/hyperlink" Target="https://bscscan.com/address/0xB1BCB176fbAe796432ba02912e85a1928c04ad11" TargetMode="External"/><Relationship Id="rId3702" Type="http://schemas.openxmlformats.org/officeDocument/2006/relationships/hyperlink" Target="https://bscscan.com/address/0x1A10098dDc723c9228E1D25569D7402635e584e0" TargetMode="External"/><Relationship Id="rId3701" Type="http://schemas.openxmlformats.org/officeDocument/2006/relationships/hyperlink" Target="https://bscscan.com/address/0x14a212ec278d2c2e564804e1783cc70dcb023e3d" TargetMode="External"/><Relationship Id="rId3704" Type="http://schemas.openxmlformats.org/officeDocument/2006/relationships/hyperlink" Target="https://bscscan.com/address/0x025543429Eae5c267C16439FAc5585DCa04AB4eC" TargetMode="External"/><Relationship Id="rId3703" Type="http://schemas.openxmlformats.org/officeDocument/2006/relationships/hyperlink" Target="https://bscscan.com/address/0x14a212ec278d2c2e564804e1783cc70dcb023e3d" TargetMode="External"/><Relationship Id="rId3706" Type="http://schemas.openxmlformats.org/officeDocument/2006/relationships/hyperlink" Target="https://bscscan.com/address/0x91613407134Ba58A296E45707C4cc69bAa9d664e" TargetMode="External"/><Relationship Id="rId3705" Type="http://schemas.openxmlformats.org/officeDocument/2006/relationships/hyperlink" Target="https://bscscan.com/address/0x14a212ec278d2c2e564804e1783cc70dcb023e3d" TargetMode="External"/><Relationship Id="rId3708" Type="http://schemas.openxmlformats.org/officeDocument/2006/relationships/hyperlink" Target="https://bscscan.com/address/0x4e9D309aC6eE2fAE3390fd74A32aA0A41ADfb48C" TargetMode="External"/><Relationship Id="rId3707" Type="http://schemas.openxmlformats.org/officeDocument/2006/relationships/hyperlink" Target="https://bscscan.com/address/0x1629898faade36166804f324970cbaadf3ee630d" TargetMode="External"/><Relationship Id="rId3709" Type="http://schemas.openxmlformats.org/officeDocument/2006/relationships/hyperlink" Target="https://bscscan.com/address/0xb40bbb54ff9dfe0cf039f70385033fcffbb0c40a" TargetMode="External"/><Relationship Id="rId2401" Type="http://schemas.openxmlformats.org/officeDocument/2006/relationships/hyperlink" Target="https://xdcscan.com/address/0x5516f2bd0bfc792474c0c03364199c4fa9bc1ea1" TargetMode="External"/><Relationship Id="rId3733" Type="http://schemas.openxmlformats.org/officeDocument/2006/relationships/hyperlink" Target="https://xdcscan.com/address/0xedb71a79cfbf786fefb57d5f6e3ce80ff94b201e" TargetMode="External"/><Relationship Id="rId2402" Type="http://schemas.openxmlformats.org/officeDocument/2006/relationships/hyperlink" Target="https://xdcscan.com/address/0x4531e12c703672b570917fb3399bb3ed6c592b19" TargetMode="External"/><Relationship Id="rId3732" Type="http://schemas.openxmlformats.org/officeDocument/2006/relationships/hyperlink" Target="https://xdcscan.com/address/0x62aa8a66f04c499ddf7d2aac31a100926e7e4c82" TargetMode="External"/><Relationship Id="rId2403" Type="http://schemas.openxmlformats.org/officeDocument/2006/relationships/hyperlink" Target="https://bscscan.com/address/0x93570CCD84fcc07fa477394F12a2ea49941Ae704" TargetMode="External"/><Relationship Id="rId3735" Type="http://schemas.openxmlformats.org/officeDocument/2006/relationships/hyperlink" Target="https://xdcscan.com/address/0x682f613583655d96c90a48462b363e6ca6566c8e" TargetMode="External"/><Relationship Id="rId2404" Type="http://schemas.openxmlformats.org/officeDocument/2006/relationships/hyperlink" Target="https://bscscan.com/address/0xb40bbb54ff9dfe0cf039f70385033fcffbb0c40a" TargetMode="External"/><Relationship Id="rId3734" Type="http://schemas.openxmlformats.org/officeDocument/2006/relationships/hyperlink" Target="https://xdcscan.com/address/0x480e2113f1dab7636eb901662dc0359f7218cc0a" TargetMode="External"/><Relationship Id="rId2405" Type="http://schemas.openxmlformats.org/officeDocument/2006/relationships/hyperlink" Target="https://bscscan.com/address/0x3c92f3c7ea18c72276fb5532e73543553de67970" TargetMode="External"/><Relationship Id="rId3737" Type="http://schemas.openxmlformats.org/officeDocument/2006/relationships/hyperlink" Target="https://xdcscan.com/address/0x239e6e171f889c011c52e5f360a47c976b18d7f9" TargetMode="External"/><Relationship Id="rId2406" Type="http://schemas.openxmlformats.org/officeDocument/2006/relationships/hyperlink" Target="https://bscscan.com/address/0xc5C04e43240BF9c3D208Ee14D42FbAEfb8c59183" TargetMode="External"/><Relationship Id="rId3736" Type="http://schemas.openxmlformats.org/officeDocument/2006/relationships/hyperlink" Target="https://xdcscan.com/address/0x480e2113f1dab7636eb901662dc0359f7218cc0a" TargetMode="External"/><Relationship Id="rId2407" Type="http://schemas.openxmlformats.org/officeDocument/2006/relationships/hyperlink" Target="https://bscscan.com/address/0x14a212ec278d2c2e564804e1783cc70dcb023e3d" TargetMode="External"/><Relationship Id="rId3739" Type="http://schemas.openxmlformats.org/officeDocument/2006/relationships/hyperlink" Target="https://xdcscan.com/address/0x2c10f37b454b3b9afb2e9a4e5abb9c84d581af7d" TargetMode="External"/><Relationship Id="rId2408" Type="http://schemas.openxmlformats.org/officeDocument/2006/relationships/hyperlink" Target="https://bscscan.com/address/0xDDbad8A294e826533A3C85EB9799B4897c275F5A" TargetMode="External"/><Relationship Id="rId3738" Type="http://schemas.openxmlformats.org/officeDocument/2006/relationships/hyperlink" Target="https://xdcscan.com/address/0x62aa8a66f04c499ddf7d2aac31a100926e7e4c82" TargetMode="External"/><Relationship Id="rId2409" Type="http://schemas.openxmlformats.org/officeDocument/2006/relationships/hyperlink" Target="https://bscscan.com/address/0x14a212ec278d2c2e564804e1783cc70dcb023e3d" TargetMode="External"/><Relationship Id="rId3731" Type="http://schemas.openxmlformats.org/officeDocument/2006/relationships/hyperlink" Target="https://xdcscan.com/address/0x738db469e9bebbb3cf77be28382a3227b0608f5a" TargetMode="External"/><Relationship Id="rId2400" Type="http://schemas.openxmlformats.org/officeDocument/2006/relationships/hyperlink" Target="https://xdcscan.com/address/0x4531e12c703672b570917fb3399bb3ed6c592b19" TargetMode="External"/><Relationship Id="rId3730" Type="http://schemas.openxmlformats.org/officeDocument/2006/relationships/hyperlink" Target="https://xdcscan.com/address/0x62aa8a66f04c499ddf7d2aac31a100926e7e4c82" TargetMode="External"/><Relationship Id="rId3722" Type="http://schemas.openxmlformats.org/officeDocument/2006/relationships/hyperlink" Target="https://xdcscan.com/address/0x62aa8a66f04c499ddf7d2aac31a100926e7e4c82" TargetMode="External"/><Relationship Id="rId3721" Type="http://schemas.openxmlformats.org/officeDocument/2006/relationships/hyperlink" Target="https://xdcscan.com/address/0x6a7c3bfe86fa7f95891fbf9165746db2f69b4e4b" TargetMode="External"/><Relationship Id="rId3724" Type="http://schemas.openxmlformats.org/officeDocument/2006/relationships/hyperlink" Target="https://xdcscan.com/address/0x480e2113f1dab7636eb901662dc0359f7218cc0a" TargetMode="External"/><Relationship Id="rId3723" Type="http://schemas.openxmlformats.org/officeDocument/2006/relationships/hyperlink" Target="https://xdcscan.com/address/0x023dd169b9eb239d7165e789198ac21a640b074f" TargetMode="External"/><Relationship Id="rId3726" Type="http://schemas.openxmlformats.org/officeDocument/2006/relationships/hyperlink" Target="https://xdcscan.com/address/0x480e2113f1dab7636eb901662dc0359f7218cc0a" TargetMode="External"/><Relationship Id="rId3725" Type="http://schemas.openxmlformats.org/officeDocument/2006/relationships/hyperlink" Target="https://xdcscan.com/address/0x2518b4361ef3a7c53453ecb76fe6283c7b342ea6" TargetMode="External"/><Relationship Id="rId3728" Type="http://schemas.openxmlformats.org/officeDocument/2006/relationships/hyperlink" Target="https://xdcscan.com/address/0x4531e12c703672b570917fb3399bb3ed6c592b19" TargetMode="External"/><Relationship Id="rId3727" Type="http://schemas.openxmlformats.org/officeDocument/2006/relationships/hyperlink" Target="https://xdcscan.com/address/0x60ce0f6cffd9e8feb9691a7e44d6f3d862e04a4e" TargetMode="External"/><Relationship Id="rId3729" Type="http://schemas.openxmlformats.org/officeDocument/2006/relationships/hyperlink" Target="https://xdcscan.com/address/0x7937c664ea57b28efd93dd112820464c54d8bad6" TargetMode="External"/><Relationship Id="rId3720" Type="http://schemas.openxmlformats.org/officeDocument/2006/relationships/hyperlink" Target="https://xdcscan.com/address/0x62aa8a66f04c499ddf7d2aac31a100926e7e4c82" TargetMode="External"/><Relationship Id="rId4206" Type="http://schemas.openxmlformats.org/officeDocument/2006/relationships/hyperlink" Target="https://xdcscan.com/address/0x4531e12c703672b570917fb3399bb3ed6c592b19" TargetMode="External"/><Relationship Id="rId4205" Type="http://schemas.openxmlformats.org/officeDocument/2006/relationships/hyperlink" Target="https://xdcscan.com/address/0x5bdd48019743680836a0c72bf9f9e9832d7ea6e3" TargetMode="External"/><Relationship Id="rId4208" Type="http://schemas.openxmlformats.org/officeDocument/2006/relationships/hyperlink" Target="https://xdcscan.com/address/0x4531e12c703672b570917fb3399bb3ed6c592b19" TargetMode="External"/><Relationship Id="rId4207" Type="http://schemas.openxmlformats.org/officeDocument/2006/relationships/hyperlink" Target="https://xdcscan.com/address/0xe869eb9937951ea7ba463e2a8103b50712018881" TargetMode="External"/><Relationship Id="rId590" Type="http://schemas.openxmlformats.org/officeDocument/2006/relationships/hyperlink" Target="https://xdcscan.com/address/0xedb71a79cfbf786fefb57d5f6e3ce80ff94b201e" TargetMode="External"/><Relationship Id="rId4209" Type="http://schemas.openxmlformats.org/officeDocument/2006/relationships/hyperlink" Target="https://xdcscan.com/address/0x60ce0f6cffd9e8feb9691a7e44d6f3d862e04a4e" TargetMode="External"/><Relationship Id="rId589" Type="http://schemas.openxmlformats.org/officeDocument/2006/relationships/hyperlink" Target="https://xdcscan.com/address/0x62aa8a66f04c499ddf7d2aac31a100926e7e4c82" TargetMode="External"/><Relationship Id="rId588" Type="http://schemas.openxmlformats.org/officeDocument/2006/relationships/hyperlink" Target="https://xdcscan.com/address/0x4531e12c703672b570917fb3399bb3ed6c592b19" TargetMode="External"/><Relationship Id="rId1170" Type="http://schemas.openxmlformats.org/officeDocument/2006/relationships/hyperlink" Target="https://bscscan.com/address/0x3c92f3c7ea18c72276fb5532e73543553de67970" TargetMode="External"/><Relationship Id="rId1171" Type="http://schemas.openxmlformats.org/officeDocument/2006/relationships/hyperlink" Target="https://bscscan.com/address/0x9C9c95dafC9238aD2E6E914d1fc52213BC061E27" TargetMode="External"/><Relationship Id="rId583" Type="http://schemas.openxmlformats.org/officeDocument/2006/relationships/hyperlink" Target="https://xdcscan.com/address/0xcadf96334cb4f25a482656917e8eaae2f95fef50" TargetMode="External"/><Relationship Id="rId1172" Type="http://schemas.openxmlformats.org/officeDocument/2006/relationships/hyperlink" Target="https://bscscan.com/address/0xb40bbb54ff9dfe0cf039f70385033fcffbb0c40a" TargetMode="External"/><Relationship Id="rId582" Type="http://schemas.openxmlformats.org/officeDocument/2006/relationships/hyperlink" Target="https://xdcscan.com/address/0x480e2113f1dab7636eb901662dc0359f7218cc0a" TargetMode="External"/><Relationship Id="rId1173" Type="http://schemas.openxmlformats.org/officeDocument/2006/relationships/hyperlink" Target="https://bscscan.com/address/0x3c92f3c7ea18c72276fb5532e73543553de67970" TargetMode="External"/><Relationship Id="rId581" Type="http://schemas.openxmlformats.org/officeDocument/2006/relationships/hyperlink" Target="https://xdcscan.com/address/0x3de816e85c42b54e784a1e7943ea9c2f75e41321" TargetMode="External"/><Relationship Id="rId1174" Type="http://schemas.openxmlformats.org/officeDocument/2006/relationships/hyperlink" Target="https://bscscan.com/address/0xdb8478630264bc208034292903D2B047b7D6a990" TargetMode="External"/><Relationship Id="rId4200" Type="http://schemas.openxmlformats.org/officeDocument/2006/relationships/hyperlink" Target="https://xdcscan.com/address/0x4531e12c703672b570917fb3399bb3ed6c592b19" TargetMode="External"/><Relationship Id="rId580" Type="http://schemas.openxmlformats.org/officeDocument/2006/relationships/hyperlink" Target="https://xdcscan.com/address/0x480e2113f1dab7636eb901662dc0359f7218cc0a" TargetMode="External"/><Relationship Id="rId1175" Type="http://schemas.openxmlformats.org/officeDocument/2006/relationships/hyperlink" Target="https://bscscan.com/address/0xb40bbb54ff9dfe0cf039f70385033fcffbb0c40a" TargetMode="External"/><Relationship Id="rId587" Type="http://schemas.openxmlformats.org/officeDocument/2006/relationships/hyperlink" Target="https://xdcscan.com/address/0x927badec04c8d5b597c220dc33339e89a0c4426f" TargetMode="External"/><Relationship Id="rId1176" Type="http://schemas.openxmlformats.org/officeDocument/2006/relationships/hyperlink" Target="https://bscscan.com/address/0x3c92f3c7ea18c72276fb5532e73543553de67970" TargetMode="External"/><Relationship Id="rId4202" Type="http://schemas.openxmlformats.org/officeDocument/2006/relationships/hyperlink" Target="https://xdcscan.com/address/0x67fdfeaa3c23b27f3ecfd40c772bdc07380ba59f" TargetMode="External"/><Relationship Id="rId586" Type="http://schemas.openxmlformats.org/officeDocument/2006/relationships/hyperlink" Target="https://xdcscan.com/address/0x62aa8a66f04c499ddf7d2aac31a100926e7e4c82" TargetMode="External"/><Relationship Id="rId1177" Type="http://schemas.openxmlformats.org/officeDocument/2006/relationships/hyperlink" Target="https://bscscan.com/address/0xEA8088cd1Da684F3fDCb26E042aA33Be8C837Dc1" TargetMode="External"/><Relationship Id="rId4201" Type="http://schemas.openxmlformats.org/officeDocument/2006/relationships/hyperlink" Target="https://xdcscan.com/address/0xa789c30975b19bd8a24eb30cb8c78bca216de035" TargetMode="External"/><Relationship Id="rId585" Type="http://schemas.openxmlformats.org/officeDocument/2006/relationships/hyperlink" Target="https://xdcscan.com/address/0x239e6e171f889c011c52e5f360a47c976b18d7f9" TargetMode="External"/><Relationship Id="rId1178" Type="http://schemas.openxmlformats.org/officeDocument/2006/relationships/hyperlink" Target="https://bscscan.com/address/0xb40bbb54ff9dfe0cf039f70385033fcffbb0c40a" TargetMode="External"/><Relationship Id="rId4204" Type="http://schemas.openxmlformats.org/officeDocument/2006/relationships/hyperlink" Target="https://xdcscan.com/address/0x4531e12c703672b570917fb3399bb3ed6c592b19" TargetMode="External"/><Relationship Id="rId584" Type="http://schemas.openxmlformats.org/officeDocument/2006/relationships/hyperlink" Target="https://xdcscan.com/address/0x4531e12c703672b570917fb3399bb3ed6c592b19" TargetMode="External"/><Relationship Id="rId1179" Type="http://schemas.openxmlformats.org/officeDocument/2006/relationships/hyperlink" Target="https://bscscan.com/address/0x7922F6C6EC361418ec3f58ff058C89B55D097fB0" TargetMode="External"/><Relationship Id="rId4203" Type="http://schemas.openxmlformats.org/officeDocument/2006/relationships/hyperlink" Target="https://xdcscan.com/address/0x1942c25eeaa34090eb2b771e98e7afa8ba958781" TargetMode="External"/><Relationship Id="rId1169" Type="http://schemas.openxmlformats.org/officeDocument/2006/relationships/hyperlink" Target="https://bscscan.com/address/0xb40bbb54ff9dfe0cf039f70385033fcffbb0c40a" TargetMode="External"/><Relationship Id="rId579" Type="http://schemas.openxmlformats.org/officeDocument/2006/relationships/hyperlink" Target="https://xdcscan.com/address/0x62aa8a66f04c499ddf7d2aac31a100926e7e4c82" TargetMode="External"/><Relationship Id="rId578" Type="http://schemas.openxmlformats.org/officeDocument/2006/relationships/hyperlink" Target="https://xdcscan.com/address/0x0dd2f4b594636cdcbc657faa8bbdf1fda6135d2f" TargetMode="External"/><Relationship Id="rId577" Type="http://schemas.openxmlformats.org/officeDocument/2006/relationships/hyperlink" Target="https://bscscan.com/address/0x3c92f3c7ea18c72276fb5532e73543553de67970" TargetMode="External"/><Relationship Id="rId2490" Type="http://schemas.openxmlformats.org/officeDocument/2006/relationships/hyperlink" Target="https://xdcscan.com/address/0x5cd63a87fa0c17615a0b04b425e1504fe9a9bfcb" TargetMode="External"/><Relationship Id="rId1160" Type="http://schemas.openxmlformats.org/officeDocument/2006/relationships/hyperlink" Target="https://xdcscan.com/address/0xedb71a79cfbf786fefb57d5f6e3ce80ff94b201e" TargetMode="External"/><Relationship Id="rId2491" Type="http://schemas.openxmlformats.org/officeDocument/2006/relationships/hyperlink" Target="https://xdcscan.com/address/0x62aa8a66f04c499ddf7d2aac31a100926e7e4c82" TargetMode="External"/><Relationship Id="rId572" Type="http://schemas.openxmlformats.org/officeDocument/2006/relationships/hyperlink" Target="https://bscscan.com/address/0x3c92f3c7ea18c72276fb5532e73543553de67970" TargetMode="External"/><Relationship Id="rId1161" Type="http://schemas.openxmlformats.org/officeDocument/2006/relationships/hyperlink" Target="https://xdcscan.com/address/0x62aa8a66f04c499ddf7d2aac31a100926e7e4c82" TargetMode="External"/><Relationship Id="rId2492" Type="http://schemas.openxmlformats.org/officeDocument/2006/relationships/hyperlink" Target="https://xdcscan.com/address/0x261e63e7ee268def16e1013c6bd35030d0b82ade" TargetMode="External"/><Relationship Id="rId571" Type="http://schemas.openxmlformats.org/officeDocument/2006/relationships/hyperlink" Target="https://bscscan.com/address/0xc5C04e43240BF9c3D208Ee14D42FbAEfb8c59183" TargetMode="External"/><Relationship Id="rId1162" Type="http://schemas.openxmlformats.org/officeDocument/2006/relationships/hyperlink" Target="https://xdcscan.com/address/0x480e2113f1dab7636eb901662dc0359f7218cc0a" TargetMode="External"/><Relationship Id="rId2493" Type="http://schemas.openxmlformats.org/officeDocument/2006/relationships/hyperlink" Target="https://xdcscan.com/address/0x480e2113f1dab7636eb901662dc0359f7218cc0a" TargetMode="External"/><Relationship Id="rId570" Type="http://schemas.openxmlformats.org/officeDocument/2006/relationships/hyperlink" Target="https://bscscan.com/address/0x3c92f3c7ea18c72276fb5532e73543553de67970" TargetMode="External"/><Relationship Id="rId1163" Type="http://schemas.openxmlformats.org/officeDocument/2006/relationships/hyperlink" Target="https://xdcscan.com/address/0x33feecdcc72863a24e63cf4b2069ba2d00592320" TargetMode="External"/><Relationship Id="rId2494" Type="http://schemas.openxmlformats.org/officeDocument/2006/relationships/hyperlink" Target="https://xdcscan.com/address/0x9bf88a8ffde379f885462bdb3ceb4312eacf4ecd" TargetMode="External"/><Relationship Id="rId1164" Type="http://schemas.openxmlformats.org/officeDocument/2006/relationships/hyperlink" Target="https://xdcscan.com/address/0x4531e12c703672b570917fb3399bb3ed6c592b19" TargetMode="External"/><Relationship Id="rId2495" Type="http://schemas.openxmlformats.org/officeDocument/2006/relationships/hyperlink" Target="https://xdcscan.com/address/0x62aa8a66f04c499ddf7d2aac31a100926e7e4c82" TargetMode="External"/><Relationship Id="rId576" Type="http://schemas.openxmlformats.org/officeDocument/2006/relationships/hyperlink" Target="https://bscscan.com/address/0x7922F6C6EC361418ec3f58ff058C89B55D097fB0" TargetMode="External"/><Relationship Id="rId1165" Type="http://schemas.openxmlformats.org/officeDocument/2006/relationships/hyperlink" Target="https://xdcscan.com/address/0x62aa8a66f04c499ddf7d2aac31a100926e7e4c82" TargetMode="External"/><Relationship Id="rId2496" Type="http://schemas.openxmlformats.org/officeDocument/2006/relationships/hyperlink" Target="https://xdcscan.com/address/0x4a49eaba8fad56c1b53f5a1ed7eb9a6785868e8b" TargetMode="External"/><Relationship Id="rId575" Type="http://schemas.openxmlformats.org/officeDocument/2006/relationships/hyperlink" Target="https://bscscan.com/address/0x3c92f3c7ea18c72276fb5532e73543553de67970" TargetMode="External"/><Relationship Id="rId1166" Type="http://schemas.openxmlformats.org/officeDocument/2006/relationships/hyperlink" Target="https://bscscan.com/address/0xDDbad8A294e826533A3C85EB9799B4897c275F5A" TargetMode="External"/><Relationship Id="rId2497" Type="http://schemas.openxmlformats.org/officeDocument/2006/relationships/hyperlink" Target="https://xdcscan.com/address/0x62aa8a66f04c499ddf7d2aac31a100926e7e4c82" TargetMode="External"/><Relationship Id="rId574" Type="http://schemas.openxmlformats.org/officeDocument/2006/relationships/hyperlink" Target="https://bscscan.com/address/0x14a212ec278d2c2e564804e1783cc70dcb023e3d" TargetMode="External"/><Relationship Id="rId1167" Type="http://schemas.openxmlformats.org/officeDocument/2006/relationships/hyperlink" Target="https://bscscan.com/address/0xb40bbb54ff9dfe0cf039f70385033fcffbb0c40a" TargetMode="External"/><Relationship Id="rId2498" Type="http://schemas.openxmlformats.org/officeDocument/2006/relationships/hyperlink" Target="https://xdcscan.com/address/0x6a7c3bfe86fa7f95891fbf9165746db2f69b4e4b" TargetMode="External"/><Relationship Id="rId573" Type="http://schemas.openxmlformats.org/officeDocument/2006/relationships/hyperlink" Target="https://bscscan.com/address/0x101969ad22BC3F9dE80ff4C83179e8Fe03d7B81D" TargetMode="External"/><Relationship Id="rId1168" Type="http://schemas.openxmlformats.org/officeDocument/2006/relationships/hyperlink" Target="https://bscscan.com/address/0xc5C04e43240BF9c3D208Ee14D42FbAEfb8c59183" TargetMode="External"/><Relationship Id="rId2499" Type="http://schemas.openxmlformats.org/officeDocument/2006/relationships/hyperlink" Target="https://xdcscan.com/address/0x480e2113f1dab7636eb901662dc0359f7218cc0a" TargetMode="External"/><Relationship Id="rId4228" Type="http://schemas.openxmlformats.org/officeDocument/2006/relationships/hyperlink" Target="https://xdcscan.com/address/0x5ca94f5a05fde0222c3fe2e0b1dfc05667a63f4e" TargetMode="External"/><Relationship Id="rId4227" Type="http://schemas.openxmlformats.org/officeDocument/2006/relationships/hyperlink" Target="https://xdcscan.com/address/0x62aa8a66f04c499ddf7d2aac31a100926e7e4c82" TargetMode="External"/><Relationship Id="rId4229" Type="http://schemas.openxmlformats.org/officeDocument/2006/relationships/hyperlink" Target="https://xdcscan.com/address/0x62aa8a66f04c499ddf7d2aac31a100926e7e4c82" TargetMode="External"/><Relationship Id="rId1190" Type="http://schemas.openxmlformats.org/officeDocument/2006/relationships/hyperlink" Target="https://xdcscan.com/address/0x62aa8a66f04c499ddf7d2aac31a100926e7e4c82" TargetMode="External"/><Relationship Id="rId1191" Type="http://schemas.openxmlformats.org/officeDocument/2006/relationships/hyperlink" Target="https://xdcscan.com/address/0x738db469e9bebbb3cf77be28382a3227b0608f5a" TargetMode="External"/><Relationship Id="rId1192" Type="http://schemas.openxmlformats.org/officeDocument/2006/relationships/hyperlink" Target="https://xdcscan.com/address/0x62aa8a66f04c499ddf7d2aac31a100926e7e4c82" TargetMode="External"/><Relationship Id="rId1193" Type="http://schemas.openxmlformats.org/officeDocument/2006/relationships/hyperlink" Target="https://xdcscan.com/address/0x738db469e9bebbb3cf77be28382a3227b0608f5a" TargetMode="External"/><Relationship Id="rId1194" Type="http://schemas.openxmlformats.org/officeDocument/2006/relationships/hyperlink" Target="https://xdcscan.com/address/0x62aa8a66f04c499ddf7d2aac31a100926e7e4c82" TargetMode="External"/><Relationship Id="rId4220" Type="http://schemas.openxmlformats.org/officeDocument/2006/relationships/hyperlink" Target="https://xdcscan.com/address/0x023dd169b9eb239d7165e789198ac21a640b074f" TargetMode="External"/><Relationship Id="rId1195" Type="http://schemas.openxmlformats.org/officeDocument/2006/relationships/hyperlink" Target="https://bscscan.com/address/0x59e9686C84d5b453a0f3A068E31cBA7073887702" TargetMode="External"/><Relationship Id="rId1196" Type="http://schemas.openxmlformats.org/officeDocument/2006/relationships/hyperlink" Target="https://bscscan.com/address/0xb40bbb54ff9dfe0cf039f70385033fcffbb0c40a" TargetMode="External"/><Relationship Id="rId4222" Type="http://schemas.openxmlformats.org/officeDocument/2006/relationships/hyperlink" Target="https://xdcscan.com/address/0xb062c4db850d5a9aee79470a0ec159ae81d6124b" TargetMode="External"/><Relationship Id="rId1197" Type="http://schemas.openxmlformats.org/officeDocument/2006/relationships/hyperlink" Target="https://bscscan.com/address/0x14a212ec278d2c2e564804e1783cc70dcb023e3d" TargetMode="External"/><Relationship Id="rId4221" Type="http://schemas.openxmlformats.org/officeDocument/2006/relationships/hyperlink" Target="https://xdcscan.com/address/0x4531e12c703672b570917fb3399bb3ed6c592b19" TargetMode="External"/><Relationship Id="rId1198" Type="http://schemas.openxmlformats.org/officeDocument/2006/relationships/hyperlink" Target="https://bscscan.com/address/0xcc91429a9733c9212a9834f394DE810a6d0C5a33" TargetMode="External"/><Relationship Id="rId4224" Type="http://schemas.openxmlformats.org/officeDocument/2006/relationships/hyperlink" Target="https://xdcscan.com/address/0x309ec920d96c00af5e0483c5146e43b3e0749fe5" TargetMode="External"/><Relationship Id="rId1199" Type="http://schemas.openxmlformats.org/officeDocument/2006/relationships/hyperlink" Target="https://bscscan.com/address/0x3c92f3c7ea18c72276fb5532e73543553de67970" TargetMode="External"/><Relationship Id="rId4223" Type="http://schemas.openxmlformats.org/officeDocument/2006/relationships/hyperlink" Target="https://xdcscan.com/address/0x67fdfeaa3c23b27f3ecfd40c772bdc07380ba59f" TargetMode="External"/><Relationship Id="rId4226" Type="http://schemas.openxmlformats.org/officeDocument/2006/relationships/hyperlink" Target="https://xdcscan.com/address/0x7df7ddf89a2018595cd0ad1311801421455406e1" TargetMode="External"/><Relationship Id="rId4225" Type="http://schemas.openxmlformats.org/officeDocument/2006/relationships/hyperlink" Target="https://xdcscan.com/address/0x480e2113f1dab7636eb901662dc0359f7218cc0a" TargetMode="External"/><Relationship Id="rId4217" Type="http://schemas.openxmlformats.org/officeDocument/2006/relationships/hyperlink" Target="https://xdcscan.com/address/0x62aa8a66f04c499ddf7d2aac31a100926e7e4c82" TargetMode="External"/><Relationship Id="rId4216" Type="http://schemas.openxmlformats.org/officeDocument/2006/relationships/hyperlink" Target="https://xdcscan.com/address/0xcb8a297d6073ba2a29b00b3d45ea02f3585707a1" TargetMode="External"/><Relationship Id="rId4219" Type="http://schemas.openxmlformats.org/officeDocument/2006/relationships/hyperlink" Target="https://xdcscan.com/address/0x67fdfeaa3c23b27f3ecfd40c772bdc07380ba59f" TargetMode="External"/><Relationship Id="rId4218" Type="http://schemas.openxmlformats.org/officeDocument/2006/relationships/hyperlink" Target="https://xdcscan.com/address/0x480e2113f1dab7636eb901662dc0359f7218cc0a" TargetMode="External"/><Relationship Id="rId599" Type="http://schemas.openxmlformats.org/officeDocument/2006/relationships/hyperlink" Target="https://bscscan.com/address/0x14a212ec278d2c2e564804e1783cc70dcb023e3d" TargetMode="External"/><Relationship Id="rId1180" Type="http://schemas.openxmlformats.org/officeDocument/2006/relationships/hyperlink" Target="https://bscscan.com/address/0x3c92f3c7ea18c72276fb5532e73543553de67970" TargetMode="External"/><Relationship Id="rId1181" Type="http://schemas.openxmlformats.org/officeDocument/2006/relationships/hyperlink" Target="https://bscscan.com/address/0x93570CCD84fcc07fa477394F12a2ea49941Ae704" TargetMode="External"/><Relationship Id="rId1182" Type="http://schemas.openxmlformats.org/officeDocument/2006/relationships/hyperlink" Target="https://bscscan.com/address/0xb40bbb54ff9dfe0cf039f70385033fcffbb0c40a" TargetMode="External"/><Relationship Id="rId594" Type="http://schemas.openxmlformats.org/officeDocument/2006/relationships/hyperlink" Target="https://xdcscan.com/address/0xf82b1f2c031c5361051edc97bad2aa23eefc6ece" TargetMode="External"/><Relationship Id="rId1183" Type="http://schemas.openxmlformats.org/officeDocument/2006/relationships/hyperlink" Target="https://bscscan.com/address/0xb0d8a3e94eb21ebfaedf9e892768fe6aa8f2756b" TargetMode="External"/><Relationship Id="rId593" Type="http://schemas.openxmlformats.org/officeDocument/2006/relationships/hyperlink" Target="https://xdcscan.com/address/0x480e2113f1dab7636eb901662dc0359f7218cc0a" TargetMode="External"/><Relationship Id="rId1184" Type="http://schemas.openxmlformats.org/officeDocument/2006/relationships/hyperlink" Target="https://bscscan.com/address/0x9C9c95dafC9238aD2E6E914d1fc52213BC061E27" TargetMode="External"/><Relationship Id="rId592" Type="http://schemas.openxmlformats.org/officeDocument/2006/relationships/hyperlink" Target="https://xdcscan.com/address/0x412a9c2f89135d5c3ee575d1076d2c6ffa6e4526" TargetMode="External"/><Relationship Id="rId1185" Type="http://schemas.openxmlformats.org/officeDocument/2006/relationships/hyperlink" Target="https://bscscan.com/address/0xb40bbb54ff9dfe0cf039f70385033fcffbb0c40a" TargetMode="External"/><Relationship Id="rId4211" Type="http://schemas.openxmlformats.org/officeDocument/2006/relationships/hyperlink" Target="https://xdcscan.com/address/0xa2186c62832b1ea9b97941566e3d29a01c3beae7" TargetMode="External"/><Relationship Id="rId591" Type="http://schemas.openxmlformats.org/officeDocument/2006/relationships/hyperlink" Target="https://xdcscan.com/address/0x62aa8a66f04c499ddf7d2aac31a100926e7e4c82" TargetMode="External"/><Relationship Id="rId1186" Type="http://schemas.openxmlformats.org/officeDocument/2006/relationships/hyperlink" Target="https://bscscan.com/address/0x3c92f3c7ea18c72276fb5532e73543553de67970" TargetMode="External"/><Relationship Id="rId4210" Type="http://schemas.openxmlformats.org/officeDocument/2006/relationships/hyperlink" Target="https://xdcscan.com/address/0x62aa8a66f04c499ddf7d2aac31a100926e7e4c82" TargetMode="External"/><Relationship Id="rId598" Type="http://schemas.openxmlformats.org/officeDocument/2006/relationships/hyperlink" Target="https://bscscan.com/address/0x101969ad22BC3F9dE80ff4C83179e8Fe03d7B81D" TargetMode="External"/><Relationship Id="rId1187" Type="http://schemas.openxmlformats.org/officeDocument/2006/relationships/hyperlink" Target="https://bscscan.com/address/0x004c50Dd12fCdcE069a69A901C3C7FBa0673E2c6" TargetMode="External"/><Relationship Id="rId4213" Type="http://schemas.openxmlformats.org/officeDocument/2006/relationships/hyperlink" Target="https://xdcscan.com/address/0x67fdfeaa3c23b27f3ecfd40c772bdc07380ba59f" TargetMode="External"/><Relationship Id="rId597" Type="http://schemas.openxmlformats.org/officeDocument/2006/relationships/hyperlink" Target="https://bscscan.com/tx/0x54c92c88813c33753ab05c2dd564ca25201e65567c46b2b20397cab8b76915c1" TargetMode="External"/><Relationship Id="rId1188" Type="http://schemas.openxmlformats.org/officeDocument/2006/relationships/hyperlink" Target="https://bscscan.com/address/0xb40bbb54ff9dfe0cf039f70385033fcffbb0c40a" TargetMode="External"/><Relationship Id="rId4212" Type="http://schemas.openxmlformats.org/officeDocument/2006/relationships/hyperlink" Target="https://xdcscan.com/address/0x1cb1d7291cd0ebf598fb250b478bc1fc3a7ffc1d" TargetMode="External"/><Relationship Id="rId596" Type="http://schemas.openxmlformats.org/officeDocument/2006/relationships/hyperlink" Target="https://bscscan.com/address/0x7937c664ea57b28efd93dd112820464c54d8bad6" TargetMode="External"/><Relationship Id="rId1189" Type="http://schemas.openxmlformats.org/officeDocument/2006/relationships/hyperlink" Target="https://xdcscan.com/address/0x54c169ec55dad51b7bbe2a39e1844dd945266e40" TargetMode="External"/><Relationship Id="rId4215" Type="http://schemas.openxmlformats.org/officeDocument/2006/relationships/hyperlink" Target="https://xdcscan.com/address/0x62aa8a66f04c499ddf7d2aac31a100926e7e4c82" TargetMode="External"/><Relationship Id="rId595" Type="http://schemas.openxmlformats.org/officeDocument/2006/relationships/hyperlink" Target="https://xdcscan.com/address/0x62aa8a66f04c499ddf7d2aac31a100926e7e4c82" TargetMode="External"/><Relationship Id="rId4214" Type="http://schemas.openxmlformats.org/officeDocument/2006/relationships/hyperlink" Target="https://xdcscan.com/address/0x2518b4361ef3a7c53453ecb76fe6283c7b342ea6" TargetMode="External"/><Relationship Id="rId1136" Type="http://schemas.openxmlformats.org/officeDocument/2006/relationships/hyperlink" Target="https://bscscan.com/address/0x3c92f3c7ea18c72276fb5532e73543553de67970" TargetMode="External"/><Relationship Id="rId2467" Type="http://schemas.openxmlformats.org/officeDocument/2006/relationships/hyperlink" Target="https://bscscan.com/address/0x3c92f3c7ea18c72276fb5532e73543553de67970" TargetMode="External"/><Relationship Id="rId3799" Type="http://schemas.openxmlformats.org/officeDocument/2006/relationships/hyperlink" Target="https://xdcscan.com/address/0x023dd169b9eb239d7165e789198ac21a640b074f" TargetMode="External"/><Relationship Id="rId1137" Type="http://schemas.openxmlformats.org/officeDocument/2006/relationships/hyperlink" Target="https://bscscan.com/address/0x72E00fA57867c4EfF3492C0Ea7c3Af3E6B3c315F" TargetMode="External"/><Relationship Id="rId2468" Type="http://schemas.openxmlformats.org/officeDocument/2006/relationships/hyperlink" Target="https://bscscan.com/address/0x72E00fA57867c4EfF3492C0Ea7c3Af3E6B3c315F" TargetMode="External"/><Relationship Id="rId3798" Type="http://schemas.openxmlformats.org/officeDocument/2006/relationships/hyperlink" Target="https://xdcscan.com/address/0xe21510978118ccd5c462a025b8963bd4d0547d03" TargetMode="External"/><Relationship Id="rId1138" Type="http://schemas.openxmlformats.org/officeDocument/2006/relationships/hyperlink" Target="https://bscscan.com/address/0x3c92f3c7ea18c72276fb5532e73543553de67970" TargetMode="External"/><Relationship Id="rId2469" Type="http://schemas.openxmlformats.org/officeDocument/2006/relationships/hyperlink" Target="https://bscscan.com/address/0x3c92f3c7ea18c72276fb5532e73543553de67970" TargetMode="External"/><Relationship Id="rId1139" Type="http://schemas.openxmlformats.org/officeDocument/2006/relationships/hyperlink" Target="https://bscscan.com/address/0xfa2E6293b6fB0D5A3FbB934cbCC84c7F364b1124" TargetMode="External"/><Relationship Id="rId547" Type="http://schemas.openxmlformats.org/officeDocument/2006/relationships/hyperlink" Target="https://xdcscan.com/address/0x239e6e171f889c011c52e5f360a47c976b18d7f9" TargetMode="External"/><Relationship Id="rId546" Type="http://schemas.openxmlformats.org/officeDocument/2006/relationships/hyperlink" Target="https://xdcscan.com/address/0x4531e12c703672b570917fb3399bb3ed6c592b19" TargetMode="External"/><Relationship Id="rId545" Type="http://schemas.openxmlformats.org/officeDocument/2006/relationships/hyperlink" Target="https://xdcscan.com/address/0x682f613583655d96c90a48462b363e6ca6566c8e" TargetMode="External"/><Relationship Id="rId544" Type="http://schemas.openxmlformats.org/officeDocument/2006/relationships/hyperlink" Target="https://xdcscan.com/address/0x62aa8a66f04c499ddf7d2aac31a100926e7e4c82" TargetMode="External"/><Relationship Id="rId549" Type="http://schemas.openxmlformats.org/officeDocument/2006/relationships/hyperlink" Target="https://xdcscan.com/address/0x6e6327b845763a0b630879a08db6ad9112a52835" TargetMode="External"/><Relationship Id="rId548" Type="http://schemas.openxmlformats.org/officeDocument/2006/relationships/hyperlink" Target="https://xdcscan.com/address/0x62aa8a66f04c499ddf7d2aac31a100926e7e4c82" TargetMode="External"/><Relationship Id="rId3791" Type="http://schemas.openxmlformats.org/officeDocument/2006/relationships/hyperlink" Target="https://xdcscan.com/address/0x62aa8a66f04c499ddf7d2aac31a100926e7e4c82" TargetMode="External"/><Relationship Id="rId2460" Type="http://schemas.openxmlformats.org/officeDocument/2006/relationships/hyperlink" Target="https://xdcscan.com/address/0x62aa8a66f04c499ddf7d2aac31a100926e7e4c82" TargetMode="External"/><Relationship Id="rId3790" Type="http://schemas.openxmlformats.org/officeDocument/2006/relationships/hyperlink" Target="https://xdcscan.com/address/0xe869eb9937951ea7ba463e2a8103b50712018881" TargetMode="External"/><Relationship Id="rId1130" Type="http://schemas.openxmlformats.org/officeDocument/2006/relationships/hyperlink" Target="https://xdcscan.com/address/0x4531e12c703672b570917fb3399bb3ed6c592b19" TargetMode="External"/><Relationship Id="rId2461" Type="http://schemas.openxmlformats.org/officeDocument/2006/relationships/hyperlink" Target="https://xdcscan.com/address/0x6e6327b845763a0b630879a08db6ad9112a52835" TargetMode="External"/><Relationship Id="rId3793" Type="http://schemas.openxmlformats.org/officeDocument/2006/relationships/hyperlink" Target="https://xdcscan.com/address/0x62aa8a66f04c499ddf7d2aac31a100926e7e4c82" TargetMode="External"/><Relationship Id="rId1131" Type="http://schemas.openxmlformats.org/officeDocument/2006/relationships/hyperlink" Target="https://xdcscan.com/address/0x307b25179d1f48c9e7e6115c9bf980bc7ec1b2b2" TargetMode="External"/><Relationship Id="rId2462" Type="http://schemas.openxmlformats.org/officeDocument/2006/relationships/hyperlink" Target="https://xdcscan.com/address/0x4531e12c703672b570917fb3399bb3ed6c592b19" TargetMode="External"/><Relationship Id="rId3792" Type="http://schemas.openxmlformats.org/officeDocument/2006/relationships/hyperlink" Target="https://xdcscan.com/address/0x60ce0f6cffd9e8feb9691a7e44d6f3d862e04a4e" TargetMode="External"/><Relationship Id="rId543" Type="http://schemas.openxmlformats.org/officeDocument/2006/relationships/hyperlink" Target="https://xdcscan.com/address/0x4531e12c703672b570917fb3399bb3ed6c592b19" TargetMode="External"/><Relationship Id="rId1132" Type="http://schemas.openxmlformats.org/officeDocument/2006/relationships/hyperlink" Target="https://xdcscan.com/address/0x62aa8a66f04c499ddf7d2aac31a100926e7e4c82" TargetMode="External"/><Relationship Id="rId2463" Type="http://schemas.openxmlformats.org/officeDocument/2006/relationships/hyperlink" Target="https://xdcscan.com/address/0x62aa8a66f04c499ddf7d2aac31a100926e7e4c82" TargetMode="External"/><Relationship Id="rId3795" Type="http://schemas.openxmlformats.org/officeDocument/2006/relationships/hyperlink" Target="https://xdcscan.com/address/0x62aa8a66f04c499ddf7d2aac31a100926e7e4c82" TargetMode="External"/><Relationship Id="rId542" Type="http://schemas.openxmlformats.org/officeDocument/2006/relationships/hyperlink" Target="https://xdcscan.com/address/0x927badec04c8d5b597c220dc33339e89a0c4426f" TargetMode="External"/><Relationship Id="rId1133" Type="http://schemas.openxmlformats.org/officeDocument/2006/relationships/hyperlink" Target="https://xdcscan.com/address/0x480e2113f1dab7636eb901662dc0359f7218cc0a" TargetMode="External"/><Relationship Id="rId2464" Type="http://schemas.openxmlformats.org/officeDocument/2006/relationships/hyperlink" Target="https://xdcscan.com/address/0x2c10f37b454b3b9afb2e9a4e5abb9c84d581af7d" TargetMode="External"/><Relationship Id="rId3794" Type="http://schemas.openxmlformats.org/officeDocument/2006/relationships/hyperlink" Target="https://xdcscan.com/address/0x2518b4361ef3a7c53453ecb76fe6283c7b342ea6" TargetMode="External"/><Relationship Id="rId541" Type="http://schemas.openxmlformats.org/officeDocument/2006/relationships/hyperlink" Target="https://xdcscan.com/address/0x4531e12c703672b570917fb3399bb3ed6c592b19" TargetMode="External"/><Relationship Id="rId1134" Type="http://schemas.openxmlformats.org/officeDocument/2006/relationships/hyperlink" Target="https://bscscan.com/address/0xdb8478630264bc208034292903D2B047b7D6a990" TargetMode="External"/><Relationship Id="rId2465" Type="http://schemas.openxmlformats.org/officeDocument/2006/relationships/hyperlink" Target="https://xdcscan.com/address/0x62aa8a66f04c499ddf7d2aac31a100926e7e4c82" TargetMode="External"/><Relationship Id="rId3797" Type="http://schemas.openxmlformats.org/officeDocument/2006/relationships/hyperlink" Target="https://xdcscan.com/address/0x480e2113f1dab7636eb901662dc0359f7218cc0a" TargetMode="External"/><Relationship Id="rId540" Type="http://schemas.openxmlformats.org/officeDocument/2006/relationships/hyperlink" Target="https://xdcscan.com/address/0x3de816e85c42b54e784a1e7943ea9c2f75e41321" TargetMode="External"/><Relationship Id="rId1135" Type="http://schemas.openxmlformats.org/officeDocument/2006/relationships/hyperlink" Target="https://bscscan.com/address/0xb40bbb54ff9dfe0cf039f70385033fcffbb0c40a" TargetMode="External"/><Relationship Id="rId2466" Type="http://schemas.openxmlformats.org/officeDocument/2006/relationships/hyperlink" Target="https://bscscan.com/address/0xdb8478630264bc208034292903D2B047b7D6a990" TargetMode="External"/><Relationship Id="rId3796" Type="http://schemas.openxmlformats.org/officeDocument/2006/relationships/hyperlink" Target="https://xdcscan.com/address/0xcb8a297d6073ba2a29b00b3d45ea02f3585707a1" TargetMode="External"/><Relationship Id="rId1125" Type="http://schemas.openxmlformats.org/officeDocument/2006/relationships/hyperlink" Target="https://xdcscan.com/address/0x54c169ec55dad51b7bbe2a39e1844dd945266e40" TargetMode="External"/><Relationship Id="rId2456" Type="http://schemas.openxmlformats.org/officeDocument/2006/relationships/hyperlink" Target="https://xdcscan.com/address/0x7f7e77b68fc5c303e1e3cea895e3741e70dce981" TargetMode="External"/><Relationship Id="rId3788" Type="http://schemas.openxmlformats.org/officeDocument/2006/relationships/hyperlink" Target="https://xdcscan.com/address/0x1942c25eeaa34090eb2b771e98e7afa8ba958781" TargetMode="External"/><Relationship Id="rId1126" Type="http://schemas.openxmlformats.org/officeDocument/2006/relationships/hyperlink" Target="https://xdcscan.com/address/0x62aa8a66f04c499ddf7d2aac31a100926e7e4c82" TargetMode="External"/><Relationship Id="rId2457" Type="http://schemas.openxmlformats.org/officeDocument/2006/relationships/hyperlink" Target="https://xdcscan.com/address/0x4531e12c703672b570917fb3399bb3ed6c592b19" TargetMode="External"/><Relationship Id="rId3787" Type="http://schemas.openxmlformats.org/officeDocument/2006/relationships/hyperlink" Target="https://xdcscan.com/address/0x480e2113f1dab7636eb901662dc0359f7218cc0a" TargetMode="External"/><Relationship Id="rId1127" Type="http://schemas.openxmlformats.org/officeDocument/2006/relationships/hyperlink" Target="https://xdcscan.com/address/0xcadf96334cb4f25a482656917e8eaae2f95fef50" TargetMode="External"/><Relationship Id="rId2458" Type="http://schemas.openxmlformats.org/officeDocument/2006/relationships/hyperlink" Target="https://xdcscan.com/address/0x62aa8a66f04c499ddf7d2aac31a100926e7e4c82" TargetMode="External"/><Relationship Id="rId1128" Type="http://schemas.openxmlformats.org/officeDocument/2006/relationships/hyperlink" Target="https://xdcscan.com/address/0x62aa8a66f04c499ddf7d2aac31a100926e7e4c82" TargetMode="External"/><Relationship Id="rId2459" Type="http://schemas.openxmlformats.org/officeDocument/2006/relationships/hyperlink" Target="https://xdcscan.com/address/0x4a7b98a89f858c94f5ff9593db66367850ac5a77" TargetMode="External"/><Relationship Id="rId3789" Type="http://schemas.openxmlformats.org/officeDocument/2006/relationships/hyperlink" Target="https://xdcscan.com/address/0x480e2113f1dab7636eb901662dc0359f7218cc0a" TargetMode="External"/><Relationship Id="rId1129" Type="http://schemas.openxmlformats.org/officeDocument/2006/relationships/hyperlink" Target="https://xdcscan.com/address/0x3de816e85c42b54e784a1e7943ea9c2f75e41321" TargetMode="External"/><Relationship Id="rId536" Type="http://schemas.openxmlformats.org/officeDocument/2006/relationships/hyperlink" Target="https://xdcscan.com/address/0xcadf96334cb4f25a482656917e8eaae2f95fef50" TargetMode="External"/><Relationship Id="rId535" Type="http://schemas.openxmlformats.org/officeDocument/2006/relationships/hyperlink" Target="https://bscscan.com/address/0x3c92f3c7ea18c72276fb5532e73543553de67970" TargetMode="External"/><Relationship Id="rId534" Type="http://schemas.openxmlformats.org/officeDocument/2006/relationships/hyperlink" Target="https://bscscan.com/address/0xCaf758d6913A6457F55A0fa2AFBF2f8fc405a10E" TargetMode="External"/><Relationship Id="rId533" Type="http://schemas.openxmlformats.org/officeDocument/2006/relationships/hyperlink" Target="https://bscscan.com/address/0x3c92f3c7ea18c72276fb5532e73543553de67970" TargetMode="External"/><Relationship Id="rId539" Type="http://schemas.openxmlformats.org/officeDocument/2006/relationships/hyperlink" Target="https://xdcscan.com/address/0x4531e12c703672b570917fb3399bb3ed6c592b19" TargetMode="External"/><Relationship Id="rId538" Type="http://schemas.openxmlformats.org/officeDocument/2006/relationships/hyperlink" Target="https://xdcscan.com/address/0xedb71a79cfbf786fefb57d5f6e3ce80ff94b201e" TargetMode="External"/><Relationship Id="rId537" Type="http://schemas.openxmlformats.org/officeDocument/2006/relationships/hyperlink" Target="https://xdcscan.com/address/0x4531e12c703672b570917fb3399bb3ed6c592b19" TargetMode="External"/><Relationship Id="rId3780" Type="http://schemas.openxmlformats.org/officeDocument/2006/relationships/hyperlink" Target="https://bscscan.com/address/0xb40bbb54ff9dfe0cf039f70385033fcffbb0c40a" TargetMode="External"/><Relationship Id="rId2450" Type="http://schemas.openxmlformats.org/officeDocument/2006/relationships/hyperlink" Target="https://xdcscan.com/address/0x9497ff0c468357ac3468f0784ed8b400c5643880" TargetMode="External"/><Relationship Id="rId3782" Type="http://schemas.openxmlformats.org/officeDocument/2006/relationships/hyperlink" Target="https://xdcscan.com/address/0x480e2113f1dab7636eb901662dc0359f7218cc0a" TargetMode="External"/><Relationship Id="rId1120" Type="http://schemas.openxmlformats.org/officeDocument/2006/relationships/hyperlink" Target="https://bscscan.com/address/0x3c92f3c7ea18c72276fb5532e73543553de67970" TargetMode="External"/><Relationship Id="rId2451" Type="http://schemas.openxmlformats.org/officeDocument/2006/relationships/hyperlink" Target="https://xdcscan.com/address/0x480e2113f1dab7636eb901662dc0359f7218cc0a" TargetMode="External"/><Relationship Id="rId3781" Type="http://schemas.openxmlformats.org/officeDocument/2006/relationships/hyperlink" Target="https://xdcscan.com/address/0xb062c4db850d5a9aee79470a0ec159ae81d6124b" TargetMode="External"/><Relationship Id="rId532" Type="http://schemas.openxmlformats.org/officeDocument/2006/relationships/hyperlink" Target="https://bscscan.com/address/0xDDbad8A294e826533A3C85EB9799B4897c275F5A" TargetMode="External"/><Relationship Id="rId1121" Type="http://schemas.openxmlformats.org/officeDocument/2006/relationships/hyperlink" Target="https://bscscan.com/address/0x3AfB9650071D2c647d6467cEFeC7e847434150c3" TargetMode="External"/><Relationship Id="rId2452" Type="http://schemas.openxmlformats.org/officeDocument/2006/relationships/hyperlink" Target="https://xdcscan.com/address/0x239e6e171f889c011c52e5f360a47c976b18d7f9" TargetMode="External"/><Relationship Id="rId3784" Type="http://schemas.openxmlformats.org/officeDocument/2006/relationships/hyperlink" Target="https://xdcscan.com/address/0x480e2113f1dab7636eb901662dc0359f7218cc0a" TargetMode="External"/><Relationship Id="rId531" Type="http://schemas.openxmlformats.org/officeDocument/2006/relationships/hyperlink" Target="https://bscscan.com/address/0x3c92f3c7ea18c72276fb5532e73543553de67970" TargetMode="External"/><Relationship Id="rId1122" Type="http://schemas.openxmlformats.org/officeDocument/2006/relationships/hyperlink" Target="https://bscscan.com/address/0xb40bbb54ff9dfe0cf039f70385033fcffbb0c40a" TargetMode="External"/><Relationship Id="rId2453" Type="http://schemas.openxmlformats.org/officeDocument/2006/relationships/hyperlink" Target="https://xdcscan.com/address/0x4531e12c703672b570917fb3399bb3ed6c592b19" TargetMode="External"/><Relationship Id="rId3783" Type="http://schemas.openxmlformats.org/officeDocument/2006/relationships/hyperlink" Target="https://xdcscan.com/address/0x309ec920d96c00af5e0483c5146e43b3e0749fe5" TargetMode="External"/><Relationship Id="rId530" Type="http://schemas.openxmlformats.org/officeDocument/2006/relationships/hyperlink" Target="https://bscscan.com/address/0x14a212ec278d2c2e564804e1783cc70dcb023e3d" TargetMode="External"/><Relationship Id="rId1123" Type="http://schemas.openxmlformats.org/officeDocument/2006/relationships/hyperlink" Target="https://bscscan.com/address/0x101969ad22BC3F9dE80ff4C83179e8Fe03d7B81D" TargetMode="External"/><Relationship Id="rId2454" Type="http://schemas.openxmlformats.org/officeDocument/2006/relationships/hyperlink" Target="https://xdcscan.com/address/0x412a9c2f89135d5c3ee575d1076d2c6ffa6e4526" TargetMode="External"/><Relationship Id="rId3786" Type="http://schemas.openxmlformats.org/officeDocument/2006/relationships/hyperlink" Target="https://xdcscan.com/address/0x62aa8a66f04c499ddf7d2aac31a100926e7e4c82" TargetMode="External"/><Relationship Id="rId1124" Type="http://schemas.openxmlformats.org/officeDocument/2006/relationships/hyperlink" Target="https://bscscan.com/address/0xb40bbb54ff9dfe0cf039f70385033fcffbb0c40a" TargetMode="External"/><Relationship Id="rId2455" Type="http://schemas.openxmlformats.org/officeDocument/2006/relationships/hyperlink" Target="https://xdcscan.com/address/0x4531e12c703672b570917fb3399bb3ed6c592b19" TargetMode="External"/><Relationship Id="rId3785" Type="http://schemas.openxmlformats.org/officeDocument/2006/relationships/hyperlink" Target="https://xdcscan.com/address/0xa789c30975b19bd8a24eb30cb8c78bca216de035" TargetMode="External"/><Relationship Id="rId1158" Type="http://schemas.openxmlformats.org/officeDocument/2006/relationships/hyperlink" Target="https://xdcscan.com/address/0x9497ff0c468357ac3468f0784ed8b400c5643880" TargetMode="External"/><Relationship Id="rId2489" Type="http://schemas.openxmlformats.org/officeDocument/2006/relationships/hyperlink" Target="https://xdcscan.com/address/0x62aa8a66f04c499ddf7d2aac31a100926e7e4c82" TargetMode="External"/><Relationship Id="rId1159" Type="http://schemas.openxmlformats.org/officeDocument/2006/relationships/hyperlink" Target="https://xdcscan.com/address/0x480e2113f1dab7636eb901662dc0359f7218cc0a" TargetMode="External"/><Relationship Id="rId569" Type="http://schemas.openxmlformats.org/officeDocument/2006/relationships/hyperlink" Target="https://bscscan.com/address/0xc5C04e43240BF9c3D208Ee14D42FbAEfb8c59183" TargetMode="External"/><Relationship Id="rId568" Type="http://schemas.openxmlformats.org/officeDocument/2006/relationships/hyperlink" Target="https://bscscan.com/address/0x3c92f3c7ea18c72276fb5532e73543553de67970" TargetMode="External"/><Relationship Id="rId567" Type="http://schemas.openxmlformats.org/officeDocument/2006/relationships/hyperlink" Target="https://bscscan.com/address/0x14a212ec278d2c2e564804e1783cc70dcb023e3d" TargetMode="External"/><Relationship Id="rId566" Type="http://schemas.openxmlformats.org/officeDocument/2006/relationships/hyperlink" Target="https://bscscan.com/address/0x5DC1071F102A480105cAc28241E56da8A3f193f2" TargetMode="External"/><Relationship Id="rId2480" Type="http://schemas.openxmlformats.org/officeDocument/2006/relationships/hyperlink" Target="https://xdcscan.com/address/0x62aa8a66f04c499ddf7d2aac31a100926e7e4c82" TargetMode="External"/><Relationship Id="rId561" Type="http://schemas.openxmlformats.org/officeDocument/2006/relationships/hyperlink" Target="https://bscscan.com/address/0x14a212ec278d2c2e564804e1783cc70dcb023e3d" TargetMode="External"/><Relationship Id="rId1150" Type="http://schemas.openxmlformats.org/officeDocument/2006/relationships/hyperlink" Target="https://xdcscan.com/address/0x480e2113f1dab7636eb901662dc0359f7218cc0a" TargetMode="External"/><Relationship Id="rId2481" Type="http://schemas.openxmlformats.org/officeDocument/2006/relationships/hyperlink" Target="https://xdcscan.com/address/0x5cd63a87fa0c17615a0b04b425e1504fe9a9bfcb" TargetMode="External"/><Relationship Id="rId560" Type="http://schemas.openxmlformats.org/officeDocument/2006/relationships/hyperlink" Target="https://bscscan.com/address/0x65090A09190962AEf5Bf161b554873733D00017e" TargetMode="External"/><Relationship Id="rId1151" Type="http://schemas.openxmlformats.org/officeDocument/2006/relationships/hyperlink" Target="https://xdcscan.com/address/0x4a7b98a89f858c94f5ff9593db66367850ac5a77" TargetMode="External"/><Relationship Id="rId2482" Type="http://schemas.openxmlformats.org/officeDocument/2006/relationships/hyperlink" Target="https://xdcscan.com/address/0x480e2113f1dab7636eb901662dc0359f7218cc0a" TargetMode="External"/><Relationship Id="rId1152" Type="http://schemas.openxmlformats.org/officeDocument/2006/relationships/hyperlink" Target="https://xdcscan.com/address/0x62aa8a66f04c499ddf7d2aac31a100926e7e4c82" TargetMode="External"/><Relationship Id="rId2483" Type="http://schemas.openxmlformats.org/officeDocument/2006/relationships/hyperlink" Target="https://xdcscan.com/address/0x223e21095ee7891ef878a09e0e9df9fddfb9e9d6" TargetMode="External"/><Relationship Id="rId1153" Type="http://schemas.openxmlformats.org/officeDocument/2006/relationships/hyperlink" Target="https://xdcscan.com/address/0x7f7e77b68fc5c303e1e3cea895e3741e70dce981" TargetMode="External"/><Relationship Id="rId2484" Type="http://schemas.openxmlformats.org/officeDocument/2006/relationships/hyperlink" Target="https://xdcscan.com/address/0x4531e12c703672b570917fb3399bb3ed6c592b19" TargetMode="External"/><Relationship Id="rId565" Type="http://schemas.openxmlformats.org/officeDocument/2006/relationships/hyperlink" Target="https://bscscan.com/address/0x3c92f3c7ea18c72276fb5532e73543553de67970" TargetMode="External"/><Relationship Id="rId1154" Type="http://schemas.openxmlformats.org/officeDocument/2006/relationships/hyperlink" Target="https://xdcscan.com/address/0x62aa8a66f04c499ddf7d2aac31a100926e7e4c82" TargetMode="External"/><Relationship Id="rId2485" Type="http://schemas.openxmlformats.org/officeDocument/2006/relationships/hyperlink" Target="https://xdcscan.com/address/0x9ad0ef4b661777ad5604ef828f6401013001d076" TargetMode="External"/><Relationship Id="rId564" Type="http://schemas.openxmlformats.org/officeDocument/2006/relationships/hyperlink" Target="https://bscscan.com/address/0xCaf758d6913A6457F55A0fa2AFBF2f8fc405a10E" TargetMode="External"/><Relationship Id="rId1155" Type="http://schemas.openxmlformats.org/officeDocument/2006/relationships/hyperlink" Target="https://xdcscan.com/address/0x412a9c2f89135d5c3ee575d1076d2c6ffa6e4526" TargetMode="External"/><Relationship Id="rId2486" Type="http://schemas.openxmlformats.org/officeDocument/2006/relationships/hyperlink" Target="https://xdcscan.com/address/0x62aa8a66f04c499ddf7d2aac31a100926e7e4c82" TargetMode="External"/><Relationship Id="rId563" Type="http://schemas.openxmlformats.org/officeDocument/2006/relationships/hyperlink" Target="https://bscscan.com/tx/0xd9de0b711233dbd1f4f4bfa2de66bbd3aed7f1025f0e74712627f4a53c96c216" TargetMode="External"/><Relationship Id="rId1156" Type="http://schemas.openxmlformats.org/officeDocument/2006/relationships/hyperlink" Target="https://xdcscan.com/address/0x4531e12c703672b570917fb3399bb3ed6c592b19" TargetMode="External"/><Relationship Id="rId2487" Type="http://schemas.openxmlformats.org/officeDocument/2006/relationships/hyperlink" Target="https://xdcscan.com/address/0xaf27d11bb04bf4e652912101ba8cd09fdeff3ded" TargetMode="External"/><Relationship Id="rId562" Type="http://schemas.openxmlformats.org/officeDocument/2006/relationships/hyperlink" Target="https://bscscan.com/address/0x6e6327b845763a0b630879a08db6ad9112a52835" TargetMode="External"/><Relationship Id="rId1157" Type="http://schemas.openxmlformats.org/officeDocument/2006/relationships/hyperlink" Target="https://xdcscan.com/address/0x62aa8a66f04c499ddf7d2aac31a100926e7e4c82" TargetMode="External"/><Relationship Id="rId2488" Type="http://schemas.openxmlformats.org/officeDocument/2006/relationships/hyperlink" Target="https://xdcscan.com/address/0x4531e12c703672b570917fb3399bb3ed6c592b19" TargetMode="External"/><Relationship Id="rId1147" Type="http://schemas.openxmlformats.org/officeDocument/2006/relationships/hyperlink" Target="https://xdcscan.com/address/0x4531e12c703672b570917fb3399bb3ed6c592b19" TargetMode="External"/><Relationship Id="rId2478" Type="http://schemas.openxmlformats.org/officeDocument/2006/relationships/hyperlink" Target="https://xdcscan.com/address/0xaf27d11bb04bf4e652912101ba8cd09fdeff3ded" TargetMode="External"/><Relationship Id="rId1148" Type="http://schemas.openxmlformats.org/officeDocument/2006/relationships/hyperlink" Target="https://xdcscan.com/address/0xf82b1f2c031c5361051edc97bad2aa23eefc6ece" TargetMode="External"/><Relationship Id="rId2479" Type="http://schemas.openxmlformats.org/officeDocument/2006/relationships/hyperlink" Target="https://xdcscan.com/address/0x4531e12c703672b570917fb3399bb3ed6c592b19" TargetMode="External"/><Relationship Id="rId1149" Type="http://schemas.openxmlformats.org/officeDocument/2006/relationships/hyperlink" Target="https://xdcscan.com/address/0x62aa8a66f04c499ddf7d2aac31a100926e7e4c82" TargetMode="External"/><Relationship Id="rId558" Type="http://schemas.openxmlformats.org/officeDocument/2006/relationships/hyperlink" Target="https://bscscan.com/address/0x3AfB9650071D2c647d6467cEFeC7e847434150c3" TargetMode="External"/><Relationship Id="rId557" Type="http://schemas.openxmlformats.org/officeDocument/2006/relationships/hyperlink" Target="https://xdcscan.com/address/0x62aa8a66f04c499ddf7d2aac31a100926e7e4c82" TargetMode="External"/><Relationship Id="rId556" Type="http://schemas.openxmlformats.org/officeDocument/2006/relationships/hyperlink" Target="https://xdcscan.com/address/0x4531e12c703672b570917fb3399bb3ed6c592b19" TargetMode="External"/><Relationship Id="rId555" Type="http://schemas.openxmlformats.org/officeDocument/2006/relationships/hyperlink" Target="https://xdcscan.com/address/0x927badec04c8d5b597c220dc33339e89a0c4426f" TargetMode="External"/><Relationship Id="rId559" Type="http://schemas.openxmlformats.org/officeDocument/2006/relationships/hyperlink" Target="https://bscscan.com/address/0x14a212ec278d2c2e564804e1783cc70dcb023e3d" TargetMode="External"/><Relationship Id="rId550" Type="http://schemas.openxmlformats.org/officeDocument/2006/relationships/hyperlink" Target="https://xdcscan.com/address/0x62aa8a66f04c499ddf7d2aac31a100926e7e4c82" TargetMode="External"/><Relationship Id="rId2470" Type="http://schemas.openxmlformats.org/officeDocument/2006/relationships/hyperlink" Target="https://bscscan.com/address/0x0778f335c6e958fa81AF8CCEC78103238Cb822fc" TargetMode="External"/><Relationship Id="rId1140" Type="http://schemas.openxmlformats.org/officeDocument/2006/relationships/hyperlink" Target="https://bscscan.com/address/0x3c92f3c7ea18c72276fb5532e73543553de67970" TargetMode="External"/><Relationship Id="rId2471" Type="http://schemas.openxmlformats.org/officeDocument/2006/relationships/hyperlink" Target="https://bscscan.com/address/0x14a212ec278d2c2e564804e1783cc70dcb023e3d" TargetMode="External"/><Relationship Id="rId1141" Type="http://schemas.openxmlformats.org/officeDocument/2006/relationships/hyperlink" Target="https://xdcscan.com/address/0xc8de2d8687bcd9faa48f290717c0e304d7687c53" TargetMode="External"/><Relationship Id="rId2472" Type="http://schemas.openxmlformats.org/officeDocument/2006/relationships/hyperlink" Target="https://bscscan.com/address/0xfa2E6293b6fB0D5A3FbB934cbCC84c7F364b1124" TargetMode="External"/><Relationship Id="rId1142" Type="http://schemas.openxmlformats.org/officeDocument/2006/relationships/hyperlink" Target="https://xdcscan.com/address/0x62aa8a66f04c499ddf7d2aac31a100926e7e4c82" TargetMode="External"/><Relationship Id="rId2473" Type="http://schemas.openxmlformats.org/officeDocument/2006/relationships/hyperlink" Target="https://bscscan.com/address/0xb40bbb54ff9dfe0cf039f70385033fcffbb0c40a" TargetMode="External"/><Relationship Id="rId554" Type="http://schemas.openxmlformats.org/officeDocument/2006/relationships/hyperlink" Target="https://xdcscan.com/address/0x62aa8a66f04c499ddf7d2aac31a100926e7e4c82" TargetMode="External"/><Relationship Id="rId1143" Type="http://schemas.openxmlformats.org/officeDocument/2006/relationships/hyperlink" Target="https://xdcscan.com/address/0xf254d7566528851ee1a1d6d50270da8f28b4442b" TargetMode="External"/><Relationship Id="rId2474" Type="http://schemas.openxmlformats.org/officeDocument/2006/relationships/hyperlink" Target="https://bscscan.com/address/0x7e0610954f831D99076a7a7BCEd09447B1174a1f" TargetMode="External"/><Relationship Id="rId553" Type="http://schemas.openxmlformats.org/officeDocument/2006/relationships/hyperlink" Target="https://xdcscan.com/address/0x412a9c2f89135d5c3ee575d1076d2c6ffa6e4526" TargetMode="External"/><Relationship Id="rId1144" Type="http://schemas.openxmlformats.org/officeDocument/2006/relationships/hyperlink" Target="https://xdcscan.com/address/0x4531e12c703672b570917fb3399bb3ed6c592b19" TargetMode="External"/><Relationship Id="rId2475" Type="http://schemas.openxmlformats.org/officeDocument/2006/relationships/hyperlink" Target="https://bscscan.com/address/0xb40bbb54ff9dfe0cf039f70385033fcffbb0c40a" TargetMode="External"/><Relationship Id="rId552" Type="http://schemas.openxmlformats.org/officeDocument/2006/relationships/hyperlink" Target="https://xdcscan.com/address/0x62aa8a66f04c499ddf7d2aac31a100926e7e4c82" TargetMode="External"/><Relationship Id="rId1145" Type="http://schemas.openxmlformats.org/officeDocument/2006/relationships/hyperlink" Target="https://xdcscan.com/address/0x62aa8a66f04c499ddf7d2aac31a100926e7e4c82" TargetMode="External"/><Relationship Id="rId2476" Type="http://schemas.openxmlformats.org/officeDocument/2006/relationships/hyperlink" Target="https://xdcscan.com/address/0x9ad0ef4b661777ad5604ef828f6401013001d076" TargetMode="External"/><Relationship Id="rId551" Type="http://schemas.openxmlformats.org/officeDocument/2006/relationships/hyperlink" Target="https://xdcscan.com/address/0xf82b1f2c031c5361051edc97bad2aa23eefc6ece" TargetMode="External"/><Relationship Id="rId1146" Type="http://schemas.openxmlformats.org/officeDocument/2006/relationships/hyperlink" Target="https://xdcscan.com/address/0x2c10f37b454b3b9afb2e9a4e5abb9c84d581af7d" TargetMode="External"/><Relationship Id="rId2477" Type="http://schemas.openxmlformats.org/officeDocument/2006/relationships/hyperlink" Target="https://xdcscan.com/address/0x480e2113f1dab7636eb901662dc0359f7218cc0a" TargetMode="External"/><Relationship Id="rId4280" Type="http://schemas.openxmlformats.org/officeDocument/2006/relationships/hyperlink" Target="https://xdcscan.com/address/0x480e2113f1dab7636eb901662dc0359f7218cc0a" TargetMode="External"/><Relationship Id="rId4282" Type="http://schemas.openxmlformats.org/officeDocument/2006/relationships/hyperlink" Target="https://xdcscan.com/address/0x62aa8a66f04c499ddf7d2aac31a100926e7e4c82" TargetMode="External"/><Relationship Id="rId4281" Type="http://schemas.openxmlformats.org/officeDocument/2006/relationships/hyperlink" Target="https://xdcscan.com/address/0xcb8a297d6073ba2a29b00b3d45ea02f3585707a1" TargetMode="External"/><Relationship Id="rId4284" Type="http://schemas.openxmlformats.org/officeDocument/2006/relationships/hyperlink" Target="https://xdcscan.com/address/0x67fdfeaa3c23b27f3ecfd40c772bdc07380ba59f" TargetMode="External"/><Relationship Id="rId4283" Type="http://schemas.openxmlformats.org/officeDocument/2006/relationships/hyperlink" Target="https://xdcscan.com/address/0x480e2113f1dab7636eb901662dc0359f7218cc0a" TargetMode="External"/><Relationship Id="rId4286" Type="http://schemas.openxmlformats.org/officeDocument/2006/relationships/hyperlink" Target="https://xdcscan.com/address/0x62aa8a66f04c499ddf7d2aac31a100926e7e4c82" TargetMode="External"/><Relationship Id="rId4285" Type="http://schemas.openxmlformats.org/officeDocument/2006/relationships/hyperlink" Target="https://xdcscan.com/address/0x1cb1d7291cd0ebf598fb250b478bc1fc3a7ffc1d" TargetMode="External"/><Relationship Id="rId4288" Type="http://schemas.openxmlformats.org/officeDocument/2006/relationships/hyperlink" Target="https://xdcscan.com/address/0x67fdfeaa3c23b27f3ecfd40c772bdc07380ba59f" TargetMode="External"/><Relationship Id="rId4287" Type="http://schemas.openxmlformats.org/officeDocument/2006/relationships/hyperlink" Target="https://xdcscan.com/address/0xa789c30975b19bd8a24eb30cb8c78bca216de035" TargetMode="External"/><Relationship Id="rId4289" Type="http://schemas.openxmlformats.org/officeDocument/2006/relationships/hyperlink" Target="https://bscscan.com/address/0x93570CCD84fcc07fa477394F12a2ea49941Ae704" TargetMode="External"/><Relationship Id="rId4271" Type="http://schemas.openxmlformats.org/officeDocument/2006/relationships/hyperlink" Target="https://xdcscan.com/address/0x5fdd6211573a533e2257356c2169da0058916019" TargetMode="External"/><Relationship Id="rId4270" Type="http://schemas.openxmlformats.org/officeDocument/2006/relationships/hyperlink" Target="https://xdcscan.com/address/0x480e2113f1dab7636eb901662dc0359f7218cc0a" TargetMode="External"/><Relationship Id="rId4273" Type="http://schemas.openxmlformats.org/officeDocument/2006/relationships/hyperlink" Target="https://xdcscan.com/address/0x75d0b12477e28cdbddbf26ee7ed4b56f0a6f809c" TargetMode="External"/><Relationship Id="rId4272" Type="http://schemas.openxmlformats.org/officeDocument/2006/relationships/hyperlink" Target="https://xdcscan.com/address/0x480e2113f1dab7636eb901662dc0359f7218cc0a" TargetMode="External"/><Relationship Id="rId4275" Type="http://schemas.openxmlformats.org/officeDocument/2006/relationships/hyperlink" Target="https://xdcscan.com/address/0xf9e016cdc866b23a964ee93df69a4c557d908474" TargetMode="External"/><Relationship Id="rId4274" Type="http://schemas.openxmlformats.org/officeDocument/2006/relationships/hyperlink" Target="https://xdcscan.com/address/0x480e2113f1dab7636eb901662dc0359f7218cc0a" TargetMode="External"/><Relationship Id="rId4277" Type="http://schemas.openxmlformats.org/officeDocument/2006/relationships/hyperlink" Target="https://xdcscan.com/address/0x9a260b6b996c20cc37251451549bfb79c2459962" TargetMode="External"/><Relationship Id="rId4276" Type="http://schemas.openxmlformats.org/officeDocument/2006/relationships/hyperlink" Target="https://xdcscan.com/address/0x480e2113f1dab7636eb901662dc0359f7218cc0a" TargetMode="External"/><Relationship Id="rId4279" Type="http://schemas.openxmlformats.org/officeDocument/2006/relationships/hyperlink" Target="https://xdcscan.com/address/0xccc8e8c68ccaf08008d2eb75987917171b7adea4" TargetMode="External"/><Relationship Id="rId4278" Type="http://schemas.openxmlformats.org/officeDocument/2006/relationships/hyperlink" Target="https://xdcscan.com/address/0x4531e12c703672b570917fb3399bb3ed6c592b19" TargetMode="External"/><Relationship Id="rId4291" Type="http://schemas.openxmlformats.org/officeDocument/2006/relationships/hyperlink" Target="https://bscscan.com/address/0x5DC1071F102A480105cAc28241E56da8A3f193f2" TargetMode="External"/><Relationship Id="rId4290" Type="http://schemas.openxmlformats.org/officeDocument/2006/relationships/hyperlink" Target="https://bscscan.com/address/0xb40bbb54ff9dfe0cf039f70385033fcffbb0c40a" TargetMode="External"/><Relationship Id="rId4293" Type="http://schemas.openxmlformats.org/officeDocument/2006/relationships/hyperlink" Target="https://bscscan.com/address/0xD41D0C09396fe023F479A32274b0E14482C12C56" TargetMode="External"/><Relationship Id="rId4292" Type="http://schemas.openxmlformats.org/officeDocument/2006/relationships/hyperlink" Target="https://bscscan.com/address/0xb40bbb54ff9dfe0cf039f70385033fcffbb0c40a" TargetMode="External"/><Relationship Id="rId4295" Type="http://schemas.openxmlformats.org/officeDocument/2006/relationships/hyperlink" Target="https://bscscan.com/address/0xD41D0C09396fe023F479A32274b0E14482C12C56" TargetMode="External"/><Relationship Id="rId4294" Type="http://schemas.openxmlformats.org/officeDocument/2006/relationships/hyperlink" Target="https://bscscan.com/address/0x14a212ec278d2c2e564804e1783cc70dcb023e3d" TargetMode="External"/><Relationship Id="rId4297" Type="http://schemas.openxmlformats.org/officeDocument/2006/relationships/hyperlink" Target="https://bscscan.com/address/0xfa2E6293b6fB0D5A3FbB934cbCC84c7F364b1124" TargetMode="External"/><Relationship Id="rId4296" Type="http://schemas.openxmlformats.org/officeDocument/2006/relationships/hyperlink" Target="https://bscscan.com/address/0x14a212ec278d2c2e564804e1783cc70dcb023e3d" TargetMode="External"/><Relationship Id="rId4299" Type="http://schemas.openxmlformats.org/officeDocument/2006/relationships/hyperlink" Target="https://bscscan.com/address/0x72E00fA57867c4EfF3492C0Ea7c3Af3E6B3c315F" TargetMode="External"/><Relationship Id="rId4298" Type="http://schemas.openxmlformats.org/officeDocument/2006/relationships/hyperlink" Target="https://bscscan.com/address/0x3c92f3c7ea18c72276fb5532e73543553de67970" TargetMode="External"/><Relationship Id="rId4249" Type="http://schemas.openxmlformats.org/officeDocument/2006/relationships/hyperlink" Target="https://bscscan.com/address/0x1A10098dDc723c9228E1D25569D7402635e584e0" TargetMode="External"/><Relationship Id="rId4240" Type="http://schemas.openxmlformats.org/officeDocument/2006/relationships/hyperlink" Target="https://xdcscan.com/address/0xa2186c62832b1ea9b97941566e3d29a01c3beae7" TargetMode="External"/><Relationship Id="rId4242" Type="http://schemas.openxmlformats.org/officeDocument/2006/relationships/hyperlink" Target="https://xdcscan.com/address/0x62aa8a66f04c499ddf7d2aac31a100926e7e4c82" TargetMode="External"/><Relationship Id="rId4241" Type="http://schemas.openxmlformats.org/officeDocument/2006/relationships/hyperlink" Target="https://xdcscan.com/address/0xcb8a297d6073ba2a29b00b3d45ea02f3585707a1" TargetMode="External"/><Relationship Id="rId4244" Type="http://schemas.openxmlformats.org/officeDocument/2006/relationships/hyperlink" Target="https://xdcscan.com/address/0x67fdfeaa3c23b27f3ecfd40c772bdc07380ba59f" TargetMode="External"/><Relationship Id="rId4243" Type="http://schemas.openxmlformats.org/officeDocument/2006/relationships/hyperlink" Target="https://xdcscan.com/address/0x480e2113f1dab7636eb901662dc0359f7218cc0a" TargetMode="External"/><Relationship Id="rId4246" Type="http://schemas.openxmlformats.org/officeDocument/2006/relationships/hyperlink" Target="https://xdcscan.com/address/0x4531e12c703672b570917fb3399bb3ed6c592b19" TargetMode="External"/><Relationship Id="rId4245" Type="http://schemas.openxmlformats.org/officeDocument/2006/relationships/hyperlink" Target="https://xdcscan.com/address/0x023dd169b9eb239d7165e789198ac21a640b074f" TargetMode="External"/><Relationship Id="rId4248" Type="http://schemas.openxmlformats.org/officeDocument/2006/relationships/hyperlink" Target="https://bscscan.com/address/0xb40bbb54ff9dfe0cf039f70385033fcffbb0c40a" TargetMode="External"/><Relationship Id="rId4247" Type="http://schemas.openxmlformats.org/officeDocument/2006/relationships/hyperlink" Target="https://bscscan.com/address/0x025543429Eae5c267C16439FAc5585DCa04AB4eC" TargetMode="External"/><Relationship Id="rId4239" Type="http://schemas.openxmlformats.org/officeDocument/2006/relationships/hyperlink" Target="https://xdcscan.com/address/0x62aa8a66f04c499ddf7d2aac31a100926e7e4c82" TargetMode="External"/><Relationship Id="rId4238" Type="http://schemas.openxmlformats.org/officeDocument/2006/relationships/hyperlink" Target="https://xdcscan.com/address/0x60ce0f6cffd9e8feb9691a7e44d6f3d862e04a4e" TargetMode="External"/><Relationship Id="rId495" Type="http://schemas.openxmlformats.org/officeDocument/2006/relationships/hyperlink" Target="https://xdcscan.com/address/0x9497ff0c468357ac3468f0784ed8b400c5643880" TargetMode="External"/><Relationship Id="rId4231" Type="http://schemas.openxmlformats.org/officeDocument/2006/relationships/hyperlink" Target="https://xdcscan.com/address/0x4531e12c703672b570917fb3399bb3ed6c592b19" TargetMode="External"/><Relationship Id="rId494" Type="http://schemas.openxmlformats.org/officeDocument/2006/relationships/hyperlink" Target="https://xdcscan.com/address/0x62aa8a66f04c499ddf7d2aac31a100926e7e4c82" TargetMode="External"/><Relationship Id="rId4230" Type="http://schemas.openxmlformats.org/officeDocument/2006/relationships/hyperlink" Target="https://xdcscan.com/address/0xc65df2838a8783f8d00e03045327f07996723b9f" TargetMode="External"/><Relationship Id="rId493" Type="http://schemas.openxmlformats.org/officeDocument/2006/relationships/hyperlink" Target="https://xdcscan.com/address/0x239e6e171f889c011c52e5f360a47c976b18d7f9" TargetMode="External"/><Relationship Id="rId4233" Type="http://schemas.openxmlformats.org/officeDocument/2006/relationships/hyperlink" Target="https://xdcscan.com/address/0x62aa8a66f04c499ddf7d2aac31a100926e7e4c82" TargetMode="External"/><Relationship Id="rId492" Type="http://schemas.openxmlformats.org/officeDocument/2006/relationships/hyperlink" Target="https://xdcscan.com/address/0x4531e12c703672b570917fb3399bb3ed6c592b19" TargetMode="External"/><Relationship Id="rId4232" Type="http://schemas.openxmlformats.org/officeDocument/2006/relationships/hyperlink" Target="https://xdcscan.com/address/0x8e1a7f2f1affa31e4935f831e13f8056424570aa" TargetMode="External"/><Relationship Id="rId499" Type="http://schemas.openxmlformats.org/officeDocument/2006/relationships/hyperlink" Target="https://bscscan.com/address/0x65090A09190962AEf5Bf161b554873733D00017e" TargetMode="External"/><Relationship Id="rId4235" Type="http://schemas.openxmlformats.org/officeDocument/2006/relationships/hyperlink" Target="https://xdcscan.com/address/0x480e2113f1dab7636eb901662dc0359f7218cc0a" TargetMode="External"/><Relationship Id="rId498" Type="http://schemas.openxmlformats.org/officeDocument/2006/relationships/hyperlink" Target="https://bscscan.com/address/0xb40bbb54ff9dfe0cf039f70385033fcffbb0c40a" TargetMode="External"/><Relationship Id="rId4234" Type="http://schemas.openxmlformats.org/officeDocument/2006/relationships/hyperlink" Target="https://xdcscan.com/address/0xc38956fdd961ed12acc0bcdb57bf480bb2f14d88" TargetMode="External"/><Relationship Id="rId497" Type="http://schemas.openxmlformats.org/officeDocument/2006/relationships/hyperlink" Target="https://bscscan.com/address/0xE3E65d6D1C37Be0376216Ed61e45238Bd9168feE" TargetMode="External"/><Relationship Id="rId4237" Type="http://schemas.openxmlformats.org/officeDocument/2006/relationships/hyperlink" Target="https://xdcscan.com/address/0x480e2113f1dab7636eb901662dc0359f7218cc0a" TargetMode="External"/><Relationship Id="rId496" Type="http://schemas.openxmlformats.org/officeDocument/2006/relationships/hyperlink" Target="https://xdcscan.com/address/0x4531e12c703672b570917fb3399bb3ed6c592b19" TargetMode="External"/><Relationship Id="rId4236" Type="http://schemas.openxmlformats.org/officeDocument/2006/relationships/hyperlink" Target="https://xdcscan.com/address/0x5bdd48019743680836a0c72bf9f9e9832d7ea6e3" TargetMode="External"/><Relationship Id="rId4260" Type="http://schemas.openxmlformats.org/officeDocument/2006/relationships/hyperlink" Target="https://bscscan.com/address/0x95513439FF394C761c8DB0dbc1e2Ac5c346c0E70" TargetMode="External"/><Relationship Id="rId4262" Type="http://schemas.openxmlformats.org/officeDocument/2006/relationships/hyperlink" Target="https://xdcscan.com/address/0xb01b85530f04505005a1c98a58ed21e4a041ebf7" TargetMode="External"/><Relationship Id="rId4261" Type="http://schemas.openxmlformats.org/officeDocument/2006/relationships/hyperlink" Target="https://bscscan.com/address/0x3c92f3c7ea18c72276fb5532e73543553de67970" TargetMode="External"/><Relationship Id="rId4264" Type="http://schemas.openxmlformats.org/officeDocument/2006/relationships/hyperlink" Target="https://xdcscan.com/address/0x480e2113f1dab7636eb901662dc0359f7218cc0a" TargetMode="External"/><Relationship Id="rId4263" Type="http://schemas.openxmlformats.org/officeDocument/2006/relationships/hyperlink" Target="https://xdcscan.com/address/0x4531e12c703672b570917fb3399bb3ed6c592b19" TargetMode="External"/><Relationship Id="rId4266" Type="http://schemas.openxmlformats.org/officeDocument/2006/relationships/hyperlink" Target="https://xdcscan.com/address/0x480e2113f1dab7636eb901662dc0359f7218cc0a" TargetMode="External"/><Relationship Id="rId4265" Type="http://schemas.openxmlformats.org/officeDocument/2006/relationships/hyperlink" Target="https://xdcscan.com/address/0x17a742ffca2037700041c7f4d8bc03d174401d65" TargetMode="External"/><Relationship Id="rId4268" Type="http://schemas.openxmlformats.org/officeDocument/2006/relationships/hyperlink" Target="https://xdcscan.com/address/0x4531e12c703672b570917fb3399bb3ed6c592b19" TargetMode="External"/><Relationship Id="rId4267" Type="http://schemas.openxmlformats.org/officeDocument/2006/relationships/hyperlink" Target="https://xdcscan.com/address/0x8f83b9d7855adfbb635cabc95b214e8dd514bb94" TargetMode="External"/><Relationship Id="rId4269" Type="http://schemas.openxmlformats.org/officeDocument/2006/relationships/hyperlink" Target="https://xdcscan.com/address/0xa93f82b1f32b427d778be75ebc469a4147f6d74e" TargetMode="External"/><Relationship Id="rId4251" Type="http://schemas.openxmlformats.org/officeDocument/2006/relationships/hyperlink" Target="https://bscscan.com/address/0xE262c5cB3F6650B0aCCadbDc7E6a3D07a601f41f" TargetMode="External"/><Relationship Id="rId4250" Type="http://schemas.openxmlformats.org/officeDocument/2006/relationships/hyperlink" Target="https://bscscan.com/address/0xb40bbb54ff9dfe0cf039f70385033fcffbb0c40a" TargetMode="External"/><Relationship Id="rId4253" Type="http://schemas.openxmlformats.org/officeDocument/2006/relationships/hyperlink" Target="https://bscscan.com/address/0x3c92f3c7ea18c72276fb5532e73543553de67970" TargetMode="External"/><Relationship Id="rId4252" Type="http://schemas.openxmlformats.org/officeDocument/2006/relationships/hyperlink" Target="https://bscscan.com/address/0xb40bbb54ff9dfe0cf039f70385033fcffbb0c40a" TargetMode="External"/><Relationship Id="rId4255" Type="http://schemas.openxmlformats.org/officeDocument/2006/relationships/hyperlink" Target="https://bscscan.com/address/0xb40bbb54ff9dfe0cf039f70385033fcffbb0c40a" TargetMode="External"/><Relationship Id="rId4254" Type="http://schemas.openxmlformats.org/officeDocument/2006/relationships/hyperlink" Target="https://bscscan.com/address/0x1dEEB893B5670852624A20A777bD141f71ED8D82" TargetMode="External"/><Relationship Id="rId4257" Type="http://schemas.openxmlformats.org/officeDocument/2006/relationships/hyperlink" Target="https://bscscan.com/address/0x1629898faade36166804f324970cbaadf3ee630d" TargetMode="External"/><Relationship Id="rId4256" Type="http://schemas.openxmlformats.org/officeDocument/2006/relationships/hyperlink" Target="https://bscscan.com/address/0xaAC9f2A789D2BcdF4B00302eB6dDce7D5Ed3c04B" TargetMode="External"/><Relationship Id="rId4259" Type="http://schemas.openxmlformats.org/officeDocument/2006/relationships/hyperlink" Target="https://bscscan.com/address/0x3c92f3c7ea18c72276fb5532e73543553de67970" TargetMode="External"/><Relationship Id="rId4258" Type="http://schemas.openxmlformats.org/officeDocument/2006/relationships/hyperlink" Target="https://bscscan.com/address/0x1B1acc87c9e2eB434E2FD7d68252368190A926b2" TargetMode="External"/><Relationship Id="rId3810" Type="http://schemas.openxmlformats.org/officeDocument/2006/relationships/hyperlink" Target="https://bscscan.com/address/0x3c92f3c7ea18c72276fb5532e73543553de67970" TargetMode="External"/><Relationship Id="rId3812" Type="http://schemas.openxmlformats.org/officeDocument/2006/relationships/hyperlink" Target="https://bscscan.com/address/0x3c92f3c7ea18c72276fb5532e73543553de67970" TargetMode="External"/><Relationship Id="rId3811" Type="http://schemas.openxmlformats.org/officeDocument/2006/relationships/hyperlink" Target="https://bscscan.com/address/0x025543429Eae5c267C16439FAc5585DCa04AB4eC" TargetMode="External"/><Relationship Id="rId3814" Type="http://schemas.openxmlformats.org/officeDocument/2006/relationships/hyperlink" Target="https://xdcscan.com/address/0x480e2113f1dab7636eb901662dc0359f7218cc0a" TargetMode="External"/><Relationship Id="rId3813" Type="http://schemas.openxmlformats.org/officeDocument/2006/relationships/hyperlink" Target="https://xdcscan.com/address/0x7937c664ea57b28efd93dd112820464c54d8bad6" TargetMode="External"/><Relationship Id="rId3816" Type="http://schemas.openxmlformats.org/officeDocument/2006/relationships/hyperlink" Target="https://xdcscan.com/address/0x62aa8a66f04c499ddf7d2aac31a100926e7e4c82" TargetMode="External"/><Relationship Id="rId3815" Type="http://schemas.openxmlformats.org/officeDocument/2006/relationships/hyperlink" Target="https://xdcscan.com/address/0x54c169ec55dad51b7bbe2a39e1844dd945266e40" TargetMode="External"/><Relationship Id="rId3818" Type="http://schemas.openxmlformats.org/officeDocument/2006/relationships/hyperlink" Target="https://xdcscan.com/address/0x480e2113f1dab7636eb901662dc0359f7218cc0a" TargetMode="External"/><Relationship Id="rId3817" Type="http://schemas.openxmlformats.org/officeDocument/2006/relationships/hyperlink" Target="https://xdcscan.com/address/0xf46c5530337a2ae2edd51fe7b42ab35619699628" TargetMode="External"/><Relationship Id="rId3819" Type="http://schemas.openxmlformats.org/officeDocument/2006/relationships/hyperlink" Target="https://xdcscan.com/address/0xedb71a79cfbf786fefb57d5f6e3ce80ff94b201e" TargetMode="External"/><Relationship Id="rId3801" Type="http://schemas.openxmlformats.org/officeDocument/2006/relationships/hyperlink" Target="https://xdcscan.com/address/0x480e2113f1dab7636eb901662dc0359f7218cc0a" TargetMode="External"/><Relationship Id="rId3800" Type="http://schemas.openxmlformats.org/officeDocument/2006/relationships/hyperlink" Target="https://xdcscan.com/address/0x62aa8a66f04c499ddf7d2aac31a100926e7e4c82" TargetMode="External"/><Relationship Id="rId3803" Type="http://schemas.openxmlformats.org/officeDocument/2006/relationships/hyperlink" Target="https://bscscan.com/address/0x14a212ec278d2c2e564804e1783cc70dcb023e3d" TargetMode="External"/><Relationship Id="rId3802" Type="http://schemas.openxmlformats.org/officeDocument/2006/relationships/hyperlink" Target="https://bscscan.com/address/0x43ac61Bd7d3ab7D32Ac2dE4A37f41ce2a11BDfb2" TargetMode="External"/><Relationship Id="rId3805" Type="http://schemas.openxmlformats.org/officeDocument/2006/relationships/hyperlink" Target="https://bscscan.com/address/0x3c92f3c7ea18c72276fb5532e73543553de67970" TargetMode="External"/><Relationship Id="rId3804" Type="http://schemas.openxmlformats.org/officeDocument/2006/relationships/hyperlink" Target="https://bscscan.com/address/0xe4f96573B2D4c43135E0E7521c1569A207f6E2a4" TargetMode="External"/><Relationship Id="rId3807" Type="http://schemas.openxmlformats.org/officeDocument/2006/relationships/hyperlink" Target="https://bscscan.com/address/0xb40bbb54ff9dfe0cf039f70385033fcffbb0c40a" TargetMode="External"/><Relationship Id="rId3806" Type="http://schemas.openxmlformats.org/officeDocument/2006/relationships/hyperlink" Target="https://bscscan.com/address/0xB1BCB176fbAe796432ba02912e85a1928c04ad11" TargetMode="External"/><Relationship Id="rId3809" Type="http://schemas.openxmlformats.org/officeDocument/2006/relationships/hyperlink" Target="https://bscscan.com/address/0xb40bbb54ff9dfe0cf039f70385033fcffbb0c40a" TargetMode="External"/><Relationship Id="rId3808" Type="http://schemas.openxmlformats.org/officeDocument/2006/relationships/hyperlink" Target="https://bscscan.com/address/0x1A10098dDc723c9228E1D25569D7402635e584e0" TargetMode="External"/><Relationship Id="rId1213" Type="http://schemas.openxmlformats.org/officeDocument/2006/relationships/hyperlink" Target="https://xdcscan.com/address/0xcadf96334cb4f25a482656917e8eaae2f95fef50" TargetMode="External"/><Relationship Id="rId2544" Type="http://schemas.openxmlformats.org/officeDocument/2006/relationships/hyperlink" Target="https://xdcscan.com/address/0x480e2113f1dab7636eb901662dc0359f7218cc0a" TargetMode="External"/><Relationship Id="rId3876" Type="http://schemas.openxmlformats.org/officeDocument/2006/relationships/hyperlink" Target="https://xdcscan.com/address/0x4531e12c703672b570917fb3399bb3ed6c592b19" TargetMode="External"/><Relationship Id="rId1214" Type="http://schemas.openxmlformats.org/officeDocument/2006/relationships/hyperlink" Target="https://xdcscan.com/address/0x62aa8a66f04c499ddf7d2aac31a100926e7e4c82" TargetMode="External"/><Relationship Id="rId2545" Type="http://schemas.openxmlformats.org/officeDocument/2006/relationships/hyperlink" Target="https://xdcscan.com/address/0xcb8a297d6073ba2a29b00b3d45ea02f3585707a1" TargetMode="External"/><Relationship Id="rId3875" Type="http://schemas.openxmlformats.org/officeDocument/2006/relationships/hyperlink" Target="https://xdcscan.com/address/0xb02b54657d9a18b73b7a97cd27ac7c708ec0553c" TargetMode="External"/><Relationship Id="rId1215" Type="http://schemas.openxmlformats.org/officeDocument/2006/relationships/hyperlink" Target="https://xdcscan.com/address/0x927badec04c8d5b597c220dc33339e89a0c4426f" TargetMode="External"/><Relationship Id="rId2546" Type="http://schemas.openxmlformats.org/officeDocument/2006/relationships/hyperlink" Target="https://xdcscan.com/address/0x4531e12c703672b570917fb3399bb3ed6c592b19" TargetMode="External"/><Relationship Id="rId3878" Type="http://schemas.openxmlformats.org/officeDocument/2006/relationships/hyperlink" Target="https://xdcscan.com/address/0x54c169ec55dad51b7bbe2a39e1844dd945266e40" TargetMode="External"/><Relationship Id="rId1216" Type="http://schemas.openxmlformats.org/officeDocument/2006/relationships/hyperlink" Target="https://xdcscan.com/address/0x62aa8a66f04c499ddf7d2aac31a100926e7e4c82" TargetMode="External"/><Relationship Id="rId2547" Type="http://schemas.openxmlformats.org/officeDocument/2006/relationships/hyperlink" Target="https://xdcscan.com/address/0xcb8a297d6073ba2a29b00b3d45ea02f3585707a1" TargetMode="External"/><Relationship Id="rId3877" Type="http://schemas.openxmlformats.org/officeDocument/2006/relationships/hyperlink" Target="https://xdcscan.com/address/0x480e2113f1dab7636eb901662dc0359f7218cc0a" TargetMode="External"/><Relationship Id="rId1217" Type="http://schemas.openxmlformats.org/officeDocument/2006/relationships/hyperlink" Target="https://xdcscan.com/address/0x33feecdcc72863a24e63cf4b2069ba2d00592320" TargetMode="External"/><Relationship Id="rId2548" Type="http://schemas.openxmlformats.org/officeDocument/2006/relationships/hyperlink" Target="https://xdcscan.com/address/0x4531e12c703672b570917fb3399bb3ed6c592b19" TargetMode="External"/><Relationship Id="rId1218" Type="http://schemas.openxmlformats.org/officeDocument/2006/relationships/hyperlink" Target="https://xdcscan.com/address/0x4531e12c703672b570917fb3399bb3ed6c592b19" TargetMode="External"/><Relationship Id="rId2549" Type="http://schemas.openxmlformats.org/officeDocument/2006/relationships/hyperlink" Target="https://xdcscan.com/address/0x2518b4361ef3a7c53453ecb76fe6283c7b342ea6" TargetMode="External"/><Relationship Id="rId3879" Type="http://schemas.openxmlformats.org/officeDocument/2006/relationships/hyperlink" Target="https://xdcscan.com/address/0x480e2113f1dab7636eb901662dc0359f7218cc0a" TargetMode="External"/><Relationship Id="rId1219" Type="http://schemas.openxmlformats.org/officeDocument/2006/relationships/hyperlink" Target="https://xdcscan.com/address/0x62aa8a66f04c499ddf7d2aac31a100926e7e4c82" TargetMode="External"/><Relationship Id="rId3870" Type="http://schemas.openxmlformats.org/officeDocument/2006/relationships/hyperlink" Target="https://bscscan.com/address/0x1629898faade36166804f324970cbaadf3ee630d" TargetMode="External"/><Relationship Id="rId2540" Type="http://schemas.openxmlformats.org/officeDocument/2006/relationships/hyperlink" Target="https://bscscan.com/address/0x14a212ec278d2c2e564804e1783cc70dcb023e3d" TargetMode="External"/><Relationship Id="rId3872" Type="http://schemas.openxmlformats.org/officeDocument/2006/relationships/hyperlink" Target="https://bscscan.com/address/0x1629898faade36166804f324970cbaadf3ee630d" TargetMode="External"/><Relationship Id="rId1210" Type="http://schemas.openxmlformats.org/officeDocument/2006/relationships/hyperlink" Target="https://xdcscan.com/address/0x62aa8a66f04c499ddf7d2aac31a100926e7e4c82" TargetMode="External"/><Relationship Id="rId2541" Type="http://schemas.openxmlformats.org/officeDocument/2006/relationships/hyperlink" Target="https://xdcscan.com/address/0xb062c4db850d5a9aee79470a0ec159ae81d6124b" TargetMode="External"/><Relationship Id="rId3871" Type="http://schemas.openxmlformats.org/officeDocument/2006/relationships/hyperlink" Target="https://bscscan.com/address/0xEA8088cd1Da684F3fDCb26E042aA33Be8C837Dc1" TargetMode="External"/><Relationship Id="rId1211" Type="http://schemas.openxmlformats.org/officeDocument/2006/relationships/hyperlink" Target="https://xdcscan.com/address/0x738db469e9bebbb3cf77be28382a3227b0608f5a" TargetMode="External"/><Relationship Id="rId2542" Type="http://schemas.openxmlformats.org/officeDocument/2006/relationships/hyperlink" Target="https://xdcscan.com/address/0x4531e12c703672b570917fb3399bb3ed6c592b19" TargetMode="External"/><Relationship Id="rId3874" Type="http://schemas.openxmlformats.org/officeDocument/2006/relationships/hyperlink" Target="https://xdcscan.com/address/0x4531e12c703672b570917fb3399bb3ed6c592b19" TargetMode="External"/><Relationship Id="rId1212" Type="http://schemas.openxmlformats.org/officeDocument/2006/relationships/hyperlink" Target="https://xdcscan.com/address/0x62aa8a66f04c499ddf7d2aac31a100926e7e4c82" TargetMode="External"/><Relationship Id="rId2543" Type="http://schemas.openxmlformats.org/officeDocument/2006/relationships/hyperlink" Target="https://xdcscan.com/address/0x023dd169b9eb239d7165e789198ac21a640b074f" TargetMode="External"/><Relationship Id="rId3873" Type="http://schemas.openxmlformats.org/officeDocument/2006/relationships/hyperlink" Target="https://xdcscan.com/address/0x7937c664ea57b28efd93dd112820464c54d8bad6" TargetMode="External"/><Relationship Id="rId1202" Type="http://schemas.openxmlformats.org/officeDocument/2006/relationships/hyperlink" Target="https://bscscan.com/address/0x4FE8B9DC13A384c7B160e7a5df3632b0e6253Bb6" TargetMode="External"/><Relationship Id="rId2533" Type="http://schemas.openxmlformats.org/officeDocument/2006/relationships/hyperlink" Target="https://xdcscan.com/address/0xc38956fdd961ed12acc0bcdb57bf480bb2f14d88" TargetMode="External"/><Relationship Id="rId3865" Type="http://schemas.openxmlformats.org/officeDocument/2006/relationships/hyperlink" Target="https://bscscan.com/address/0x6a5700d4747F212328701bC443780f65D80FC9A1" TargetMode="External"/><Relationship Id="rId1203" Type="http://schemas.openxmlformats.org/officeDocument/2006/relationships/hyperlink" Target="https://bscscan.com/address/0x3c92f3c7ea18c72276fb5532e73543553de67970" TargetMode="External"/><Relationship Id="rId2534" Type="http://schemas.openxmlformats.org/officeDocument/2006/relationships/hyperlink" Target="https://xdcscan.com/address/0x4531e12c703672b570917fb3399bb3ed6c592b19" TargetMode="External"/><Relationship Id="rId3864" Type="http://schemas.openxmlformats.org/officeDocument/2006/relationships/hyperlink" Target="https://xdcscan.com/address/0x480e2113f1dab7636eb901662dc0359f7218cc0a" TargetMode="External"/><Relationship Id="rId1204" Type="http://schemas.openxmlformats.org/officeDocument/2006/relationships/hyperlink" Target="https://bscscan.com/address/0x59e9686C84d5b453a0f3A068E31cBA7073887702" TargetMode="External"/><Relationship Id="rId2535" Type="http://schemas.openxmlformats.org/officeDocument/2006/relationships/hyperlink" Target="https://xdcscan.com/address/0x1942c25eeaa34090eb2b771e98e7afa8ba958781" TargetMode="External"/><Relationship Id="rId3867" Type="http://schemas.openxmlformats.org/officeDocument/2006/relationships/hyperlink" Target="https://bscscan.com/address/0x4e9D309aC6eE2fAE3390fd74A32aA0A41ADfb48C" TargetMode="External"/><Relationship Id="rId1205" Type="http://schemas.openxmlformats.org/officeDocument/2006/relationships/hyperlink" Target="https://bscscan.com/address/0xb40bbb54ff9dfe0cf039f70385033fcffbb0c40a" TargetMode="External"/><Relationship Id="rId2536" Type="http://schemas.openxmlformats.org/officeDocument/2006/relationships/hyperlink" Target="https://xdcscan.com/address/0x4531e12c703672b570917fb3399bb3ed6c592b19" TargetMode="External"/><Relationship Id="rId3866" Type="http://schemas.openxmlformats.org/officeDocument/2006/relationships/hyperlink" Target="https://bscscan.com/address/0x3c92f3c7ea18c72276fb5532e73543553de67970" TargetMode="External"/><Relationship Id="rId1206" Type="http://schemas.openxmlformats.org/officeDocument/2006/relationships/hyperlink" Target="https://bscscan.com/address/0x14a212ec278d2c2e564804e1783cc70dcb023e3d" TargetMode="External"/><Relationship Id="rId2537" Type="http://schemas.openxmlformats.org/officeDocument/2006/relationships/hyperlink" Target="https://bscscan.com/address/0xB1BCB176fbAe796432ba02912e85a1928c04ad11" TargetMode="External"/><Relationship Id="rId3869" Type="http://schemas.openxmlformats.org/officeDocument/2006/relationships/hyperlink" Target="https://bscscan.com/address/0x5D9d34432B67F6a20B539774F9ecE7cbe4F36C6a" TargetMode="External"/><Relationship Id="rId1207" Type="http://schemas.openxmlformats.org/officeDocument/2006/relationships/hyperlink" Target="https://bscscan.com/address/0x7922F6C6EC361418ec3f58ff058C89B55D097fB0" TargetMode="External"/><Relationship Id="rId2538" Type="http://schemas.openxmlformats.org/officeDocument/2006/relationships/hyperlink" Target="https://bscscan.com/address/0x14a212ec278d2c2e564804e1783cc70dcb023e3d" TargetMode="External"/><Relationship Id="rId3868" Type="http://schemas.openxmlformats.org/officeDocument/2006/relationships/hyperlink" Target="https://bscscan.com/address/0x3c92f3c7ea18c72276fb5532e73543553de67970" TargetMode="External"/><Relationship Id="rId1208" Type="http://schemas.openxmlformats.org/officeDocument/2006/relationships/hyperlink" Target="https://bscscan.com/address/0x3c92f3c7ea18c72276fb5532e73543553de67970" TargetMode="External"/><Relationship Id="rId2539" Type="http://schemas.openxmlformats.org/officeDocument/2006/relationships/hyperlink" Target="https://bscscan.com/address/0xB1BCB176fbAe796432ba02912e85a1928c04ad11" TargetMode="External"/><Relationship Id="rId1209" Type="http://schemas.openxmlformats.org/officeDocument/2006/relationships/hyperlink" Target="https://xdcscan.com/address/0x54c169ec55dad51b7bbe2a39e1844dd945266e40" TargetMode="External"/><Relationship Id="rId3861" Type="http://schemas.openxmlformats.org/officeDocument/2006/relationships/hyperlink" Target="https://xdcscan.com/address/0xc38956fdd961ed12acc0bcdb57bf480bb2f14d88" TargetMode="External"/><Relationship Id="rId2530" Type="http://schemas.openxmlformats.org/officeDocument/2006/relationships/hyperlink" Target="https://xdcscan.com/address/0x480e2113f1dab7636eb901662dc0359f7218cc0a" TargetMode="External"/><Relationship Id="rId3860" Type="http://schemas.openxmlformats.org/officeDocument/2006/relationships/hyperlink" Target="https://xdcscan.com/address/0x62aa8a66f04c499ddf7d2aac31a100926e7e4c82" TargetMode="External"/><Relationship Id="rId1200" Type="http://schemas.openxmlformats.org/officeDocument/2006/relationships/hyperlink" Target="https://bscscan.com/address/0xEA8088cd1Da684F3fDCb26E042aA33Be8C837Dc1" TargetMode="External"/><Relationship Id="rId2531" Type="http://schemas.openxmlformats.org/officeDocument/2006/relationships/hyperlink" Target="https://xdcscan.com/address/0xa789c30975b19bd8a24eb30cb8c78bca216de035" TargetMode="External"/><Relationship Id="rId3863" Type="http://schemas.openxmlformats.org/officeDocument/2006/relationships/hyperlink" Target="https://xdcscan.com/address/0x309ec920d96c00af5e0483c5146e43b3e0749fe5" TargetMode="External"/><Relationship Id="rId1201" Type="http://schemas.openxmlformats.org/officeDocument/2006/relationships/hyperlink" Target="https://bscscan.com/address/0xb40bbb54ff9dfe0cf039f70385033fcffbb0c40a" TargetMode="External"/><Relationship Id="rId2532" Type="http://schemas.openxmlformats.org/officeDocument/2006/relationships/hyperlink" Target="https://xdcscan.com/address/0x4531e12c703672b570917fb3399bb3ed6c592b19" TargetMode="External"/><Relationship Id="rId3862" Type="http://schemas.openxmlformats.org/officeDocument/2006/relationships/hyperlink" Target="https://xdcscan.com/address/0x62aa8a66f04c499ddf7d2aac31a100926e7e4c82" TargetMode="External"/><Relationship Id="rId1235" Type="http://schemas.openxmlformats.org/officeDocument/2006/relationships/hyperlink" Target="https://bscscan.com/address/0xDDbad8A294e826533A3C85EB9799B4897c275F5A" TargetMode="External"/><Relationship Id="rId2566" Type="http://schemas.openxmlformats.org/officeDocument/2006/relationships/hyperlink" Target="https://bscscan.com/address/0x465E3A034413aC2bDceB8625B2262f7c0397169A" TargetMode="External"/><Relationship Id="rId3898" Type="http://schemas.openxmlformats.org/officeDocument/2006/relationships/hyperlink" Target="https://xdcscan.com/address/0x9a260b6b996c20cc37251451549bfb79c2459962" TargetMode="External"/><Relationship Id="rId1236" Type="http://schemas.openxmlformats.org/officeDocument/2006/relationships/hyperlink" Target="https://bscscan.com/address/0xb40bbb54ff9dfe0cf039f70385033fcffbb0c40a" TargetMode="External"/><Relationship Id="rId2567" Type="http://schemas.openxmlformats.org/officeDocument/2006/relationships/hyperlink" Target="https://bscscan.com/address/0x14a212ec278d2c2e564804e1783cc70dcb023e3d" TargetMode="External"/><Relationship Id="rId3897" Type="http://schemas.openxmlformats.org/officeDocument/2006/relationships/hyperlink" Target="https://xdcscan.com/address/0x67fdfeaa3c23b27f3ecfd40c772bdc07380ba59f" TargetMode="External"/><Relationship Id="rId1237" Type="http://schemas.openxmlformats.org/officeDocument/2006/relationships/hyperlink" Target="https://bscscan.com/address/0x5DC1071F102A480105cAc28241E56da8A3f193f2" TargetMode="External"/><Relationship Id="rId2568" Type="http://schemas.openxmlformats.org/officeDocument/2006/relationships/hyperlink" Target="https://bscscan.com/address/0xE262c5cB3F6650B0aCCadbDc7E6a3D07a601f41f" TargetMode="External"/><Relationship Id="rId1238" Type="http://schemas.openxmlformats.org/officeDocument/2006/relationships/hyperlink" Target="https://bscscan.com/address/0xb40bbb54ff9dfe0cf039f70385033fcffbb0c40a" TargetMode="External"/><Relationship Id="rId2569" Type="http://schemas.openxmlformats.org/officeDocument/2006/relationships/hyperlink" Target="https://bscscan.com/address/0xb40bbb54ff9dfe0cf039f70385033fcffbb0c40a" TargetMode="External"/><Relationship Id="rId3899" Type="http://schemas.openxmlformats.org/officeDocument/2006/relationships/hyperlink" Target="https://xdcscan.com/address/0x4531e12c703672b570917fb3399bb3ed6c592b19" TargetMode="External"/><Relationship Id="rId1239" Type="http://schemas.openxmlformats.org/officeDocument/2006/relationships/hyperlink" Target="https://bscscan.com/address/0x14a212ec278d2c2e564804e1783cc70dcb023e3d" TargetMode="External"/><Relationship Id="rId409" Type="http://schemas.openxmlformats.org/officeDocument/2006/relationships/hyperlink" Target="https://bscscan.com/address/0x14a212ec278d2c2e564804e1783cc70dcb023e3d" TargetMode="External"/><Relationship Id="rId404" Type="http://schemas.openxmlformats.org/officeDocument/2006/relationships/hyperlink" Target="https://xdcscan.com/address/0x412a9c2f89135d5c3ee575d1076d2c6ffa6e4526" TargetMode="External"/><Relationship Id="rId403" Type="http://schemas.openxmlformats.org/officeDocument/2006/relationships/hyperlink" Target="https://bscscan.com/address/0x14a212ec278d2c2e564804e1783cc70dcb023e3d" TargetMode="External"/><Relationship Id="rId402" Type="http://schemas.openxmlformats.org/officeDocument/2006/relationships/hyperlink" Target="https://bscscan.com/address/0xb40bbb54ff9dfe0cf039f70385033fcffbb0c40a" TargetMode="External"/><Relationship Id="rId401" Type="http://schemas.openxmlformats.org/officeDocument/2006/relationships/hyperlink" Target="https://bscscan.com/address/0x4FE8B9DC13A384c7B160e7a5df3632b0e6253Bb6" TargetMode="External"/><Relationship Id="rId408" Type="http://schemas.openxmlformats.org/officeDocument/2006/relationships/hyperlink" Target="https://bscscan.com/address/0x29BfCB5c2ba9f4adda7C05fCDf2183d776576A83" TargetMode="External"/><Relationship Id="rId407" Type="http://schemas.openxmlformats.org/officeDocument/2006/relationships/hyperlink" Target="https://xdcscan.com/address/0x62aa8a66f04c499ddf7d2aac31a100926e7e4c82" TargetMode="External"/><Relationship Id="rId406" Type="http://schemas.openxmlformats.org/officeDocument/2006/relationships/hyperlink" Target="https://xdcscan.com/address/0x239e6e171f889c011c52e5f360a47c976b18d7f9" TargetMode="External"/><Relationship Id="rId405" Type="http://schemas.openxmlformats.org/officeDocument/2006/relationships/hyperlink" Target="https://xdcscan.com/address/0x62aa8a66f04c499ddf7d2aac31a100926e7e4c82" TargetMode="External"/><Relationship Id="rId3890" Type="http://schemas.openxmlformats.org/officeDocument/2006/relationships/hyperlink" Target="https://xdcscan.com/address/0x4531e12c703672b570917fb3399bb3ed6c592b19" TargetMode="External"/><Relationship Id="rId2560" Type="http://schemas.openxmlformats.org/officeDocument/2006/relationships/hyperlink" Target="https://xdcscan.com/address/0x4531e12c703672b570917fb3399bb3ed6c592b19" TargetMode="External"/><Relationship Id="rId3892" Type="http://schemas.openxmlformats.org/officeDocument/2006/relationships/hyperlink" Target="https://xdcscan.com/address/0xdf48ff09aa01c62c6b455175fa7971c379ede248" TargetMode="External"/><Relationship Id="rId1230" Type="http://schemas.openxmlformats.org/officeDocument/2006/relationships/hyperlink" Target="https://xdcscan.com/address/0x62aa8a66f04c499ddf7d2aac31a100926e7e4c82" TargetMode="External"/><Relationship Id="rId2561" Type="http://schemas.openxmlformats.org/officeDocument/2006/relationships/hyperlink" Target="https://xdcscan.com/address/0x480e2113f1dab7636eb901662dc0359f7218cc0a" TargetMode="External"/><Relationship Id="rId3891" Type="http://schemas.openxmlformats.org/officeDocument/2006/relationships/hyperlink" Target="https://xdcscan.com/address/0x67fdfeaa3c23b27f3ecfd40c772bdc07380ba59f" TargetMode="External"/><Relationship Id="rId400" Type="http://schemas.openxmlformats.org/officeDocument/2006/relationships/hyperlink" Target="https://xdcscan.com/address/0x62aa8a66f04c499ddf7d2aac31a100926e7e4c82" TargetMode="External"/><Relationship Id="rId1231" Type="http://schemas.openxmlformats.org/officeDocument/2006/relationships/hyperlink" Target="https://bscscan.com/address/0x72E00fA57867c4EfF3492C0Ea7c3Af3E6B3c315F" TargetMode="External"/><Relationship Id="rId2562" Type="http://schemas.openxmlformats.org/officeDocument/2006/relationships/hyperlink" Target="https://xdcscan.com/address/0xa789c30975b19bd8a24eb30cb8c78bca216de035" TargetMode="External"/><Relationship Id="rId3894" Type="http://schemas.openxmlformats.org/officeDocument/2006/relationships/hyperlink" Target="https://xdcscan.com/address/0xccc8e8c68ccaf08008d2eb75987917171b7adea4" TargetMode="External"/><Relationship Id="rId1232" Type="http://schemas.openxmlformats.org/officeDocument/2006/relationships/hyperlink" Target="https://bscscan.com/address/0x3c92f3c7ea18c72276fb5532e73543553de67970" TargetMode="External"/><Relationship Id="rId2563" Type="http://schemas.openxmlformats.org/officeDocument/2006/relationships/hyperlink" Target="https://xdcscan.com/address/0x4531e12c703672b570917fb3399bb3ed6c592b19" TargetMode="External"/><Relationship Id="rId3893" Type="http://schemas.openxmlformats.org/officeDocument/2006/relationships/hyperlink" Target="https://xdcscan.com/address/0x4531e12c703672b570917fb3399bb3ed6c592b19" TargetMode="External"/><Relationship Id="rId1233" Type="http://schemas.openxmlformats.org/officeDocument/2006/relationships/hyperlink" Target="https://bscscan.com/address/0x7e0610954f831D99076a7a7BCEd09447B1174a1f" TargetMode="External"/><Relationship Id="rId2564" Type="http://schemas.openxmlformats.org/officeDocument/2006/relationships/hyperlink" Target="https://bscscan.com/address/0xB1BCB176fbAe796432ba02912e85a1928c04ad11" TargetMode="External"/><Relationship Id="rId3896" Type="http://schemas.openxmlformats.org/officeDocument/2006/relationships/hyperlink" Target="https://xdcscan.com/address/0xfbf0269e408ae12e84d82e759af752b4af9b6b58" TargetMode="External"/><Relationship Id="rId1234" Type="http://schemas.openxmlformats.org/officeDocument/2006/relationships/hyperlink" Target="https://bscscan.com/address/0xb40bbb54ff9dfe0cf039f70385033fcffbb0c40a" TargetMode="External"/><Relationship Id="rId2565" Type="http://schemas.openxmlformats.org/officeDocument/2006/relationships/hyperlink" Target="https://bscscan.com/address/0x14a212ec278d2c2e564804e1783cc70dcb023e3d" TargetMode="External"/><Relationship Id="rId3895" Type="http://schemas.openxmlformats.org/officeDocument/2006/relationships/hyperlink" Target="https://xdcscan.com/address/0x67fdfeaa3c23b27f3ecfd40c772bdc07380ba59f" TargetMode="External"/><Relationship Id="rId1224" Type="http://schemas.openxmlformats.org/officeDocument/2006/relationships/hyperlink" Target="https://xdcscan.com/address/0x4531e12c703672b570917fb3399bb3ed6c592b19" TargetMode="External"/><Relationship Id="rId2555" Type="http://schemas.openxmlformats.org/officeDocument/2006/relationships/hyperlink" Target="https://bscscan.com/address/0x14a212ec278d2c2e564804e1783cc70dcb023e3d" TargetMode="External"/><Relationship Id="rId3887" Type="http://schemas.openxmlformats.org/officeDocument/2006/relationships/hyperlink" Target="https://bscscan.com/address/0x29BfCB5c2ba9f4adda7C05fCDf2183d776576A83" TargetMode="External"/><Relationship Id="rId1225" Type="http://schemas.openxmlformats.org/officeDocument/2006/relationships/hyperlink" Target="https://xdcscan.com/address/0x62aa8a66f04c499ddf7d2aac31a100926e7e4c82" TargetMode="External"/><Relationship Id="rId2556" Type="http://schemas.openxmlformats.org/officeDocument/2006/relationships/hyperlink" Target="https://xdcscan.com/address/0xb062c4db850d5a9aee79470a0ec159ae81d6124b" TargetMode="External"/><Relationship Id="rId3886" Type="http://schemas.openxmlformats.org/officeDocument/2006/relationships/hyperlink" Target="https://bscscan.com/address/0x7937c664ea57b28efd93dd112820464c54d8bad6" TargetMode="External"/><Relationship Id="rId1226" Type="http://schemas.openxmlformats.org/officeDocument/2006/relationships/hyperlink" Target="https://xdcscan.com/address/0x0dd2f4b594636cdcbc657faa8bbdf1fda6135d2f" TargetMode="External"/><Relationship Id="rId2557" Type="http://schemas.openxmlformats.org/officeDocument/2006/relationships/hyperlink" Target="https://xdcscan.com/address/0x4531e12c703672b570917fb3399bb3ed6c592b19" TargetMode="External"/><Relationship Id="rId3889" Type="http://schemas.openxmlformats.org/officeDocument/2006/relationships/hyperlink" Target="https://xdcscan.com/address/0xc4c10eccc609080ccf892921aa03105af5cd866e" TargetMode="External"/><Relationship Id="rId1227" Type="http://schemas.openxmlformats.org/officeDocument/2006/relationships/hyperlink" Target="https://xdcscan.com/address/0x4531e12c703672b570917fb3399bb3ed6c592b19" TargetMode="External"/><Relationship Id="rId2558" Type="http://schemas.openxmlformats.org/officeDocument/2006/relationships/hyperlink" Target="https://xdcscan.com/address/0x62aa8a66f04c499ddf7d2aac31a100926e7e4c82" TargetMode="External"/><Relationship Id="rId3888" Type="http://schemas.openxmlformats.org/officeDocument/2006/relationships/hyperlink" Target="https://bscscan.com/address/0x1629898faade36166804f324970cbaadf3ee630d" TargetMode="External"/><Relationship Id="rId1228" Type="http://schemas.openxmlformats.org/officeDocument/2006/relationships/hyperlink" Target="https://xdcscan.com/address/0x6e6327b845763a0b630879a08db6ad9112a52835" TargetMode="External"/><Relationship Id="rId2559" Type="http://schemas.openxmlformats.org/officeDocument/2006/relationships/hyperlink" Target="https://xdcscan.com/address/0x309ec920d96c00af5e0483c5146e43b3e0749fe5" TargetMode="External"/><Relationship Id="rId1229" Type="http://schemas.openxmlformats.org/officeDocument/2006/relationships/hyperlink" Target="https://xdcscan.com/address/0x4531e12c703672b570917fb3399bb3ed6c592b19" TargetMode="External"/><Relationship Id="rId3881" Type="http://schemas.openxmlformats.org/officeDocument/2006/relationships/hyperlink" Target="https://xdcscan.com/address/0x4531e12c703672b570917fb3399bb3ed6c592b19" TargetMode="External"/><Relationship Id="rId2550" Type="http://schemas.openxmlformats.org/officeDocument/2006/relationships/hyperlink" Target="https://xdcscan.com/address/0x4531e12c703672b570917fb3399bb3ed6c592b19" TargetMode="External"/><Relationship Id="rId3880" Type="http://schemas.openxmlformats.org/officeDocument/2006/relationships/hyperlink" Target="https://xdcscan.com/address/0x738db469e9bebbb3cf77be28382a3227b0608f5a" TargetMode="External"/><Relationship Id="rId1220" Type="http://schemas.openxmlformats.org/officeDocument/2006/relationships/hyperlink" Target="https://xdcscan.com/address/0xf82b1f2c031c5361051edc97bad2aa23eefc6ece" TargetMode="External"/><Relationship Id="rId2551" Type="http://schemas.openxmlformats.org/officeDocument/2006/relationships/hyperlink" Target="https://xdcscan.com/address/0x1cb1d7291cd0ebf598fb250b478bc1fc3a7ffc1d" TargetMode="External"/><Relationship Id="rId3883" Type="http://schemas.openxmlformats.org/officeDocument/2006/relationships/hyperlink" Target="https://xdcscan.com/address/0x4531e12c703672b570917fb3399bb3ed6c592b19" TargetMode="External"/><Relationship Id="rId1221" Type="http://schemas.openxmlformats.org/officeDocument/2006/relationships/hyperlink" Target="https://xdcscan.com/address/0x62aa8a66f04c499ddf7d2aac31a100926e7e4c82" TargetMode="External"/><Relationship Id="rId2552" Type="http://schemas.openxmlformats.org/officeDocument/2006/relationships/hyperlink" Target="https://xdcscan.com/address/0x4531e12c703672b570917fb3399bb3ed6c592b19" TargetMode="External"/><Relationship Id="rId3882" Type="http://schemas.openxmlformats.org/officeDocument/2006/relationships/hyperlink" Target="https://xdcscan.com/address/0xcadf96334cb4f25a482656917e8eaae2f95fef50" TargetMode="External"/><Relationship Id="rId1222" Type="http://schemas.openxmlformats.org/officeDocument/2006/relationships/hyperlink" Target="https://xdcscan.com/address/0x480e2113f1dab7636eb901662dc0359f7218cc0a" TargetMode="External"/><Relationship Id="rId2553" Type="http://schemas.openxmlformats.org/officeDocument/2006/relationships/hyperlink" Target="https://xdcscan.com/address/0x62aa8a66f04c499ddf7d2aac31a100926e7e4c82" TargetMode="External"/><Relationship Id="rId3885" Type="http://schemas.openxmlformats.org/officeDocument/2006/relationships/hyperlink" Target="https://xdcscan.com/address/0x480e2113f1dab7636eb901662dc0359f7218cc0a" TargetMode="External"/><Relationship Id="rId1223" Type="http://schemas.openxmlformats.org/officeDocument/2006/relationships/hyperlink" Target="https://xdcscan.com/address/0xf254d7566528851ee1a1d6d50270da8f28b4442b" TargetMode="External"/><Relationship Id="rId2554" Type="http://schemas.openxmlformats.org/officeDocument/2006/relationships/hyperlink" Target="https://bscscan.com/address/0x43ac61Bd7d3ab7D32Ac2dE4A37f41ce2a11BDfb2" TargetMode="External"/><Relationship Id="rId3884" Type="http://schemas.openxmlformats.org/officeDocument/2006/relationships/hyperlink" Target="https://xdcscan.com/address/0xedb71a79cfbf786fefb57d5f6e3ce80ff94b201e" TargetMode="External"/><Relationship Id="rId2500" Type="http://schemas.openxmlformats.org/officeDocument/2006/relationships/hyperlink" Target="https://xdcscan.com/address/0xf8e7a5a8d321475ab1c25c0c443fef87c38ad31d" TargetMode="External"/><Relationship Id="rId3832" Type="http://schemas.openxmlformats.org/officeDocument/2006/relationships/hyperlink" Target="https://bscscan.com/address/0x14a212ec278d2c2e564804e1783cc70dcb023e3d" TargetMode="External"/><Relationship Id="rId2501" Type="http://schemas.openxmlformats.org/officeDocument/2006/relationships/hyperlink" Target="https://xdcscan.com/address/0x4531e12c703672b570917fb3399bb3ed6c592b19" TargetMode="External"/><Relationship Id="rId3831" Type="http://schemas.openxmlformats.org/officeDocument/2006/relationships/hyperlink" Target="https://bscscan.com/address/0x1A10098dDc723c9228E1D25569D7402635e584e0" TargetMode="External"/><Relationship Id="rId2502" Type="http://schemas.openxmlformats.org/officeDocument/2006/relationships/hyperlink" Target="https://xdcscan.com/address/0x4306168335f1413d6b63d8a27091b74e6ea928d6" TargetMode="External"/><Relationship Id="rId3834" Type="http://schemas.openxmlformats.org/officeDocument/2006/relationships/hyperlink" Target="https://bscscan.com/address/0x14a212ec278d2c2e564804e1783cc70dcb023e3d" TargetMode="External"/><Relationship Id="rId2503" Type="http://schemas.openxmlformats.org/officeDocument/2006/relationships/hyperlink" Target="https://xdcscan.com/address/0x4531e12c703672b570917fb3399bb3ed6c592b19" TargetMode="External"/><Relationship Id="rId3833" Type="http://schemas.openxmlformats.org/officeDocument/2006/relationships/hyperlink" Target="https://bscscan.com/address/0xc03c52909a35b4109de12494ac4b369a41497788" TargetMode="External"/><Relationship Id="rId2504" Type="http://schemas.openxmlformats.org/officeDocument/2006/relationships/hyperlink" Target="https://xdcscan.com/address/0x307b25179d1f48c9e7e6115c9bf980bc7ec1b2b2" TargetMode="External"/><Relationship Id="rId3836" Type="http://schemas.openxmlformats.org/officeDocument/2006/relationships/hyperlink" Target="https://bscscan.com/address/0x1629898faade36166804f324970cbaadf3ee630d" TargetMode="External"/><Relationship Id="rId2505" Type="http://schemas.openxmlformats.org/officeDocument/2006/relationships/hyperlink" Target="https://xdcscan.com/address/0x4531e12c703672b570917fb3399bb3ed6c592b19" TargetMode="External"/><Relationship Id="rId3835" Type="http://schemas.openxmlformats.org/officeDocument/2006/relationships/hyperlink" Target="https://bscscan.com/address/0x91613407134Ba58A296E45707C4cc69bAa9d664e" TargetMode="External"/><Relationship Id="rId2506" Type="http://schemas.openxmlformats.org/officeDocument/2006/relationships/hyperlink" Target="https://xdcscan.com/address/0xc8de2d8687bcd9faa48f290717c0e304d7687c53" TargetMode="External"/><Relationship Id="rId3838" Type="http://schemas.openxmlformats.org/officeDocument/2006/relationships/hyperlink" Target="https://bscscan.com/address/0x14a212ec278d2c2e564804e1783cc70dcb023e3d" TargetMode="External"/><Relationship Id="rId2507" Type="http://schemas.openxmlformats.org/officeDocument/2006/relationships/hyperlink" Target="https://xdcscan.com/address/0x4531e12c703672b570917fb3399bb3ed6c592b19" TargetMode="External"/><Relationship Id="rId3837" Type="http://schemas.openxmlformats.org/officeDocument/2006/relationships/hyperlink" Target="https://bscscan.com/address/0x72E00fA57867c4EfF3492C0Ea7c3Af3E6B3c315F" TargetMode="External"/><Relationship Id="rId2508" Type="http://schemas.openxmlformats.org/officeDocument/2006/relationships/hyperlink" Target="https://xdcscan.com/address/0x62aa8a66f04c499ddf7d2aac31a100926e7e4c82" TargetMode="External"/><Relationship Id="rId2509" Type="http://schemas.openxmlformats.org/officeDocument/2006/relationships/hyperlink" Target="https://xdcscan.com/address/0xf254d7566528851ee1a1d6d50270da8f28b4442b" TargetMode="External"/><Relationship Id="rId3839" Type="http://schemas.openxmlformats.org/officeDocument/2006/relationships/hyperlink" Target="https://bscscan.com/address/0xfa2E6293b6fB0D5A3FbB934cbCC84c7F364b1124" TargetMode="External"/><Relationship Id="rId3830" Type="http://schemas.openxmlformats.org/officeDocument/2006/relationships/hyperlink" Target="https://bscscan.com/address/0xb40bbb54ff9dfe0cf039f70385033fcffbb0c40a" TargetMode="External"/><Relationship Id="rId3821" Type="http://schemas.openxmlformats.org/officeDocument/2006/relationships/hyperlink" Target="https://xdcscan.com/address/0x682f613583655d96c90a48462b363e6ca6566c8e" TargetMode="External"/><Relationship Id="rId3820" Type="http://schemas.openxmlformats.org/officeDocument/2006/relationships/hyperlink" Target="https://xdcscan.com/address/0x62aa8a66f04c499ddf7d2aac31a100926e7e4c82" TargetMode="External"/><Relationship Id="rId3823" Type="http://schemas.openxmlformats.org/officeDocument/2006/relationships/hyperlink" Target="https://xdcscan.com/address/0x9497ff0c468357ac3468f0784ed8b400c5643880" TargetMode="External"/><Relationship Id="rId3822" Type="http://schemas.openxmlformats.org/officeDocument/2006/relationships/hyperlink" Target="https://xdcscan.com/address/0x480e2113f1dab7636eb901662dc0359f7218cc0a" TargetMode="External"/><Relationship Id="rId3825" Type="http://schemas.openxmlformats.org/officeDocument/2006/relationships/hyperlink" Target="https://xdcscan.com/address/0x7f7e77b68fc5c303e1e3cea895e3741e70dce981" TargetMode="External"/><Relationship Id="rId3824" Type="http://schemas.openxmlformats.org/officeDocument/2006/relationships/hyperlink" Target="https://xdcscan.com/address/0x480e2113f1dab7636eb901662dc0359f7218cc0a" TargetMode="External"/><Relationship Id="rId3827" Type="http://schemas.openxmlformats.org/officeDocument/2006/relationships/hyperlink" Target="https://bscscan.com/address/0xaAC9f2A789D2BcdF4B00302eB6dDce7D5Ed3c04B" TargetMode="External"/><Relationship Id="rId3826" Type="http://schemas.openxmlformats.org/officeDocument/2006/relationships/hyperlink" Target="https://xdcscan.com/address/0x62aa8a66f04c499ddf7d2aac31a100926e7e4c82" TargetMode="External"/><Relationship Id="rId3829" Type="http://schemas.openxmlformats.org/officeDocument/2006/relationships/hyperlink" Target="https://bscscan.com/address/0xE262c5cB3F6650B0aCCadbDc7E6a3D07a601f41f" TargetMode="External"/><Relationship Id="rId3828" Type="http://schemas.openxmlformats.org/officeDocument/2006/relationships/hyperlink" Target="https://bscscan.com/address/0x14a212ec278d2c2e564804e1783cc70dcb023e3d" TargetMode="External"/><Relationship Id="rId2522" Type="http://schemas.openxmlformats.org/officeDocument/2006/relationships/hyperlink" Target="https://bscscan.com/address/0xc5C04e43240BF9c3D208Ee14D42FbAEfb8c59183" TargetMode="External"/><Relationship Id="rId3854" Type="http://schemas.openxmlformats.org/officeDocument/2006/relationships/hyperlink" Target="https://xdcscan.com/address/0x480e2113f1dab7636eb901662dc0359f7218cc0a" TargetMode="External"/><Relationship Id="rId2523" Type="http://schemas.openxmlformats.org/officeDocument/2006/relationships/hyperlink" Target="https://bscscan.com/address/0x14a212ec278d2c2e564804e1783cc70dcb023e3d" TargetMode="External"/><Relationship Id="rId3853" Type="http://schemas.openxmlformats.org/officeDocument/2006/relationships/hyperlink" Target="https://xdcscan.com/address/0x60ce0f6cffd9e8feb9691a7e44d6f3d862e04a4e" TargetMode="External"/><Relationship Id="rId2524" Type="http://schemas.openxmlformats.org/officeDocument/2006/relationships/hyperlink" Target="https://bscscan.com/address/0x93570CCD84fcc07fa477394F12a2ea49941Ae704" TargetMode="External"/><Relationship Id="rId3856" Type="http://schemas.openxmlformats.org/officeDocument/2006/relationships/hyperlink" Target="https://xdcscan.com/address/0x480e2113f1dab7636eb901662dc0359f7218cc0a" TargetMode="External"/><Relationship Id="rId2525" Type="http://schemas.openxmlformats.org/officeDocument/2006/relationships/hyperlink" Target="https://bscscan.com/address/0x14a212ec278d2c2e564804e1783cc70dcb023e3d" TargetMode="External"/><Relationship Id="rId3855" Type="http://schemas.openxmlformats.org/officeDocument/2006/relationships/hyperlink" Target="https://xdcscan.com/address/0xc055349d021729229dd24e27f0ec2b36ea41603b" TargetMode="External"/><Relationship Id="rId2526" Type="http://schemas.openxmlformats.org/officeDocument/2006/relationships/hyperlink" Target="https://xdcscan.com/address/0xb062c4db850d5a9aee79470a0ec159ae81d6124b" TargetMode="External"/><Relationship Id="rId3858" Type="http://schemas.openxmlformats.org/officeDocument/2006/relationships/hyperlink" Target="https://xdcscan.com/address/0x62aa8a66f04c499ddf7d2aac31a100926e7e4c82" TargetMode="External"/><Relationship Id="rId2527" Type="http://schemas.openxmlformats.org/officeDocument/2006/relationships/hyperlink" Target="https://xdcscan.com/address/0x4531e12c703672b570917fb3399bb3ed6c592b19" TargetMode="External"/><Relationship Id="rId3857" Type="http://schemas.openxmlformats.org/officeDocument/2006/relationships/hyperlink" Target="https://xdcscan.com/address/0xe869eb9937951ea7ba463e2a8103b50712018881" TargetMode="External"/><Relationship Id="rId2528" Type="http://schemas.openxmlformats.org/officeDocument/2006/relationships/hyperlink" Target="https://xdcscan.com/address/0x309ec920d96c00af5e0483c5146e43b3e0749fe5" TargetMode="External"/><Relationship Id="rId2529" Type="http://schemas.openxmlformats.org/officeDocument/2006/relationships/hyperlink" Target="https://xdcscan.com/address/0x4531e12c703672b570917fb3399bb3ed6c592b19" TargetMode="External"/><Relationship Id="rId3859" Type="http://schemas.openxmlformats.org/officeDocument/2006/relationships/hyperlink" Target="https://xdcscan.com/address/0x5bdd48019743680836a0c72bf9f9e9832d7ea6e3" TargetMode="External"/><Relationship Id="rId3850" Type="http://schemas.openxmlformats.org/officeDocument/2006/relationships/hyperlink" Target="https://xdcscan.com/address/0x480e2113f1dab7636eb901662dc0359f7218cc0a" TargetMode="External"/><Relationship Id="rId2520" Type="http://schemas.openxmlformats.org/officeDocument/2006/relationships/hyperlink" Target="https://bscscan.com/address/0x5DC1071F102A480105cAc28241E56da8A3f193f2" TargetMode="External"/><Relationship Id="rId3852" Type="http://schemas.openxmlformats.org/officeDocument/2006/relationships/hyperlink" Target="https://xdcscan.com/address/0x480e2113f1dab7636eb901662dc0359f7218cc0a" TargetMode="External"/><Relationship Id="rId2521" Type="http://schemas.openxmlformats.org/officeDocument/2006/relationships/hyperlink" Target="https://bscscan.com/address/0xb40bbb54ff9dfe0cf039f70385033fcffbb0c40a" TargetMode="External"/><Relationship Id="rId3851" Type="http://schemas.openxmlformats.org/officeDocument/2006/relationships/hyperlink" Target="https://xdcscan.com/address/0x2518b4361ef3a7c53453ecb76fe6283c7b342ea6" TargetMode="External"/><Relationship Id="rId2511" Type="http://schemas.openxmlformats.org/officeDocument/2006/relationships/hyperlink" Target="https://xdcscan.com/address/0x0dd2f4b594636cdcbc657faa8bbdf1fda6135d2f" TargetMode="External"/><Relationship Id="rId3843" Type="http://schemas.openxmlformats.org/officeDocument/2006/relationships/hyperlink" Target="https://bscscan.com/address/0x3AfB9650071D2c647d6467cEFeC7e847434150c3" TargetMode="External"/><Relationship Id="rId2512" Type="http://schemas.openxmlformats.org/officeDocument/2006/relationships/hyperlink" Target="https://xdcscan.com/address/0x4531e12c703672b570917fb3399bb3ed6c592b19" TargetMode="External"/><Relationship Id="rId3842" Type="http://schemas.openxmlformats.org/officeDocument/2006/relationships/hyperlink" Target="https://bscscan.com/address/0x3c92f3c7ea18c72276fb5532e73543553de67970" TargetMode="External"/><Relationship Id="rId2513" Type="http://schemas.openxmlformats.org/officeDocument/2006/relationships/hyperlink" Target="https://xdcscan.com/address/0x62aa8a66f04c499ddf7d2aac31a100926e7e4c82" TargetMode="External"/><Relationship Id="rId3845" Type="http://schemas.openxmlformats.org/officeDocument/2006/relationships/hyperlink" Target="https://bscscan.com/address/0xcc91429a9733c9212a9834f394DE810a6d0C5a33" TargetMode="External"/><Relationship Id="rId2514" Type="http://schemas.openxmlformats.org/officeDocument/2006/relationships/hyperlink" Target="https://bscscan.com/address/0x9C9c95dafC9238aD2E6E914d1fc52213BC061E27" TargetMode="External"/><Relationship Id="rId3844" Type="http://schemas.openxmlformats.org/officeDocument/2006/relationships/hyperlink" Target="https://bscscan.com/address/0x1629898faade36166804f324970cbaadf3ee630d" TargetMode="External"/><Relationship Id="rId2515" Type="http://schemas.openxmlformats.org/officeDocument/2006/relationships/hyperlink" Target="https://bscscan.com/address/0xb40bbb54ff9dfe0cf039f70385033fcffbb0c40a" TargetMode="External"/><Relationship Id="rId3847" Type="http://schemas.openxmlformats.org/officeDocument/2006/relationships/hyperlink" Target="https://xdcscan.com/address/0x023dd169b9eb239d7165e789198ac21a640b074f" TargetMode="External"/><Relationship Id="rId2516" Type="http://schemas.openxmlformats.org/officeDocument/2006/relationships/hyperlink" Target="https://bscscan.com/address/0xCaf758d6913A6457F55A0fa2AFBF2f8fc405a10E" TargetMode="External"/><Relationship Id="rId3846" Type="http://schemas.openxmlformats.org/officeDocument/2006/relationships/hyperlink" Target="https://bscscan.com/address/0x14a212ec278d2c2e564804e1783cc70dcb023e3d" TargetMode="External"/><Relationship Id="rId2517" Type="http://schemas.openxmlformats.org/officeDocument/2006/relationships/hyperlink" Target="https://bscscan.com/address/0xb40bbb54ff9dfe0cf039f70385033fcffbb0c40a" TargetMode="External"/><Relationship Id="rId3849" Type="http://schemas.openxmlformats.org/officeDocument/2006/relationships/hyperlink" Target="https://xdcscan.com/address/0xcb8a297d6073ba2a29b00b3d45ea02f3585707a1" TargetMode="External"/><Relationship Id="rId2518" Type="http://schemas.openxmlformats.org/officeDocument/2006/relationships/hyperlink" Target="https://bscscan.com/address/0xDDbad8A294e826533A3C85EB9799B4897c275F5A" TargetMode="External"/><Relationship Id="rId3848" Type="http://schemas.openxmlformats.org/officeDocument/2006/relationships/hyperlink" Target="https://xdcscan.com/address/0x4531e12c703672b570917fb3399bb3ed6c592b19" TargetMode="External"/><Relationship Id="rId2519" Type="http://schemas.openxmlformats.org/officeDocument/2006/relationships/hyperlink" Target="https://bscscan.com/address/0xb40bbb54ff9dfe0cf039f70385033fcffbb0c40a" TargetMode="External"/><Relationship Id="rId3841" Type="http://schemas.openxmlformats.org/officeDocument/2006/relationships/hyperlink" Target="https://bscscan.com/address/0x5DC1071F102A480105cAc28241E56da8A3f193f2" TargetMode="External"/><Relationship Id="rId2510" Type="http://schemas.openxmlformats.org/officeDocument/2006/relationships/hyperlink" Target="https://xdcscan.com/address/0x4531e12c703672b570917fb3399bb3ed6c592b19" TargetMode="External"/><Relationship Id="rId3840" Type="http://schemas.openxmlformats.org/officeDocument/2006/relationships/hyperlink" Target="https://bscscan.com/address/0xb40bbb54ff9dfe0cf039f70385033fcffbb0c40a" TargetMode="External"/><Relationship Id="rId4327" Type="http://schemas.openxmlformats.org/officeDocument/2006/relationships/hyperlink" Target="https://bscscan.com/address/0x3AfF15D92f3c5d461f2c55788E3E7DEf7312E5dE" TargetMode="External"/><Relationship Id="rId4326" Type="http://schemas.openxmlformats.org/officeDocument/2006/relationships/hyperlink" Target="https://bscscan.com/address/0x14a212ec278d2c2e564804e1783cc70dcb023e3d" TargetMode="External"/><Relationship Id="rId4329" Type="http://schemas.openxmlformats.org/officeDocument/2006/relationships/hyperlink" Target="https://bscscan.com/address/0x2607520442f2Cc398E79e7577C6ab26EFe9A9855" TargetMode="External"/><Relationship Id="rId4328" Type="http://schemas.openxmlformats.org/officeDocument/2006/relationships/hyperlink" Target="https://bscscan.com/address/0x14a212ec278d2c2e564804e1783cc70dcb023e3d" TargetMode="External"/><Relationship Id="rId469" Type="http://schemas.openxmlformats.org/officeDocument/2006/relationships/hyperlink" Target="https://xdcscan.com/address/0x4531e12c703672b570917fb3399bb3ed6c592b19" TargetMode="External"/><Relationship Id="rId468" Type="http://schemas.openxmlformats.org/officeDocument/2006/relationships/hyperlink" Target="https://xdcscan.com/address/0x7937c664ea57b28efd93dd112820464c54d8bad6" TargetMode="External"/><Relationship Id="rId467" Type="http://schemas.openxmlformats.org/officeDocument/2006/relationships/hyperlink" Target="https://bscscan.com/address/0x14a212ec278d2c2e564804e1783cc70dcb023e3d" TargetMode="External"/><Relationship Id="rId1290" Type="http://schemas.openxmlformats.org/officeDocument/2006/relationships/hyperlink" Target="https://xdcscan.com/address/0x62aa8a66f04c499ddf7d2aac31a100926e7e4c82" TargetMode="External"/><Relationship Id="rId1291" Type="http://schemas.openxmlformats.org/officeDocument/2006/relationships/hyperlink" Target="https://bscscan.com/address/0x4FE8B9DC13A384c7B160e7a5df3632b0e6253Bb6" TargetMode="External"/><Relationship Id="rId1292" Type="http://schemas.openxmlformats.org/officeDocument/2006/relationships/hyperlink" Target="https://bscscan.com/address/0x3c92f3c7ea18c72276fb5532e73543553de67970" TargetMode="External"/><Relationship Id="rId462" Type="http://schemas.openxmlformats.org/officeDocument/2006/relationships/hyperlink" Target="https://bscscan.com/address/0xce84933e320598e48846fd728498da9e15a1f64d" TargetMode="External"/><Relationship Id="rId1293" Type="http://schemas.openxmlformats.org/officeDocument/2006/relationships/hyperlink" Target="https://bscscan.com/address/0xEA8088cd1Da684F3fDCb26E042aA33Be8C837Dc1" TargetMode="External"/><Relationship Id="rId461" Type="http://schemas.openxmlformats.org/officeDocument/2006/relationships/hyperlink" Target="https://bscscan.com/address/0xb40bbb54ff9dfe0cf039f70385033fcffbb0c40a" TargetMode="External"/><Relationship Id="rId1294" Type="http://schemas.openxmlformats.org/officeDocument/2006/relationships/hyperlink" Target="https://bscscan.com/address/0x3c92f3c7ea18c72276fb5532e73543553de67970" TargetMode="External"/><Relationship Id="rId460" Type="http://schemas.openxmlformats.org/officeDocument/2006/relationships/hyperlink" Target="https://bscscan.com/address/0xE3E65d6D1C37Be0376216Ed61e45238Bd9168feE" TargetMode="External"/><Relationship Id="rId1295" Type="http://schemas.openxmlformats.org/officeDocument/2006/relationships/hyperlink" Target="https://bscscan.com/address/0xEA8088cd1Da684F3fDCb26E042aA33Be8C837Dc1" TargetMode="External"/><Relationship Id="rId4321" Type="http://schemas.openxmlformats.org/officeDocument/2006/relationships/hyperlink" Target="https://bscscan.com/address/0x4739e6C5aDaAC3459e027bb08E24f872332a2966" TargetMode="External"/><Relationship Id="rId1296" Type="http://schemas.openxmlformats.org/officeDocument/2006/relationships/hyperlink" Target="https://bscscan.com/address/0x3c92f3c7ea18c72276fb5532e73543553de67970" TargetMode="External"/><Relationship Id="rId4320" Type="http://schemas.openxmlformats.org/officeDocument/2006/relationships/hyperlink" Target="https://bscscan.com/address/0xe2d751af3a525f56abfdc85ebaa11f31c3f479a1" TargetMode="External"/><Relationship Id="rId466" Type="http://schemas.openxmlformats.org/officeDocument/2006/relationships/hyperlink" Target="https://bscscan.com/address/0x4e9D309aC6eE2fAE3390fd74A32aA0A41ADfb48C" TargetMode="External"/><Relationship Id="rId1297" Type="http://schemas.openxmlformats.org/officeDocument/2006/relationships/hyperlink" Target="https://bscscan.com/address/0x7922F6C6EC361418ec3f58ff058C89B55D097fB0" TargetMode="External"/><Relationship Id="rId4323" Type="http://schemas.openxmlformats.org/officeDocument/2006/relationships/hyperlink" Target="https://bscscan.com/address/0xB2B5d69662b25e319F5bE177C9870547E8E5339B" TargetMode="External"/><Relationship Id="rId465" Type="http://schemas.openxmlformats.org/officeDocument/2006/relationships/hyperlink" Target="https://bscscan.com/address/0x14a212ec278d2c2e564804e1783cc70dcb023e3d" TargetMode="External"/><Relationship Id="rId1298" Type="http://schemas.openxmlformats.org/officeDocument/2006/relationships/hyperlink" Target="https://bscscan.com/address/0xb40bbb54ff9dfe0cf039f70385033fcffbb0c40a" TargetMode="External"/><Relationship Id="rId4322" Type="http://schemas.openxmlformats.org/officeDocument/2006/relationships/hyperlink" Target="https://bscscan.com/address/0xe2d751af3a525f56abfdc85ebaa11f31c3f479a1" TargetMode="External"/><Relationship Id="rId464" Type="http://schemas.openxmlformats.org/officeDocument/2006/relationships/hyperlink" Target="https://bscscan.com/address/0x6a5700d4747F212328701bC443780f65D80FC9A1" TargetMode="External"/><Relationship Id="rId1299" Type="http://schemas.openxmlformats.org/officeDocument/2006/relationships/hyperlink" Target="https://bscscan.com/address/0x91613407134Ba58A296E45707C4cc69bAa9d664e" TargetMode="External"/><Relationship Id="rId4325" Type="http://schemas.openxmlformats.org/officeDocument/2006/relationships/hyperlink" Target="https://bscscan.com/address/0x6d2a446aB97503BE16e85be0bC003a93Ba7C6A2B" TargetMode="External"/><Relationship Id="rId463" Type="http://schemas.openxmlformats.org/officeDocument/2006/relationships/hyperlink" Target="https://bscscan.com/address/0x14a212ec278d2c2e564804e1783cc70dcb023e3d" TargetMode="External"/><Relationship Id="rId4324" Type="http://schemas.openxmlformats.org/officeDocument/2006/relationships/hyperlink" Target="https://bscscan.com/address/0xe2d751af3a525f56abfdc85ebaa11f31c3f479a1" TargetMode="External"/><Relationship Id="rId4316" Type="http://schemas.openxmlformats.org/officeDocument/2006/relationships/hyperlink" Target="https://bscscan.com/address/0xe2d751af3a525f56abfdc85ebaa11f31c3f479a1" TargetMode="External"/><Relationship Id="rId4315" Type="http://schemas.openxmlformats.org/officeDocument/2006/relationships/hyperlink" Target="https://bscscan.com/address/0x5826Ba390E8b47dFa8Fc0ECB1665977b3f020822" TargetMode="External"/><Relationship Id="rId4318" Type="http://schemas.openxmlformats.org/officeDocument/2006/relationships/hyperlink" Target="https://bscscan.com/address/0x1629898faade36166804f324970cbaadf3ee630d" TargetMode="External"/><Relationship Id="rId4317" Type="http://schemas.openxmlformats.org/officeDocument/2006/relationships/hyperlink" Target="https://bscscan.com/address/0xa1D4C1F7af5f7e5101810Ac9141F7D6707EA81c5" TargetMode="External"/><Relationship Id="rId4319" Type="http://schemas.openxmlformats.org/officeDocument/2006/relationships/hyperlink" Target="https://bscscan.com/address/0xD9Ecaabfb03c5B47dC522f5d020dE0F00bC7433A" TargetMode="External"/><Relationship Id="rId459" Type="http://schemas.openxmlformats.org/officeDocument/2006/relationships/hyperlink" Target="https://xdcscan.com/address/0x62aa8a66f04c499ddf7d2aac31a100926e7e4c82" TargetMode="External"/><Relationship Id="rId458" Type="http://schemas.openxmlformats.org/officeDocument/2006/relationships/hyperlink" Target="https://xdcscan.com/address/0xcadf96334cb4f25a482656917e8eaae2f95fef50" TargetMode="External"/><Relationship Id="rId457" Type="http://schemas.openxmlformats.org/officeDocument/2006/relationships/hyperlink" Target="https://xdcscan.com/address/0x62aa8a66f04c499ddf7d2aac31a100926e7e4c82" TargetMode="External"/><Relationship Id="rId456" Type="http://schemas.openxmlformats.org/officeDocument/2006/relationships/hyperlink" Target="https://xdcscan.com/address/0x682f613583655d96c90a48462b363e6ca6566c8e" TargetMode="External"/><Relationship Id="rId1280" Type="http://schemas.openxmlformats.org/officeDocument/2006/relationships/hyperlink" Target="https://bscscan.com/address/0x7922F6C6EC361418ec3f58ff058C89B55D097fB0" TargetMode="External"/><Relationship Id="rId1281" Type="http://schemas.openxmlformats.org/officeDocument/2006/relationships/hyperlink" Target="https://bscscan.com/address/0x14a212ec278d2c2e564804e1783cc70dcb023e3d" TargetMode="External"/><Relationship Id="rId451" Type="http://schemas.openxmlformats.org/officeDocument/2006/relationships/hyperlink" Target="https://xdcscan.com/address/0x4531e12c703672b570917fb3399bb3ed6c592b19" TargetMode="External"/><Relationship Id="rId1282" Type="http://schemas.openxmlformats.org/officeDocument/2006/relationships/hyperlink" Target="https://xdcscan.com/address/0x62aa8a66f04c499ddf7d2aac31a100926e7e4c82" TargetMode="External"/><Relationship Id="rId450" Type="http://schemas.openxmlformats.org/officeDocument/2006/relationships/hyperlink" Target="https://xdcscan.com/address/0x4a7b98a89f858c94f5ff9593db66367850ac5a77" TargetMode="External"/><Relationship Id="rId1283" Type="http://schemas.openxmlformats.org/officeDocument/2006/relationships/hyperlink" Target="https://xdcscan.com/address/0x738db469e9bebbb3cf77be28382a3227b0608f5a" TargetMode="External"/><Relationship Id="rId1284" Type="http://schemas.openxmlformats.org/officeDocument/2006/relationships/hyperlink" Target="https://xdcscan.com/address/0x4531e12c703672b570917fb3399bb3ed6c592b19" TargetMode="External"/><Relationship Id="rId4310" Type="http://schemas.openxmlformats.org/officeDocument/2006/relationships/hyperlink" Target="https://bscscan.com/address/0x14a212ec278d2c2e564804e1783cc70dcb023e3d" TargetMode="External"/><Relationship Id="rId1285" Type="http://schemas.openxmlformats.org/officeDocument/2006/relationships/hyperlink" Target="https://xdcscan.com/address/0x62aa8a66f04c499ddf7d2aac31a100926e7e4c82" TargetMode="External"/><Relationship Id="rId455" Type="http://schemas.openxmlformats.org/officeDocument/2006/relationships/hyperlink" Target="https://xdcscan.com/address/0x62aa8a66f04c499ddf7d2aac31a100926e7e4c82" TargetMode="External"/><Relationship Id="rId1286" Type="http://schemas.openxmlformats.org/officeDocument/2006/relationships/hyperlink" Target="https://xdcscan.com/address/0x738db469e9bebbb3cf77be28382a3227b0608f5a" TargetMode="External"/><Relationship Id="rId4312" Type="http://schemas.openxmlformats.org/officeDocument/2006/relationships/hyperlink" Target="https://bscscan.com/address/0xe2d751af3a525f56abfdc85ebaa11f31c3f479a1" TargetMode="External"/><Relationship Id="rId454" Type="http://schemas.openxmlformats.org/officeDocument/2006/relationships/hyperlink" Target="https://xdcscan.com/address/0x4531e12c703672b570917fb3399bb3ed6c592b19" TargetMode="External"/><Relationship Id="rId1287" Type="http://schemas.openxmlformats.org/officeDocument/2006/relationships/hyperlink" Target="https://xdcscan.com/address/0x4531e12c703672b570917fb3399bb3ed6c592b19" TargetMode="External"/><Relationship Id="rId4311" Type="http://schemas.openxmlformats.org/officeDocument/2006/relationships/hyperlink" Target="https://bscscan.com/address/0xFb9E011C3F4f4e73ad04f9D10353281F26004fd0" TargetMode="External"/><Relationship Id="rId453" Type="http://schemas.openxmlformats.org/officeDocument/2006/relationships/hyperlink" Target="https://xdcscan.com/address/0x4a7b98a89f858c94f5ff9593db66367850ac5a77" TargetMode="External"/><Relationship Id="rId1288" Type="http://schemas.openxmlformats.org/officeDocument/2006/relationships/hyperlink" Target="https://xdcscan.com/address/0x62aa8a66f04c499ddf7d2aac31a100926e7e4c82" TargetMode="External"/><Relationship Id="rId4314" Type="http://schemas.openxmlformats.org/officeDocument/2006/relationships/hyperlink" Target="https://bscscan.com/address/0xe2d751af3a525f56abfdc85ebaa11f31c3f479a1" TargetMode="External"/><Relationship Id="rId452" Type="http://schemas.openxmlformats.org/officeDocument/2006/relationships/hyperlink" Target="https://xdcscan.com/address/0x62aa8a66f04c499ddf7d2aac31a100926e7e4c82" TargetMode="External"/><Relationship Id="rId1289" Type="http://schemas.openxmlformats.org/officeDocument/2006/relationships/hyperlink" Target="https://xdcscan.com/address/0x3de816e85c42b54e784a1e7943ea9c2f75e41321" TargetMode="External"/><Relationship Id="rId4313" Type="http://schemas.openxmlformats.org/officeDocument/2006/relationships/hyperlink" Target="https://bscscan.com/address/0x8deE9E8605a057D26840212eA09488b993D104e6" TargetMode="External"/><Relationship Id="rId3018" Type="http://schemas.openxmlformats.org/officeDocument/2006/relationships/hyperlink" Target="https://xdcscan.com/address/0x6a7c3bfe86fa7f95891fbf9165746db2f69b4e4b" TargetMode="External"/><Relationship Id="rId4349" Type="http://schemas.openxmlformats.org/officeDocument/2006/relationships/hyperlink" Target="https://bscscan.com/address/0x3c92f3c7ea18c72276fb5532e73543553de67970" TargetMode="External"/><Relationship Id="rId3017" Type="http://schemas.openxmlformats.org/officeDocument/2006/relationships/hyperlink" Target="https://xdcscan.com/address/0x62aa8a66f04c499ddf7d2aac31a100926e7e4c82" TargetMode="External"/><Relationship Id="rId4348" Type="http://schemas.openxmlformats.org/officeDocument/2006/relationships/hyperlink" Target="https://bscscan.com/address/0x36fB08654E30b6D4592865f4C4958007dB2973D2" TargetMode="External"/><Relationship Id="rId3019" Type="http://schemas.openxmlformats.org/officeDocument/2006/relationships/hyperlink" Target="https://xdcscan.com/address/0x62aa8a66f04c499ddf7d2aac31a100926e7e4c82" TargetMode="External"/><Relationship Id="rId491" Type="http://schemas.openxmlformats.org/officeDocument/2006/relationships/hyperlink" Target="https://xdcscan.com/address/0x412a9c2f89135d5c3ee575d1076d2c6ffa6e4526" TargetMode="External"/><Relationship Id="rId490" Type="http://schemas.openxmlformats.org/officeDocument/2006/relationships/hyperlink" Target="https://xdcscan.com/address/0x4531e12c703672b570917fb3399bb3ed6c592b19" TargetMode="External"/><Relationship Id="rId489" Type="http://schemas.openxmlformats.org/officeDocument/2006/relationships/hyperlink" Target="https://xdcscan.com/address/0x7f7e77b68fc5c303e1e3cea895e3741e70dce981" TargetMode="External"/><Relationship Id="rId484" Type="http://schemas.openxmlformats.org/officeDocument/2006/relationships/hyperlink" Target="https://xdcscan.com/address/0x4531e12c703672b570917fb3399bb3ed6c592b19" TargetMode="External"/><Relationship Id="rId3010" Type="http://schemas.openxmlformats.org/officeDocument/2006/relationships/hyperlink" Target="https://bscscan.com/address/0xc03c52909a35b4109de12494ac4b369a41497788" TargetMode="External"/><Relationship Id="rId4341" Type="http://schemas.openxmlformats.org/officeDocument/2006/relationships/hyperlink" Target="https://bscscan.com/address/0x5E072e30732F868F066Df439F44B68B8EdcDfa95" TargetMode="External"/><Relationship Id="rId483" Type="http://schemas.openxmlformats.org/officeDocument/2006/relationships/hyperlink" Target="https://xdcscan.com/address/0x682f613583655d96c90a48462b363e6ca6566c8e" TargetMode="External"/><Relationship Id="rId4340" Type="http://schemas.openxmlformats.org/officeDocument/2006/relationships/hyperlink" Target="https://bscscan.com/address/0xb22a30a1211d0160ec49e8211b7eb806d6f02554" TargetMode="External"/><Relationship Id="rId482" Type="http://schemas.openxmlformats.org/officeDocument/2006/relationships/hyperlink" Target="https://xdcscan.com/address/0x62aa8a66f04c499ddf7d2aac31a100926e7e4c82" TargetMode="External"/><Relationship Id="rId3012" Type="http://schemas.openxmlformats.org/officeDocument/2006/relationships/hyperlink" Target="https://bscscan.com/address/0x025543429Eae5c267C16439FAc5585DCa04AB4eC" TargetMode="External"/><Relationship Id="rId4343" Type="http://schemas.openxmlformats.org/officeDocument/2006/relationships/hyperlink" Target="https://bscscan.com/address/0xD9D8AF8e295BB07F4e846d01fd031fb92a4ea025" TargetMode="External"/><Relationship Id="rId481" Type="http://schemas.openxmlformats.org/officeDocument/2006/relationships/hyperlink" Target="https://xdcscan.com/address/0x927badec04c8d5b597c220dc33339e89a0c4426f" TargetMode="External"/><Relationship Id="rId3011" Type="http://schemas.openxmlformats.org/officeDocument/2006/relationships/hyperlink" Target="https://bscscan.com/address/0xb40bbb54ff9dfe0cf039f70385033fcffbb0c40a" TargetMode="External"/><Relationship Id="rId4342" Type="http://schemas.openxmlformats.org/officeDocument/2006/relationships/hyperlink" Target="https://bscscan.com/address/0x3c92f3c7ea18c72276fb5532e73543553de67970" TargetMode="External"/><Relationship Id="rId488" Type="http://schemas.openxmlformats.org/officeDocument/2006/relationships/hyperlink" Target="https://xdcscan.com/address/0x4531e12c703672b570917fb3399bb3ed6c592b19" TargetMode="External"/><Relationship Id="rId3014" Type="http://schemas.openxmlformats.org/officeDocument/2006/relationships/hyperlink" Target="https://bscscan.com/address/0xDe9B6D5F47454A9AD076fF584773DdF5973484C3" TargetMode="External"/><Relationship Id="rId4345" Type="http://schemas.openxmlformats.org/officeDocument/2006/relationships/hyperlink" Target="https://bscscan.com/address/0x3c92f3c7ea18c72276fb5532e73543553de67970" TargetMode="External"/><Relationship Id="rId487" Type="http://schemas.openxmlformats.org/officeDocument/2006/relationships/hyperlink" Target="https://xdcscan.com/address/0x4a7b98a89f858c94f5ff9593db66367850ac5a77" TargetMode="External"/><Relationship Id="rId3013" Type="http://schemas.openxmlformats.org/officeDocument/2006/relationships/hyperlink" Target="https://bscscan.com/address/0xb40bbb54ff9dfe0cf039f70385033fcffbb0c40a" TargetMode="External"/><Relationship Id="rId4344" Type="http://schemas.openxmlformats.org/officeDocument/2006/relationships/hyperlink" Target="https://bscscan.com/address/0x025543429Eae5c267C16439FAc5585DCa04AB4eC" TargetMode="External"/><Relationship Id="rId486" Type="http://schemas.openxmlformats.org/officeDocument/2006/relationships/hyperlink" Target="https://bscscan.com/address/0x14a212ec278d2c2e564804e1783cc70dcb023e3d" TargetMode="External"/><Relationship Id="rId3016" Type="http://schemas.openxmlformats.org/officeDocument/2006/relationships/hyperlink" Target="https://xdcscan.com/address/0x4a49eaba8fad56c1b53f5a1ed7eb9a6785868e8b" TargetMode="External"/><Relationship Id="rId4347" Type="http://schemas.openxmlformats.org/officeDocument/2006/relationships/hyperlink" Target="https://bscscan.com/address/0xd7633785642edf088ae321f09c4d0bba55cd263b" TargetMode="External"/><Relationship Id="rId485" Type="http://schemas.openxmlformats.org/officeDocument/2006/relationships/hyperlink" Target="https://bscscan.com/address/0x4FE8B9DC13A384c7B160e7a5df3632b0e6253Bb6" TargetMode="External"/><Relationship Id="rId3015" Type="http://schemas.openxmlformats.org/officeDocument/2006/relationships/hyperlink" Target="https://bscscan.com/address/0x14a212ec278d2c2e564804e1783cc70dcb023e3d" TargetMode="External"/><Relationship Id="rId4346" Type="http://schemas.openxmlformats.org/officeDocument/2006/relationships/hyperlink" Target="https://bscscan.com/address/0x9dbE5f2725Cd457229db9813eCF7c509d967c498" TargetMode="External"/><Relationship Id="rId3007" Type="http://schemas.openxmlformats.org/officeDocument/2006/relationships/hyperlink" Target="https://xdcscan.com/address/0x480e2113f1dab7636eb901662dc0359f7218cc0a" TargetMode="External"/><Relationship Id="rId4338" Type="http://schemas.openxmlformats.org/officeDocument/2006/relationships/hyperlink" Target="https://bscscan.com/address/0xb22a30a1211d0160ec49e8211b7eb806d6f02554" TargetMode="External"/><Relationship Id="rId3006" Type="http://schemas.openxmlformats.org/officeDocument/2006/relationships/hyperlink" Target="https://xdcscan.com/address/0x261e63e7ee268def16e1013c6bd35030d0b82ade" TargetMode="External"/><Relationship Id="rId4337" Type="http://schemas.openxmlformats.org/officeDocument/2006/relationships/hyperlink" Target="https://bscscan.com/address/0x3122aD32732596754153521BA4Fb63d4B721ED93" TargetMode="External"/><Relationship Id="rId3009" Type="http://schemas.openxmlformats.org/officeDocument/2006/relationships/hyperlink" Target="https://xdcscan.com/address/0x480e2113f1dab7636eb901662dc0359f7218cc0a" TargetMode="External"/><Relationship Id="rId3008" Type="http://schemas.openxmlformats.org/officeDocument/2006/relationships/hyperlink" Target="https://xdcscan.com/address/0x4a49eaba8fad56c1b53f5a1ed7eb9a6785868e8b" TargetMode="External"/><Relationship Id="rId4339" Type="http://schemas.openxmlformats.org/officeDocument/2006/relationships/hyperlink" Target="https://bscscan.com/address/0xDC404998b4c068344F620EaE27C2606A7e656B9D" TargetMode="External"/><Relationship Id="rId480" Type="http://schemas.openxmlformats.org/officeDocument/2006/relationships/hyperlink" Target="https://xdcscan.com/address/0x62aa8a66f04c499ddf7d2aac31a100926e7e4c82" TargetMode="External"/><Relationship Id="rId479" Type="http://schemas.openxmlformats.org/officeDocument/2006/relationships/hyperlink" Target="https://xdcscan.com/address/0xcadf96334cb4f25a482656917e8eaae2f95fef50" TargetMode="External"/><Relationship Id="rId478" Type="http://schemas.openxmlformats.org/officeDocument/2006/relationships/hyperlink" Target="https://xdcscan.com/address/0x4531e12c703672b570917fb3399bb3ed6c592b19" TargetMode="External"/><Relationship Id="rId473" Type="http://schemas.openxmlformats.org/officeDocument/2006/relationships/hyperlink" Target="https://xdcscan.com/address/0x738db469e9bebbb3cf77be28382a3227b0608f5a" TargetMode="External"/><Relationship Id="rId4330" Type="http://schemas.openxmlformats.org/officeDocument/2006/relationships/hyperlink" Target="https://bscscan.com/address/0xb40bbb54ff9dfe0cf039f70385033fcffbb0c40a" TargetMode="External"/><Relationship Id="rId472" Type="http://schemas.openxmlformats.org/officeDocument/2006/relationships/hyperlink" Target="https://xdcscan.com/address/0xcE84933e320598E48846fd728498DA9e15a1F64d" TargetMode="External"/><Relationship Id="rId471" Type="http://schemas.openxmlformats.org/officeDocument/2006/relationships/hyperlink" Target="https://xdcscan.com/address/0x4531e12c703672b570917fb3399bb3ed6c592b19" TargetMode="External"/><Relationship Id="rId3001" Type="http://schemas.openxmlformats.org/officeDocument/2006/relationships/hyperlink" Target="https://xdcscan.com/address/0x480e2113f1dab7636eb901662dc0359f7218cc0a" TargetMode="External"/><Relationship Id="rId4332" Type="http://schemas.openxmlformats.org/officeDocument/2006/relationships/hyperlink" Target="https://bscscan.com/address/0x1629898faade36166804f324970cbaadf3ee630d" TargetMode="External"/><Relationship Id="rId470" Type="http://schemas.openxmlformats.org/officeDocument/2006/relationships/hyperlink" Target="https://xdcscan.com/address/0xb02b54657d9a18b73b7a97cd27ac7c708ec0553c" TargetMode="External"/><Relationship Id="rId3000" Type="http://schemas.openxmlformats.org/officeDocument/2006/relationships/hyperlink" Target="https://xdcscan.com/address/0x9ad0ef4b661777ad5604ef828f6401013001d076" TargetMode="External"/><Relationship Id="rId4331" Type="http://schemas.openxmlformats.org/officeDocument/2006/relationships/hyperlink" Target="https://bscscan.com/address/0x53c52Cdb679216b53A3F2DC52964DFF545FDfB1B" TargetMode="External"/><Relationship Id="rId477" Type="http://schemas.openxmlformats.org/officeDocument/2006/relationships/hyperlink" Target="https://xdcscan.com/address/0xf46c5530337a2ae2edd51fe7b42ab35619699628" TargetMode="External"/><Relationship Id="rId3003" Type="http://schemas.openxmlformats.org/officeDocument/2006/relationships/hyperlink" Target="https://xdcscan.com/address/0x480e2113f1dab7636eb901662dc0359f7218cc0a" TargetMode="External"/><Relationship Id="rId4334" Type="http://schemas.openxmlformats.org/officeDocument/2006/relationships/hyperlink" Target="https://bscscan.com/address/0xb40bbb54ff9dfe0cf039f70385033fcffbb0c40a" TargetMode="External"/><Relationship Id="rId476" Type="http://schemas.openxmlformats.org/officeDocument/2006/relationships/hyperlink" Target="https://xdcscan.com/address/0x62aa8a66f04c499ddf7d2aac31a100926e7e4c82" TargetMode="External"/><Relationship Id="rId3002" Type="http://schemas.openxmlformats.org/officeDocument/2006/relationships/hyperlink" Target="https://xdcscan.com/address/0xaf27d11bb04bf4e652912101ba8cd09fdeff3ded" TargetMode="External"/><Relationship Id="rId4333" Type="http://schemas.openxmlformats.org/officeDocument/2006/relationships/hyperlink" Target="https://bscscan.com/address/0xB3E1f0943654e621D21Dedf44e202bE01586B59f" TargetMode="External"/><Relationship Id="rId475" Type="http://schemas.openxmlformats.org/officeDocument/2006/relationships/hyperlink" Target="https://xdcscan.com/address/0x738db469e9bebbb3cf77be28382a3227b0608f5a" TargetMode="External"/><Relationship Id="rId3005" Type="http://schemas.openxmlformats.org/officeDocument/2006/relationships/hyperlink" Target="https://xdcscan.com/address/0x480e2113f1dab7636eb901662dc0359f7218cc0a" TargetMode="External"/><Relationship Id="rId4336" Type="http://schemas.openxmlformats.org/officeDocument/2006/relationships/hyperlink" Target="https://bscscan.com/address/0x1629898faade36166804f324970cbaadf3ee630d" TargetMode="External"/><Relationship Id="rId474" Type="http://schemas.openxmlformats.org/officeDocument/2006/relationships/hyperlink" Target="https://xdcscan.com/address/0x62aa8a66f04c499ddf7d2aac31a100926e7e4c82" TargetMode="External"/><Relationship Id="rId3004" Type="http://schemas.openxmlformats.org/officeDocument/2006/relationships/hyperlink" Target="https://xdcscan.com/address/0x223e21095ee7891ef878a09e0e9df9fddfb9e9d6" TargetMode="External"/><Relationship Id="rId4335" Type="http://schemas.openxmlformats.org/officeDocument/2006/relationships/hyperlink" Target="https://bscscan.com/address/0x9607d0230683De0cD9348f86E3B9FF0709dFAE67" TargetMode="External"/><Relationship Id="rId1257" Type="http://schemas.openxmlformats.org/officeDocument/2006/relationships/hyperlink" Target="https://xdcscan.com/address/0x480e2113f1dab7636eb901662dc0359f7218cc0a" TargetMode="External"/><Relationship Id="rId2588" Type="http://schemas.openxmlformats.org/officeDocument/2006/relationships/hyperlink" Target="https://bscscan.com/address/0x004c50Dd12fCdcE069a69A901C3C7FBa0673E2c6" TargetMode="External"/><Relationship Id="rId1258" Type="http://schemas.openxmlformats.org/officeDocument/2006/relationships/hyperlink" Target="https://xdcscan.com/address/0xf46c5530337a2ae2edd51fe7b42ab35619699628" TargetMode="External"/><Relationship Id="rId2589" Type="http://schemas.openxmlformats.org/officeDocument/2006/relationships/hyperlink" Target="https://bscscan.com/address/0x14a212ec278d2c2e564804e1783cc70dcb023e3d" TargetMode="External"/><Relationship Id="rId1259" Type="http://schemas.openxmlformats.org/officeDocument/2006/relationships/hyperlink" Target="https://xdcscan.com/address/0x62aa8a66f04c499ddf7d2aac31a100926e7e4c82" TargetMode="External"/><Relationship Id="rId426" Type="http://schemas.openxmlformats.org/officeDocument/2006/relationships/hyperlink" Target="https://bscscan.com/address/0x65090A09190962AEf5Bf161b554873733D00017e" TargetMode="External"/><Relationship Id="rId425" Type="http://schemas.openxmlformats.org/officeDocument/2006/relationships/hyperlink" Target="https://xdcscan.com/address/0x4531e12c703672b570917fb3399bb3ed6c592b19" TargetMode="External"/><Relationship Id="rId424" Type="http://schemas.openxmlformats.org/officeDocument/2006/relationships/hyperlink" Target="https://xdcscan.com/address/0x3de816e85c42b54e784a1e7943ea9c2f75e41321" TargetMode="External"/><Relationship Id="rId423" Type="http://schemas.openxmlformats.org/officeDocument/2006/relationships/hyperlink" Target="https://xdcscan.com/address/0x4531e12c703672b570917fb3399bb3ed6c592b19" TargetMode="External"/><Relationship Id="rId429" Type="http://schemas.openxmlformats.org/officeDocument/2006/relationships/hyperlink" Target="https://bscscan.com/address/0x14a212ec278d2c2e564804e1783cc70dcb023e3d" TargetMode="External"/><Relationship Id="rId428" Type="http://schemas.openxmlformats.org/officeDocument/2006/relationships/hyperlink" Target="https://bscscan.com/address/0xcc91429a9733c9212a9834f394DE810a6d0C5a33" TargetMode="External"/><Relationship Id="rId427" Type="http://schemas.openxmlformats.org/officeDocument/2006/relationships/hyperlink" Target="https://bscscan.com/address/0x14a212ec278d2c2e564804e1783cc70dcb023e3d" TargetMode="External"/><Relationship Id="rId2580" Type="http://schemas.openxmlformats.org/officeDocument/2006/relationships/hyperlink" Target="https://bscscan.com/address/0x465E3A034413aC2bDceB8625B2262f7c0397169A" TargetMode="External"/><Relationship Id="rId1250" Type="http://schemas.openxmlformats.org/officeDocument/2006/relationships/hyperlink" Target="https://xdcscan.com/address/0x4531e12c703672b570917fb3399bb3ed6c592b19" TargetMode="External"/><Relationship Id="rId2581" Type="http://schemas.openxmlformats.org/officeDocument/2006/relationships/hyperlink" Target="https://bscscan.com/address/0x14a212ec278d2c2e564804e1783cc70dcb023e3d" TargetMode="External"/><Relationship Id="rId1251" Type="http://schemas.openxmlformats.org/officeDocument/2006/relationships/hyperlink" Target="https://xdcscan.com/address/0x33feecdcc72863a24e63cf4b2069ba2d00592320" TargetMode="External"/><Relationship Id="rId2582" Type="http://schemas.openxmlformats.org/officeDocument/2006/relationships/hyperlink" Target="https://xdcscan.com/address/0xc38956fdd961ed12acc0bcdb57bf480bb2f14d88" TargetMode="External"/><Relationship Id="rId1252" Type="http://schemas.openxmlformats.org/officeDocument/2006/relationships/hyperlink" Target="https://xdcscan.com/address/0x4531e12c703672b570917fb3399bb3ed6c592b19" TargetMode="External"/><Relationship Id="rId2583" Type="http://schemas.openxmlformats.org/officeDocument/2006/relationships/hyperlink" Target="https://xdcscan.com/address/0x4531e12c703672b570917fb3399bb3ed6c592b19" TargetMode="External"/><Relationship Id="rId422" Type="http://schemas.openxmlformats.org/officeDocument/2006/relationships/hyperlink" Target="https://xdcscan.com/address/0x738db469e9bebbb3cf77be28382a3227b0608f5a" TargetMode="External"/><Relationship Id="rId1253" Type="http://schemas.openxmlformats.org/officeDocument/2006/relationships/hyperlink" Target="https://xdcscan.com/address/0x62aa8a66f04c499ddf7d2aac31a100926e7e4c82" TargetMode="External"/><Relationship Id="rId2584" Type="http://schemas.openxmlformats.org/officeDocument/2006/relationships/hyperlink" Target="https://xdcscan.com/address/0x1942c25eeaa34090eb2b771e98e7afa8ba958781" TargetMode="External"/><Relationship Id="rId421" Type="http://schemas.openxmlformats.org/officeDocument/2006/relationships/hyperlink" Target="https://xdcscan.com/address/0x4531e12c703672b570917fb3399bb3ed6c592b19" TargetMode="External"/><Relationship Id="rId1254" Type="http://schemas.openxmlformats.org/officeDocument/2006/relationships/hyperlink" Target="https://xdcscan.com/address/0x54c169ec55dad51b7bbe2a39e1844dd945266e40" TargetMode="External"/><Relationship Id="rId2585" Type="http://schemas.openxmlformats.org/officeDocument/2006/relationships/hyperlink" Target="https://xdcscan.com/address/0x4531e12c703672b570917fb3399bb3ed6c592b19" TargetMode="External"/><Relationship Id="rId420" Type="http://schemas.openxmlformats.org/officeDocument/2006/relationships/hyperlink" Target="https://xdcscan.com/address/0x7937c664ea57b28efd93dd112820464c54d8bad6" TargetMode="External"/><Relationship Id="rId1255" Type="http://schemas.openxmlformats.org/officeDocument/2006/relationships/hyperlink" Target="https://xdcscan.com/address/0x62aa8a66f04c499ddf7d2aac31a100926e7e4c82" TargetMode="External"/><Relationship Id="rId2586" Type="http://schemas.openxmlformats.org/officeDocument/2006/relationships/hyperlink" Target="https://bscscan.com/address/0xDDbad8A294e826533A3C85EB9799B4897c275F5A" TargetMode="External"/><Relationship Id="rId1256" Type="http://schemas.openxmlformats.org/officeDocument/2006/relationships/hyperlink" Target="https://xdcscan.com/address/0x738db469e9bebbb3cf77be28382a3227b0608f5a" TargetMode="External"/><Relationship Id="rId2587" Type="http://schemas.openxmlformats.org/officeDocument/2006/relationships/hyperlink" Target="https://bscscan.com/address/0x14a212ec278d2c2e564804e1783cc70dcb023e3d" TargetMode="External"/><Relationship Id="rId1246" Type="http://schemas.openxmlformats.org/officeDocument/2006/relationships/hyperlink" Target="https://bscscan.com/address/0x3c92f3c7ea18c72276fb5532e73543553de67970" TargetMode="External"/><Relationship Id="rId2577" Type="http://schemas.openxmlformats.org/officeDocument/2006/relationships/hyperlink" Target="https://xdcscan.com/address/0x2a746cbadf7c2c9a1a4c5100af3df84435fa6fbf" TargetMode="External"/><Relationship Id="rId1247" Type="http://schemas.openxmlformats.org/officeDocument/2006/relationships/hyperlink" Target="https://xdcscan.com/address/0xcadf96334cb4f25a482656917e8eaae2f95fef50" TargetMode="External"/><Relationship Id="rId2578" Type="http://schemas.openxmlformats.org/officeDocument/2006/relationships/hyperlink" Target="https://bscscan.com/address/0x91613407134Ba58A296E45707C4cc69bAa9d664e" TargetMode="External"/><Relationship Id="rId1248" Type="http://schemas.openxmlformats.org/officeDocument/2006/relationships/hyperlink" Target="https://xdcscan.com/address/0x62aa8a66f04c499ddf7d2aac31a100926e7e4c82" TargetMode="External"/><Relationship Id="rId2579" Type="http://schemas.openxmlformats.org/officeDocument/2006/relationships/hyperlink" Target="https://bscscan.com/address/0x3c92f3c7ea18c72276fb5532e73543553de67970" TargetMode="External"/><Relationship Id="rId1249" Type="http://schemas.openxmlformats.org/officeDocument/2006/relationships/hyperlink" Target="https://xdcscan.com/address/0x3de816e85c42b54e784a1e7943ea9c2f75e41321" TargetMode="External"/><Relationship Id="rId415" Type="http://schemas.openxmlformats.org/officeDocument/2006/relationships/hyperlink" Target="https://xdcscan.com/address/0x4531e12c703672b570917fb3399bb3ed6c592b19" TargetMode="External"/><Relationship Id="rId414" Type="http://schemas.openxmlformats.org/officeDocument/2006/relationships/hyperlink" Target="https://xdcscan.com/address/0xf46c5530337a2ae2edd51fe7b42ab35619699628" TargetMode="External"/><Relationship Id="rId413" Type="http://schemas.openxmlformats.org/officeDocument/2006/relationships/hyperlink" Target="https://xdcscan.com/address/0x4531e12c703672b570917fb3399bb3ed6c592b19" TargetMode="External"/><Relationship Id="rId412" Type="http://schemas.openxmlformats.org/officeDocument/2006/relationships/hyperlink" Target="https://xdcscan.com/address/0x54c169ec55dad51b7bbe2a39e1844dd945266e40" TargetMode="External"/><Relationship Id="rId419" Type="http://schemas.openxmlformats.org/officeDocument/2006/relationships/hyperlink" Target="https://bscscan.com/address/0x14a212ec278d2c2e564804e1783cc70dcb023e3d" TargetMode="External"/><Relationship Id="rId418" Type="http://schemas.openxmlformats.org/officeDocument/2006/relationships/hyperlink" Target="https://bscscan.com/address/0x29BfCB5c2ba9f4adda7C05fCDf2183d776576A83" TargetMode="External"/><Relationship Id="rId417" Type="http://schemas.openxmlformats.org/officeDocument/2006/relationships/hyperlink" Target="https://xdcscan.com/address/0x4531e12c703672b570917fb3399bb3ed6c592b19" TargetMode="External"/><Relationship Id="rId416" Type="http://schemas.openxmlformats.org/officeDocument/2006/relationships/hyperlink" Target="https://xdcscan.com/address/0x927badec04c8d5b597c220dc33339e89a0c4426f" TargetMode="External"/><Relationship Id="rId2570" Type="http://schemas.openxmlformats.org/officeDocument/2006/relationships/hyperlink" Target="https://xdcscan.com/address/0x7937c664ea57b28efd93dd112820464c54d8bad6" TargetMode="External"/><Relationship Id="rId1240" Type="http://schemas.openxmlformats.org/officeDocument/2006/relationships/hyperlink" Target="https://bscscan.com/address/0x3c92f3c7ea18c72276fb5532e73543553de67970" TargetMode="External"/><Relationship Id="rId2571" Type="http://schemas.openxmlformats.org/officeDocument/2006/relationships/hyperlink" Target="https://xdcscan.com/address/0x480e2113f1dab7636eb901662dc0359f7218cc0a" TargetMode="External"/><Relationship Id="rId1241" Type="http://schemas.openxmlformats.org/officeDocument/2006/relationships/hyperlink" Target="https://bscscan.com/address/0x93570CCD84fcc07fa477394F12a2ea49941Ae704" TargetMode="External"/><Relationship Id="rId2572" Type="http://schemas.openxmlformats.org/officeDocument/2006/relationships/hyperlink" Target="https://xdcscan.com/address/0x2a746cbadf7c2c9a1a4c5100af3df84435fa6fbf" TargetMode="External"/><Relationship Id="rId411" Type="http://schemas.openxmlformats.org/officeDocument/2006/relationships/hyperlink" Target="https://bscscan.com/address/0xb40bbb54ff9dfe0cf039f70385033fcffbb0c40a" TargetMode="External"/><Relationship Id="rId1242" Type="http://schemas.openxmlformats.org/officeDocument/2006/relationships/hyperlink" Target="https://bscscan.com/address/0xb40bbb54ff9dfe0cf039f70385033fcffbb0c40a" TargetMode="External"/><Relationship Id="rId2573" Type="http://schemas.openxmlformats.org/officeDocument/2006/relationships/hyperlink" Target="https://xdcscan.com/address/0xb02b54657d9a18b73b7a97cd27ac7c708ec0553c" TargetMode="External"/><Relationship Id="rId410" Type="http://schemas.openxmlformats.org/officeDocument/2006/relationships/hyperlink" Target="https://bscscan.com/address/0x4e9D309aC6eE2fAE3390fd74A32aA0A41ADfb48C" TargetMode="External"/><Relationship Id="rId1243" Type="http://schemas.openxmlformats.org/officeDocument/2006/relationships/hyperlink" Target="https://bscscan.com/address/0x7922F6C6EC361418ec3f58ff058C89B55D097fB0" TargetMode="External"/><Relationship Id="rId2574" Type="http://schemas.openxmlformats.org/officeDocument/2006/relationships/hyperlink" Target="https://xdcscan.com/address/0x4531e12c703672b570917fb3399bb3ed6c592b19" TargetMode="External"/><Relationship Id="rId1244" Type="http://schemas.openxmlformats.org/officeDocument/2006/relationships/hyperlink" Target="https://bscscan.com/address/0x14a212ec278d2c2e564804e1783cc70dcb023e3d" TargetMode="External"/><Relationship Id="rId2575" Type="http://schemas.openxmlformats.org/officeDocument/2006/relationships/hyperlink" Target="https://xdcscan.com/address/0x7937c664ea57b28efd93dd112820464c54d8bad6" TargetMode="External"/><Relationship Id="rId1245" Type="http://schemas.openxmlformats.org/officeDocument/2006/relationships/hyperlink" Target="https://bscscan.com/address/0x65090A09190962AEf5Bf161b554873733D00017e" TargetMode="External"/><Relationship Id="rId2576" Type="http://schemas.openxmlformats.org/officeDocument/2006/relationships/hyperlink" Target="https://xdcscan.com/address/0x480e2113f1dab7636eb901662dc0359f7218cc0a" TargetMode="External"/><Relationship Id="rId1279" Type="http://schemas.openxmlformats.org/officeDocument/2006/relationships/hyperlink" Target="https://bscscan.com/address/0x3c92f3c7ea18c72276fb5532e73543553de67970" TargetMode="External"/><Relationship Id="rId4305" Type="http://schemas.openxmlformats.org/officeDocument/2006/relationships/hyperlink" Target="https://bscscan.com/address/0x87F3fa396Ce48B4B7B93560CD76cFE935089F11A" TargetMode="External"/><Relationship Id="rId4304" Type="http://schemas.openxmlformats.org/officeDocument/2006/relationships/hyperlink" Target="https://bscscan.com/address/0xb40bbb54ff9dfe0cf039f70385033fcffbb0c40a" TargetMode="External"/><Relationship Id="rId4307" Type="http://schemas.openxmlformats.org/officeDocument/2006/relationships/hyperlink" Target="https://bscscan.com/address/0xAa65a5a08d6924cA2f519C2adB0A260eFc5aa86d" TargetMode="External"/><Relationship Id="rId4306" Type="http://schemas.openxmlformats.org/officeDocument/2006/relationships/hyperlink" Target="https://bscscan.com/address/0xb40bbb54ff9dfe0cf039f70385033fcffbb0c40a" TargetMode="External"/><Relationship Id="rId4309" Type="http://schemas.openxmlformats.org/officeDocument/2006/relationships/hyperlink" Target="https://bscscan.com/address/0xdB7c57924dB11D169C48eb6C9Fd37C4aEdf20A20" TargetMode="External"/><Relationship Id="rId4308" Type="http://schemas.openxmlformats.org/officeDocument/2006/relationships/hyperlink" Target="https://bscscan.com/address/0xb22a30a1211d0160ec49e8211b7eb806d6f02554" TargetMode="External"/><Relationship Id="rId448" Type="http://schemas.openxmlformats.org/officeDocument/2006/relationships/hyperlink" Target="https://xdcscan.com/address/0x7f7e77b68fc5c303e1e3cea895e3741e70dce981" TargetMode="External"/><Relationship Id="rId447" Type="http://schemas.openxmlformats.org/officeDocument/2006/relationships/hyperlink" Target="https://bscscan.com/address/0x14a212ec278d2c2e564804e1783cc70dcb023e3d" TargetMode="External"/><Relationship Id="rId446" Type="http://schemas.openxmlformats.org/officeDocument/2006/relationships/hyperlink" Target="https://bscscan.com/address/0x65090A09190962AEf5Bf161b554873733D00017e" TargetMode="External"/><Relationship Id="rId445" Type="http://schemas.openxmlformats.org/officeDocument/2006/relationships/hyperlink" Target="https://bscscan.com/address/0x14a212ec278d2c2e564804e1783cc70dcb023e3d" TargetMode="External"/><Relationship Id="rId449" Type="http://schemas.openxmlformats.org/officeDocument/2006/relationships/hyperlink" Target="https://xdcscan.com/address/0x4531e12c703672b570917fb3399bb3ed6c592b19" TargetMode="External"/><Relationship Id="rId1270" Type="http://schemas.openxmlformats.org/officeDocument/2006/relationships/hyperlink" Target="https://xdcscan.com/address/0x62aa8a66f04c499ddf7d2aac31a100926e7e4c82" TargetMode="External"/><Relationship Id="rId440" Type="http://schemas.openxmlformats.org/officeDocument/2006/relationships/hyperlink" Target="https://xdcscan.com/address/0x33feecdcc72863a24e63cf4b2069ba2d00592320" TargetMode="External"/><Relationship Id="rId1271" Type="http://schemas.openxmlformats.org/officeDocument/2006/relationships/hyperlink" Target="https://xdcscan.com/address/0x480e2113f1dab7636eb901662dc0359f7218cc0a" TargetMode="External"/><Relationship Id="rId1272" Type="http://schemas.openxmlformats.org/officeDocument/2006/relationships/hyperlink" Target="https://xdcscan.com/address/0x682f613583655d96c90a48462b363e6ca6566c8e" TargetMode="External"/><Relationship Id="rId1273" Type="http://schemas.openxmlformats.org/officeDocument/2006/relationships/hyperlink" Target="https://xdcscan.com/address/0x62aa8a66f04c499ddf7d2aac31a100926e7e4c82" TargetMode="External"/><Relationship Id="rId1274" Type="http://schemas.openxmlformats.org/officeDocument/2006/relationships/hyperlink" Target="https://bscscan.com/address/0x4FE8B9DC13A384c7B160e7a5df3632b0e6253Bb6" TargetMode="External"/><Relationship Id="rId444" Type="http://schemas.openxmlformats.org/officeDocument/2006/relationships/hyperlink" Target="https://bscscan.com/address/0x6a5700d4747F212328701bC443780f65D80FC9A1" TargetMode="External"/><Relationship Id="rId1275" Type="http://schemas.openxmlformats.org/officeDocument/2006/relationships/hyperlink" Target="https://bscscan.com/address/0x3c92f3c7ea18c72276fb5532e73543553de67970" TargetMode="External"/><Relationship Id="rId4301" Type="http://schemas.openxmlformats.org/officeDocument/2006/relationships/hyperlink" Target="https://bscscan.com/address/0xdb8478630264bc208034292903D2B047b7D6a990" TargetMode="External"/><Relationship Id="rId443" Type="http://schemas.openxmlformats.org/officeDocument/2006/relationships/hyperlink" Target="https://xdcscan.com/address/0x4531e12c703672b570917fb3399bb3ed6c592b19" TargetMode="External"/><Relationship Id="rId1276" Type="http://schemas.openxmlformats.org/officeDocument/2006/relationships/hyperlink" Target="https://bscscan.com/address/0x7922F6C6EC361418ec3f58ff058C89B55D097fB0" TargetMode="External"/><Relationship Id="rId4300" Type="http://schemas.openxmlformats.org/officeDocument/2006/relationships/hyperlink" Target="https://bscscan.com/address/0x14a212ec278d2c2e564804e1783cc70dcb023e3d" TargetMode="External"/><Relationship Id="rId442" Type="http://schemas.openxmlformats.org/officeDocument/2006/relationships/hyperlink" Target="https://xdcscan.com/address/0xcadf96334cb4f25a482656917e8eaae2f95fef50" TargetMode="External"/><Relationship Id="rId1277" Type="http://schemas.openxmlformats.org/officeDocument/2006/relationships/hyperlink" Target="https://bscscan.com/address/0x14a212ec278d2c2e564804e1783cc70dcb023e3d" TargetMode="External"/><Relationship Id="rId4303" Type="http://schemas.openxmlformats.org/officeDocument/2006/relationships/hyperlink" Target="https://bscscan.com/address/0x1A039d37AB1F8ae750386AA3270818531f49d1B0" TargetMode="External"/><Relationship Id="rId441" Type="http://schemas.openxmlformats.org/officeDocument/2006/relationships/hyperlink" Target="https://xdcscan.com/address/0x4531e12c703672b570917fb3399bb3ed6c592b19" TargetMode="External"/><Relationship Id="rId1278" Type="http://schemas.openxmlformats.org/officeDocument/2006/relationships/hyperlink" Target="https://bscscan.com/address/0x29BfCB5c2ba9f4adda7C05fCDf2183d776576A83" TargetMode="External"/><Relationship Id="rId4302" Type="http://schemas.openxmlformats.org/officeDocument/2006/relationships/hyperlink" Target="https://bscscan.com/address/0x14a212ec278d2c2e564804e1783cc70dcb023e3d" TargetMode="External"/><Relationship Id="rId1268" Type="http://schemas.openxmlformats.org/officeDocument/2006/relationships/hyperlink" Target="https://xdcscan.com/address/0x62aa8a66f04c499ddf7d2aac31a100926e7e4c82" TargetMode="External"/><Relationship Id="rId2599" Type="http://schemas.openxmlformats.org/officeDocument/2006/relationships/hyperlink" Target="https://bscscan.com/address/0x14a212ec278d2c2e564804e1783cc70dcb023e3d" TargetMode="External"/><Relationship Id="rId1269" Type="http://schemas.openxmlformats.org/officeDocument/2006/relationships/hyperlink" Target="https://xdcscan.com/address/0x3de816e85c42b54e784a1e7943ea9c2f75e41321" TargetMode="External"/><Relationship Id="rId437" Type="http://schemas.openxmlformats.org/officeDocument/2006/relationships/hyperlink" Target="https://bscscan.com/address/0x14a212ec278d2c2e564804e1783cc70dcb023e3d" TargetMode="External"/><Relationship Id="rId436" Type="http://schemas.openxmlformats.org/officeDocument/2006/relationships/hyperlink" Target="https://bscscan.com/address/0xb40bbb54ff9dfe0cf039f70385033fcffbb0c40a" TargetMode="External"/><Relationship Id="rId435" Type="http://schemas.openxmlformats.org/officeDocument/2006/relationships/hyperlink" Target="https://bscscan.com/address/0xEA8088cd1Da684F3fDCb26E042aA33Be8C837Dc1" TargetMode="External"/><Relationship Id="rId434" Type="http://schemas.openxmlformats.org/officeDocument/2006/relationships/hyperlink" Target="https://bscscan.com/address/0x14a212ec278d2c2e564804e1783cc70dcb023e3d" TargetMode="External"/><Relationship Id="rId439" Type="http://schemas.openxmlformats.org/officeDocument/2006/relationships/hyperlink" Target="https://bscscan.com/address/0x59e9686C84d5b453a0f3A068E31cBA7073887702" TargetMode="External"/><Relationship Id="rId438" Type="http://schemas.openxmlformats.org/officeDocument/2006/relationships/hyperlink" Target="https://xdcscan.com/address/0x4fe8b9dc13a384c7b160e7a5df3632b0e6253bb6" TargetMode="External"/><Relationship Id="rId2590" Type="http://schemas.openxmlformats.org/officeDocument/2006/relationships/hyperlink" Target="https://xdcscan.com/address/0x5bdd48019743680836a0c72bf9f9e9832d7ea6e3" TargetMode="External"/><Relationship Id="rId1260" Type="http://schemas.openxmlformats.org/officeDocument/2006/relationships/hyperlink" Target="https://xdcscan.com/address/0x738db469e9bebbb3cf77be28382a3227b0608f5a" TargetMode="External"/><Relationship Id="rId2591" Type="http://schemas.openxmlformats.org/officeDocument/2006/relationships/hyperlink" Target="https://xdcscan.com/address/0x4531e12c703672b570917fb3399bb3ed6c592b19" TargetMode="External"/><Relationship Id="rId1261" Type="http://schemas.openxmlformats.org/officeDocument/2006/relationships/hyperlink" Target="https://xdcscan.com/address/0x4531e12c703672b570917fb3399bb3ed6c592b19" TargetMode="External"/><Relationship Id="rId2592" Type="http://schemas.openxmlformats.org/officeDocument/2006/relationships/hyperlink" Target="https://xdcscan.com/address/0xe869eb9937951ea7ba463e2a8103b50712018881" TargetMode="External"/><Relationship Id="rId1262" Type="http://schemas.openxmlformats.org/officeDocument/2006/relationships/hyperlink" Target="https://xdcscan.com/address/0x62aa8a66f04c499ddf7d2aac31a100926e7e4c82" TargetMode="External"/><Relationship Id="rId2593" Type="http://schemas.openxmlformats.org/officeDocument/2006/relationships/hyperlink" Target="https://xdcscan.com/address/0x4531e12c703672b570917fb3399bb3ed6c592b19" TargetMode="External"/><Relationship Id="rId1263" Type="http://schemas.openxmlformats.org/officeDocument/2006/relationships/hyperlink" Target="https://xdcscan.com/address/0xf46c5530337a2ae2edd51fe7b42ab35619699628" TargetMode="External"/><Relationship Id="rId2594" Type="http://schemas.openxmlformats.org/officeDocument/2006/relationships/hyperlink" Target="https://bscscan.com/address/0x1dEEB893B5670852624A20A777bD141f71ED8D82" TargetMode="External"/><Relationship Id="rId433" Type="http://schemas.openxmlformats.org/officeDocument/2006/relationships/hyperlink" Target="https://bscscan.com/address/0xb40bbb54ff9dfe0cf039f70385033fcffbb0c40a" TargetMode="External"/><Relationship Id="rId1264" Type="http://schemas.openxmlformats.org/officeDocument/2006/relationships/hyperlink" Target="https://xdcscan.com/address/0x62aa8a66f04c499ddf7d2aac31a100926e7e4c82" TargetMode="External"/><Relationship Id="rId2595" Type="http://schemas.openxmlformats.org/officeDocument/2006/relationships/hyperlink" Target="https://bscscan.com/address/0x3c92f3c7ea18c72276fb5532e73543553de67970" TargetMode="External"/><Relationship Id="rId432" Type="http://schemas.openxmlformats.org/officeDocument/2006/relationships/hyperlink" Target="https://bscscan.com/address/0x29BfCB5c2ba9f4adda7C05fCDf2183d776576A83" TargetMode="External"/><Relationship Id="rId1265" Type="http://schemas.openxmlformats.org/officeDocument/2006/relationships/hyperlink" Target="https://xdcscan.com/address/0xcadf96334cb4f25a482656917e8eaae2f95fef50" TargetMode="External"/><Relationship Id="rId2596" Type="http://schemas.openxmlformats.org/officeDocument/2006/relationships/hyperlink" Target="https://bscscan.com/address/0xe4f96573B2D4c43135E0E7521c1569A207f6E2a4" TargetMode="External"/><Relationship Id="rId431" Type="http://schemas.openxmlformats.org/officeDocument/2006/relationships/hyperlink" Target="https://bscscan.com/address/0xb40bbb54ff9dfe0cf039f70385033fcffbb0c40a" TargetMode="External"/><Relationship Id="rId1266" Type="http://schemas.openxmlformats.org/officeDocument/2006/relationships/hyperlink" Target="https://xdcscan.com/address/0x62aa8a66f04c499ddf7d2aac31a100926e7e4c82" TargetMode="External"/><Relationship Id="rId2597" Type="http://schemas.openxmlformats.org/officeDocument/2006/relationships/hyperlink" Target="https://bscscan.com/address/0x14a212ec278d2c2e564804e1783cc70dcb023e3d" TargetMode="External"/><Relationship Id="rId430" Type="http://schemas.openxmlformats.org/officeDocument/2006/relationships/hyperlink" Target="https://bscscan.com/address/0x65090A09190962AEf5Bf161b554873733D00017e" TargetMode="External"/><Relationship Id="rId1267" Type="http://schemas.openxmlformats.org/officeDocument/2006/relationships/hyperlink" Target="https://xdcscan.com/address/0xedb71a79cfbf786fefb57d5f6e3ce80ff94b201e" TargetMode="External"/><Relationship Id="rId2598" Type="http://schemas.openxmlformats.org/officeDocument/2006/relationships/hyperlink" Target="https://bscscan.com/address/0x465E3A034413aC2bDceB8625B2262f7c0397169A" TargetMode="External"/><Relationship Id="rId3070" Type="http://schemas.openxmlformats.org/officeDocument/2006/relationships/hyperlink" Target="https://xdcscan.com/address/0x5bdd48019743680836a0c72bf9f9e9832d7ea6e3" TargetMode="External"/><Relationship Id="rId3072" Type="http://schemas.openxmlformats.org/officeDocument/2006/relationships/hyperlink" Target="https://xdcscan.com/address/0x309ec920d96c00af5e0483c5146e43b3e0749fe5" TargetMode="External"/><Relationship Id="rId3071" Type="http://schemas.openxmlformats.org/officeDocument/2006/relationships/hyperlink" Target="https://xdcscan.com/address/0x480e2113f1dab7636eb901662dc0359f7218cc0a" TargetMode="External"/><Relationship Id="rId3074" Type="http://schemas.openxmlformats.org/officeDocument/2006/relationships/hyperlink" Target="https://xdcscan.com/address/0x9ad0ef4b661777ad5604ef828f6401013001d076" TargetMode="External"/><Relationship Id="rId3073" Type="http://schemas.openxmlformats.org/officeDocument/2006/relationships/hyperlink" Target="https://xdcscan.com/address/0x62aa8a66f04c499ddf7d2aac31a100926e7e4c82" TargetMode="External"/><Relationship Id="rId3076" Type="http://schemas.openxmlformats.org/officeDocument/2006/relationships/hyperlink" Target="https://xdcscan.com/address/0x5cd63a87fa0c17615a0b04b425e1504fe9a9bfcb" TargetMode="External"/><Relationship Id="rId3075" Type="http://schemas.openxmlformats.org/officeDocument/2006/relationships/hyperlink" Target="https://xdcscan.com/address/0x480e2113f1dab7636eb901662dc0359f7218cc0a" TargetMode="External"/><Relationship Id="rId3078" Type="http://schemas.openxmlformats.org/officeDocument/2006/relationships/hyperlink" Target="https://xdcscan.com/address/0x223e21095ee7891ef878a09e0e9df9fddfb9e9d6" TargetMode="External"/><Relationship Id="rId3077" Type="http://schemas.openxmlformats.org/officeDocument/2006/relationships/hyperlink" Target="https://xdcscan.com/address/0x480e2113f1dab7636eb901662dc0359f7218cc0a" TargetMode="External"/><Relationship Id="rId3079" Type="http://schemas.openxmlformats.org/officeDocument/2006/relationships/hyperlink" Target="https://xdcscan.com/address/0x480e2113f1dab7636eb901662dc0359f7218cc0a" TargetMode="External"/><Relationship Id="rId4390" Type="http://schemas.openxmlformats.org/officeDocument/2006/relationships/hyperlink" Target="https://bscscan.com/address/0x4739e6C5aDaAC3459e027bb08E24f872332a2966" TargetMode="External"/><Relationship Id="rId3061" Type="http://schemas.openxmlformats.org/officeDocument/2006/relationships/hyperlink" Target="https://xdcscan.com/address/0x62aa8a66f04c499ddf7d2aac31a100926e7e4c82" TargetMode="External"/><Relationship Id="rId4392" Type="http://schemas.openxmlformats.org/officeDocument/2006/relationships/hyperlink" Target="https://bscscan.com/address/0xB2B5d69662b25e319F5bE177C9870547E8E5339B" TargetMode="External"/><Relationship Id="rId3060" Type="http://schemas.openxmlformats.org/officeDocument/2006/relationships/hyperlink" Target="https://xdcscan.com/address/0xcb8a297d6073ba2a29b00b3d45ea02f3585707a1" TargetMode="External"/><Relationship Id="rId4391" Type="http://schemas.openxmlformats.org/officeDocument/2006/relationships/hyperlink" Target="https://bscscan.com/address/0x3c92f3c7ea18c72276fb5532e73543553de67970" TargetMode="External"/><Relationship Id="rId3063" Type="http://schemas.openxmlformats.org/officeDocument/2006/relationships/hyperlink" Target="https://xdcscan.com/address/0x62aa8a66f04c499ddf7d2aac31a100926e7e4c82" TargetMode="External"/><Relationship Id="rId4394" Type="http://schemas.openxmlformats.org/officeDocument/2006/relationships/hyperlink" Target="https://bscscan.com/address/0xDf6b57f7e029E93Fd6Ff70c56F160f9D1585b38A" TargetMode="External"/><Relationship Id="rId3062" Type="http://schemas.openxmlformats.org/officeDocument/2006/relationships/hyperlink" Target="https://xdcscan.com/address/0x2518b4361ef3a7c53453ecb76fe6283c7b342ea6" TargetMode="External"/><Relationship Id="rId4393" Type="http://schemas.openxmlformats.org/officeDocument/2006/relationships/hyperlink" Target="https://bscscan.com/address/0x14a212ec278d2c2e564804e1783cc70dcb023e3d" TargetMode="External"/><Relationship Id="rId3065" Type="http://schemas.openxmlformats.org/officeDocument/2006/relationships/hyperlink" Target="https://xdcscan.com/address/0x62aa8a66f04c499ddf7d2aac31a100926e7e4c82" TargetMode="External"/><Relationship Id="rId4396" Type="http://schemas.openxmlformats.org/officeDocument/2006/relationships/hyperlink" Target="https://bscscan.com/address/0x3AfF15D92f3c5d461f2c55788E3E7DEf7312E5dE" TargetMode="External"/><Relationship Id="rId3064" Type="http://schemas.openxmlformats.org/officeDocument/2006/relationships/hyperlink" Target="https://xdcscan.com/address/0x1cb1d7291cd0ebf598fb250b478bc1fc3a7ffc1d" TargetMode="External"/><Relationship Id="rId4395" Type="http://schemas.openxmlformats.org/officeDocument/2006/relationships/hyperlink" Target="https://bscscan.com/address/0x3c92f3c7ea18c72276fb5532e73543553de67970" TargetMode="External"/><Relationship Id="rId3067" Type="http://schemas.openxmlformats.org/officeDocument/2006/relationships/hyperlink" Target="https://xdcscan.com/address/0x62aa8a66f04c499ddf7d2aac31a100926e7e4c82" TargetMode="External"/><Relationship Id="rId4398" Type="http://schemas.openxmlformats.org/officeDocument/2006/relationships/hyperlink" Target="https://bscscan.com/address/0x53c52Cdb679216b53A3F2DC52964DFF545FDfB1B" TargetMode="External"/><Relationship Id="rId3066" Type="http://schemas.openxmlformats.org/officeDocument/2006/relationships/hyperlink" Target="https://xdcscan.com/address/0x60ce0f6cffd9e8feb9691a7e44d6f3d862e04a4e" TargetMode="External"/><Relationship Id="rId4397" Type="http://schemas.openxmlformats.org/officeDocument/2006/relationships/hyperlink" Target="https://bscscan.com/address/0x3c92f3c7ea18c72276fb5532e73543553de67970" TargetMode="External"/><Relationship Id="rId3069" Type="http://schemas.openxmlformats.org/officeDocument/2006/relationships/hyperlink" Target="https://xdcscan.com/address/0x62aa8a66f04c499ddf7d2aac31a100926e7e4c82" TargetMode="External"/><Relationship Id="rId3068" Type="http://schemas.openxmlformats.org/officeDocument/2006/relationships/hyperlink" Target="https://xdcscan.com/address/0xe869eb9937951ea7ba463e2a8103b50712018881" TargetMode="External"/><Relationship Id="rId4399" Type="http://schemas.openxmlformats.org/officeDocument/2006/relationships/hyperlink" Target="https://bscscan.com/address/0x14a212ec278d2c2e564804e1783cc70dcb023e3d" TargetMode="External"/><Relationship Id="rId3090" Type="http://schemas.openxmlformats.org/officeDocument/2006/relationships/hyperlink" Target="https://bscscan.com/address/0xaAC9f2A789D2BcdF4B00302eB6dDce7D5Ed3c04B" TargetMode="External"/><Relationship Id="rId3092" Type="http://schemas.openxmlformats.org/officeDocument/2006/relationships/hyperlink" Target="https://bscscan.com/address/0x7937c664ea57b28efd93dd112820464c54d8bad6" TargetMode="External"/><Relationship Id="rId3091" Type="http://schemas.openxmlformats.org/officeDocument/2006/relationships/hyperlink" Target="https://bscscan.com/address/0x26b5cc5270a27e7a04024b4fe84e81bec46fbde0" TargetMode="External"/><Relationship Id="rId3094" Type="http://schemas.openxmlformats.org/officeDocument/2006/relationships/hyperlink" Target="https://xdcscan.com/address/0x54c169ec55dad51b7bbe2a39e1844dd945266e40" TargetMode="External"/><Relationship Id="rId3093" Type="http://schemas.openxmlformats.org/officeDocument/2006/relationships/hyperlink" Target="https://bscscan.com/address/0xb02b54657d9a18b73b7a97cd27ac7c708ec0553c" TargetMode="External"/><Relationship Id="rId3096" Type="http://schemas.openxmlformats.org/officeDocument/2006/relationships/hyperlink" Target="https://xdcscan.com/address/0x738db469e9bebbb3cf77be28382a3227b0608f5a" TargetMode="External"/><Relationship Id="rId3095" Type="http://schemas.openxmlformats.org/officeDocument/2006/relationships/hyperlink" Target="https://xdcscan.com/address/0x62aa8a66f04c499ddf7d2aac31a100926e7e4c82" TargetMode="External"/><Relationship Id="rId3098" Type="http://schemas.openxmlformats.org/officeDocument/2006/relationships/hyperlink" Target="https://xdcscan.com/address/0xf46c5530337a2ae2edd51fe7b42ab35619699628" TargetMode="External"/><Relationship Id="rId3097" Type="http://schemas.openxmlformats.org/officeDocument/2006/relationships/hyperlink" Target="https://xdcscan.com/address/0x62aa8a66f04c499ddf7d2aac31a100926e7e4c82" TargetMode="External"/><Relationship Id="rId3099" Type="http://schemas.openxmlformats.org/officeDocument/2006/relationships/hyperlink" Target="https://xdcscan.com/address/0x62aa8a66f04c499ddf7d2aac31a100926e7e4c82" TargetMode="External"/><Relationship Id="rId3081" Type="http://schemas.openxmlformats.org/officeDocument/2006/relationships/hyperlink" Target="https://xdcscan.com/address/0x480e2113f1dab7636eb901662dc0359f7218cc0a" TargetMode="External"/><Relationship Id="rId3080" Type="http://schemas.openxmlformats.org/officeDocument/2006/relationships/hyperlink" Target="https://xdcscan.com/address/0x4a49eaba8fad56c1b53f5a1ed7eb9a6785868e8b" TargetMode="External"/><Relationship Id="rId3083" Type="http://schemas.openxmlformats.org/officeDocument/2006/relationships/hyperlink" Target="https://bscscan.com/address/0xb40bbb54ff9dfe0cf039f70385033fcffbb0c40a" TargetMode="External"/><Relationship Id="rId3082" Type="http://schemas.openxmlformats.org/officeDocument/2006/relationships/hyperlink" Target="https://bscscan.com/address/0xc03c52909a35b4109de12494ac4b369a41497788" TargetMode="External"/><Relationship Id="rId3085" Type="http://schemas.openxmlformats.org/officeDocument/2006/relationships/hyperlink" Target="https://bscscan.com/address/0xb40bbb54ff9dfe0cf039f70385033fcffbb0c40a" TargetMode="External"/><Relationship Id="rId3084" Type="http://schemas.openxmlformats.org/officeDocument/2006/relationships/hyperlink" Target="https://bscscan.com/address/0xDe9B6D5F47454A9AD076fF584773DdF5973484C3" TargetMode="External"/><Relationship Id="rId3087" Type="http://schemas.openxmlformats.org/officeDocument/2006/relationships/hyperlink" Target="https://bscscan.com/address/0xb40bbb54ff9dfe0cf039f70385033fcffbb0c40a" TargetMode="External"/><Relationship Id="rId3086" Type="http://schemas.openxmlformats.org/officeDocument/2006/relationships/hyperlink" Target="https://bscscan.com/address/0x27DF0dD4d9E85Bc98BAc0AeF7C43CF3161fC543C" TargetMode="External"/><Relationship Id="rId3089" Type="http://schemas.openxmlformats.org/officeDocument/2006/relationships/hyperlink" Target="https://bscscan.com/address/0x3c92f3c7ea18c72276fb5532e73543553de67970" TargetMode="External"/><Relationship Id="rId3088" Type="http://schemas.openxmlformats.org/officeDocument/2006/relationships/hyperlink" Target="https://bscscan.com/address/0xE262c5cB3F6650B0aCCadbDc7E6a3D07a601f41f" TargetMode="External"/><Relationship Id="rId3039" Type="http://schemas.openxmlformats.org/officeDocument/2006/relationships/hyperlink" Target="https://xdcscan.com/address/0x480e2113f1dab7636eb901662dc0359f7218cc0a" TargetMode="External"/><Relationship Id="rId1" Type="http://schemas.openxmlformats.org/officeDocument/2006/relationships/hyperlink" Target="https://polygonscan.com/advanced-filter?tkn=0xfb33648f75612f03b8b2b7270c9bb9aa7e5481d3&amp;txntype=2&amp;tadd=0x95525a88a3ef05a19fddfb4b6b221b9991bb7f5d&amp;mtd=0x3f19f657%7eTransfer+To+Other+Blockchain&amp;ps=100" TargetMode="External"/><Relationship Id="rId2" Type="http://schemas.openxmlformats.org/officeDocument/2006/relationships/hyperlink" Target="https://bscscan.com/address/0xc03c52909a35b4109de12494ac4b369a41497788" TargetMode="External"/><Relationship Id="rId3" Type="http://schemas.openxmlformats.org/officeDocument/2006/relationships/hyperlink" Target="https://bscscan.com/address/0xb40bbb54ff9dfe0cf039f70385033fcffbb0c40a" TargetMode="External"/><Relationship Id="rId4" Type="http://schemas.openxmlformats.org/officeDocument/2006/relationships/hyperlink" Target="https://bscscan.com/address/0x7769b81b0cefb9b9f78501cd0aa55a7c85cd09fd" TargetMode="External"/><Relationship Id="rId3030" Type="http://schemas.openxmlformats.org/officeDocument/2006/relationships/hyperlink" Target="https://bscscan.com/address/0xaAC9f2A789D2BcdF4B00302eB6dDce7D5Ed3c04B" TargetMode="External"/><Relationship Id="rId4361" Type="http://schemas.openxmlformats.org/officeDocument/2006/relationships/hyperlink" Target="https://bscscan.com/address/0xd7633785642edf088ae321f09c4d0bba55cd263b" TargetMode="External"/><Relationship Id="rId4360" Type="http://schemas.openxmlformats.org/officeDocument/2006/relationships/hyperlink" Target="https://bscscan.com/address/0x740E0336412a4dcB95AF01cC5c85d6AdfD199f4e" TargetMode="External"/><Relationship Id="rId9" Type="http://schemas.openxmlformats.org/officeDocument/2006/relationships/hyperlink" Target="https://bscscan.com/address/0x8d9c84485D64CfFd6c66AD514199F9e778634EC6" TargetMode="External"/><Relationship Id="rId3032" Type="http://schemas.openxmlformats.org/officeDocument/2006/relationships/hyperlink" Target="https://bscscan.com/address/0xe4f96573B2D4c43135E0E7521c1569A207f6E2a4" TargetMode="External"/><Relationship Id="rId4363" Type="http://schemas.openxmlformats.org/officeDocument/2006/relationships/hyperlink" Target="https://bscscan.com/address/0x3c92f3c7ea18c72276fb5532e73543553de67970" TargetMode="External"/><Relationship Id="rId3031" Type="http://schemas.openxmlformats.org/officeDocument/2006/relationships/hyperlink" Target="https://bscscan.com/address/0x26b5cc5270a27e7a04024b4fe84e81bec46fbde0" TargetMode="External"/><Relationship Id="rId4362" Type="http://schemas.openxmlformats.org/officeDocument/2006/relationships/hyperlink" Target="https://bscscan.com/address/0xD9Ecaabfb03c5B47dC522f5d020dE0F00bC7433A" TargetMode="External"/><Relationship Id="rId3034" Type="http://schemas.openxmlformats.org/officeDocument/2006/relationships/hyperlink" Target="https://xdcscan.com/address/0xc8de2d8687bcd9faa48f290717c0e304d7687c53" TargetMode="External"/><Relationship Id="rId4365" Type="http://schemas.openxmlformats.org/officeDocument/2006/relationships/hyperlink" Target="https://bscscan.com/address/0x3c92f3c7ea18c72276fb5532e73543553de67970" TargetMode="External"/><Relationship Id="rId3033" Type="http://schemas.openxmlformats.org/officeDocument/2006/relationships/hyperlink" Target="https://bscscan.com/address/0xb40bbb54ff9dfe0cf039f70385033fcffbb0c40a" TargetMode="External"/><Relationship Id="rId4364" Type="http://schemas.openxmlformats.org/officeDocument/2006/relationships/hyperlink" Target="https://bscscan.com/address/0xB2B5d69662b25e319F5bE177C9870547E8E5339B" TargetMode="External"/><Relationship Id="rId5" Type="http://schemas.openxmlformats.org/officeDocument/2006/relationships/hyperlink" Target="https://bscscan.com/address/0x8d9c84485D64CfFd6c66AD514199F9e778634EC6" TargetMode="External"/><Relationship Id="rId3036" Type="http://schemas.openxmlformats.org/officeDocument/2006/relationships/hyperlink" Target="https://xdcscan.com/address/0xc8de2d8687bcd9faa48f290717c0e304d7687c53" TargetMode="External"/><Relationship Id="rId4367" Type="http://schemas.openxmlformats.org/officeDocument/2006/relationships/hyperlink" Target="https://bscscan.com/address/0x3c92f3c7ea18c72276fb5532e73543553de67970" TargetMode="External"/><Relationship Id="rId6" Type="http://schemas.openxmlformats.org/officeDocument/2006/relationships/hyperlink" Target="https://bscscan.com/address/0xfe5249d811523F919fe1391A664cA8a39269192F" TargetMode="External"/><Relationship Id="rId3035" Type="http://schemas.openxmlformats.org/officeDocument/2006/relationships/hyperlink" Target="https://xdcscan.com/address/0x62aa8a66f04c499ddf7d2aac31a100926e7e4c82" TargetMode="External"/><Relationship Id="rId4366" Type="http://schemas.openxmlformats.org/officeDocument/2006/relationships/hyperlink" Target="https://bscscan.com/address/0x6d2a446aB97503BE16e85be0bC003a93Ba7C6A2B" TargetMode="External"/><Relationship Id="rId7" Type="http://schemas.openxmlformats.org/officeDocument/2006/relationships/hyperlink" Target="https://bscscan.com/address/0x8d9c84485D64CfFd6c66AD514199F9e778634EC6" TargetMode="External"/><Relationship Id="rId3038" Type="http://schemas.openxmlformats.org/officeDocument/2006/relationships/hyperlink" Target="https://xdcscan.com/address/0x5516f2bd0bfc792474c0c03364199c4fa9bc1ea1" TargetMode="External"/><Relationship Id="rId4369" Type="http://schemas.openxmlformats.org/officeDocument/2006/relationships/hyperlink" Target="https://bscscan.com/address/0x3c92f3c7ea18c72276fb5532e73543553de67970" TargetMode="External"/><Relationship Id="rId8" Type="http://schemas.openxmlformats.org/officeDocument/2006/relationships/hyperlink" Target="https://bscscan.com/address/0x6A1e6c680DADC0Fd46ee6e43781589FF8d57e6C3" TargetMode="External"/><Relationship Id="rId3037" Type="http://schemas.openxmlformats.org/officeDocument/2006/relationships/hyperlink" Target="https://xdcscan.com/address/0x62aa8a66f04c499ddf7d2aac31a100926e7e4c82" TargetMode="External"/><Relationship Id="rId4368" Type="http://schemas.openxmlformats.org/officeDocument/2006/relationships/hyperlink" Target="https://bscscan.com/address/0x3AfF15D92f3c5d461f2c55788E3E7DEf7312E5dE" TargetMode="External"/><Relationship Id="rId3029" Type="http://schemas.openxmlformats.org/officeDocument/2006/relationships/hyperlink" Target="https://bscscan.com/address/0xb40bbb54ff9dfe0cf039f70385033fcffbb0c40a" TargetMode="External"/><Relationship Id="rId3028" Type="http://schemas.openxmlformats.org/officeDocument/2006/relationships/hyperlink" Target="https://bscscan.com/address/0x43ac61Bd7d3ab7D32Ac2dE4A37f41ce2a11BDfb2" TargetMode="External"/><Relationship Id="rId4359" Type="http://schemas.openxmlformats.org/officeDocument/2006/relationships/hyperlink" Target="https://bscscan.com/address/0xd7633785642edf088ae321f09c4d0bba55cd263b" TargetMode="External"/><Relationship Id="rId4350" Type="http://schemas.openxmlformats.org/officeDocument/2006/relationships/hyperlink" Target="https://bscscan.com/address/0x9E44888d9c464b7Ac9dd6475D9c302007f134461" TargetMode="External"/><Relationship Id="rId3021" Type="http://schemas.openxmlformats.org/officeDocument/2006/relationships/hyperlink" Target="https://xdcscan.com/address/0x62aa8a66f04c499ddf7d2aac31a100926e7e4c82" TargetMode="External"/><Relationship Id="rId4352" Type="http://schemas.openxmlformats.org/officeDocument/2006/relationships/hyperlink" Target="https://bscscan.com/address/0xEFE1A602A418B4D8082592F8F31f45F2d1e03737" TargetMode="External"/><Relationship Id="rId3020" Type="http://schemas.openxmlformats.org/officeDocument/2006/relationships/hyperlink" Target="https://xdcscan.com/address/0x670d685d349c73e0c088f22dfb3fdb41b2bb2428" TargetMode="External"/><Relationship Id="rId4351" Type="http://schemas.openxmlformats.org/officeDocument/2006/relationships/hyperlink" Target="https://bscscan.com/address/0x3c92f3c7ea18c72276fb5532e73543553de67970" TargetMode="External"/><Relationship Id="rId3023" Type="http://schemas.openxmlformats.org/officeDocument/2006/relationships/hyperlink" Target="https://xdcscan.com/address/0x4531e12c703672b570917fb3399bb3ed6c592b19" TargetMode="External"/><Relationship Id="rId4354" Type="http://schemas.openxmlformats.org/officeDocument/2006/relationships/hyperlink" Target="https://bscscan.com/address/0xB857F5f6e046fcbf4cb613bc429f9c4D375AfFc6" TargetMode="External"/><Relationship Id="rId3022" Type="http://schemas.openxmlformats.org/officeDocument/2006/relationships/hyperlink" Target="https://xdcscan.com/address/0xf8e7a5a8d321475ab1c25c0c443fef87c38ad31d" TargetMode="External"/><Relationship Id="rId4353" Type="http://schemas.openxmlformats.org/officeDocument/2006/relationships/hyperlink" Target="https://bscscan.com/address/0xd7633785642edf088ae321f09c4d0bba55cd263b" TargetMode="External"/><Relationship Id="rId3025" Type="http://schemas.openxmlformats.org/officeDocument/2006/relationships/hyperlink" Target="https://xdcscan.com/address/0x62aa8a66f04c499ddf7d2aac31a100926e7e4c82" TargetMode="External"/><Relationship Id="rId4356" Type="http://schemas.openxmlformats.org/officeDocument/2006/relationships/hyperlink" Target="https://bscscan.com/address/0x70D192cdb534393dc629b0573cE745ff8cC5b221" TargetMode="External"/><Relationship Id="rId3024" Type="http://schemas.openxmlformats.org/officeDocument/2006/relationships/hyperlink" Target="https://xdcscan.com/address/0x4306168335f1413d6b63d8a27091b74e6ea928d6" TargetMode="External"/><Relationship Id="rId4355" Type="http://schemas.openxmlformats.org/officeDocument/2006/relationships/hyperlink" Target="https://bscscan.com/address/0xd7633785642edf088ae321f09c4d0bba55cd263b" TargetMode="External"/><Relationship Id="rId3027" Type="http://schemas.openxmlformats.org/officeDocument/2006/relationships/hyperlink" Target="https://xdcscan.com/address/0x62aa8a66f04c499ddf7d2aac31a100926e7e4c82" TargetMode="External"/><Relationship Id="rId4358" Type="http://schemas.openxmlformats.org/officeDocument/2006/relationships/hyperlink" Target="https://bscscan.com/address/0x92044dA1676F7bB2F8D46D03159390C6Cea17b20" TargetMode="External"/><Relationship Id="rId3026" Type="http://schemas.openxmlformats.org/officeDocument/2006/relationships/hyperlink" Target="https://xdcscan.com/address/0x307b25179d1f48c9e7e6115c9bf980bc7ec1b2b2" TargetMode="External"/><Relationship Id="rId4357" Type="http://schemas.openxmlformats.org/officeDocument/2006/relationships/hyperlink" Target="https://bscscan.com/address/0xd7633785642edf088ae321f09c4d0bba55cd263b" TargetMode="External"/><Relationship Id="rId3050" Type="http://schemas.openxmlformats.org/officeDocument/2006/relationships/hyperlink" Target="https://xdcscan.com/address/0x927badec04c8d5b597c220dc33339e89a0c4426f" TargetMode="External"/><Relationship Id="rId4381" Type="http://schemas.openxmlformats.org/officeDocument/2006/relationships/hyperlink" Target="https://bscscan.com/address/0x14a212ec278d2c2e564804e1783cc70dcb023e3d" TargetMode="External"/><Relationship Id="rId4380" Type="http://schemas.openxmlformats.org/officeDocument/2006/relationships/hyperlink" Target="https://bscscan.com/address/0x70D192cdb534393dc629b0573cE745ff8cC5b221" TargetMode="External"/><Relationship Id="rId3052" Type="http://schemas.openxmlformats.org/officeDocument/2006/relationships/hyperlink" Target="https://bscscan.com/address/0x1A10098dDc723c9228E1D25569D7402635e584e0" TargetMode="External"/><Relationship Id="rId4383" Type="http://schemas.openxmlformats.org/officeDocument/2006/relationships/hyperlink" Target="https://bscscan.com/address/0x1629898faade36166804f324970cbaadf3ee630d" TargetMode="External"/><Relationship Id="rId3051" Type="http://schemas.openxmlformats.org/officeDocument/2006/relationships/hyperlink" Target="https://xdcscan.com/address/0x480e2113f1dab7636eb901662dc0359f7218cc0a" TargetMode="External"/><Relationship Id="rId4382" Type="http://schemas.openxmlformats.org/officeDocument/2006/relationships/hyperlink" Target="https://bscscan.com/address/0xEFE1A602A418B4D8082592F8F31f45F2d1e03737" TargetMode="External"/><Relationship Id="rId3054" Type="http://schemas.openxmlformats.org/officeDocument/2006/relationships/hyperlink" Target="https://bscscan.com/address/0xB1BCB176fbAe796432ba02912e85a1928c04ad11" TargetMode="External"/><Relationship Id="rId4385" Type="http://schemas.openxmlformats.org/officeDocument/2006/relationships/hyperlink" Target="https://bscscan.com/address/0xb40bbb54ff9dfe0cf039f70385033fcffbb0c40a" TargetMode="External"/><Relationship Id="rId3053" Type="http://schemas.openxmlformats.org/officeDocument/2006/relationships/hyperlink" Target="https://bscscan.com/address/0x3c92f3c7ea18c72276fb5532e73543553de67970" TargetMode="External"/><Relationship Id="rId4384" Type="http://schemas.openxmlformats.org/officeDocument/2006/relationships/hyperlink" Target="https://bscscan.com/address/0x36fB08654E30b6D4592865f4C4958007dB2973D2" TargetMode="External"/><Relationship Id="rId3056" Type="http://schemas.openxmlformats.org/officeDocument/2006/relationships/hyperlink" Target="https://bscscan.com/address/0xE262c5cB3F6650B0aCCadbDc7E6a3D07a601f41f" TargetMode="External"/><Relationship Id="rId4387" Type="http://schemas.openxmlformats.org/officeDocument/2006/relationships/hyperlink" Target="https://bscscan.com/address/0xb40bbb54ff9dfe0cf039f70385033fcffbb0c40a" TargetMode="External"/><Relationship Id="rId3055" Type="http://schemas.openxmlformats.org/officeDocument/2006/relationships/hyperlink" Target="https://bscscan.com/address/0xb40bbb54ff9dfe0cf039f70385033fcffbb0c40a" TargetMode="External"/><Relationship Id="rId4386" Type="http://schemas.openxmlformats.org/officeDocument/2006/relationships/hyperlink" Target="https://bscscan.com/address/0xD9D8AF8e295BB07F4e846d01fd031fb92a4ea025" TargetMode="External"/><Relationship Id="rId3058" Type="http://schemas.openxmlformats.org/officeDocument/2006/relationships/hyperlink" Target="https://xdcscan.com/address/0x023dd169b9eb239d7165e789198ac21a640b074f" TargetMode="External"/><Relationship Id="rId4389" Type="http://schemas.openxmlformats.org/officeDocument/2006/relationships/hyperlink" Target="https://bscscan.com/address/0x3c92f3c7ea18c72276fb5532e73543553de67970" TargetMode="External"/><Relationship Id="rId3057" Type="http://schemas.openxmlformats.org/officeDocument/2006/relationships/hyperlink" Target="https://bscscan.com/address/0x3c92f3c7ea18c72276fb5532e73543553de67970" TargetMode="External"/><Relationship Id="rId4388" Type="http://schemas.openxmlformats.org/officeDocument/2006/relationships/hyperlink" Target="https://bscscan.com/address/0xD9Ecaabfb03c5B47dC522f5d020dE0F00bC7433A" TargetMode="External"/><Relationship Id="rId3059" Type="http://schemas.openxmlformats.org/officeDocument/2006/relationships/hyperlink" Target="https://xdcscan.com/address/0x62aa8a66f04c499ddf7d2aac31a100926e7e4c82" TargetMode="External"/><Relationship Id="rId4370" Type="http://schemas.openxmlformats.org/officeDocument/2006/relationships/hyperlink" Target="https://xdcscan.com/address/0xb01b85530f04505005a1c98a58ed21e4a041ebf7" TargetMode="External"/><Relationship Id="rId3041" Type="http://schemas.openxmlformats.org/officeDocument/2006/relationships/hyperlink" Target="https://xdcscan.com/address/0x480e2113f1dab7636eb901662dc0359f7218cc0a" TargetMode="External"/><Relationship Id="rId4372" Type="http://schemas.openxmlformats.org/officeDocument/2006/relationships/hyperlink" Target="https://xdcscan.com/address/0x7df7ddf89a2018595cd0ad1311801421455406e1" TargetMode="External"/><Relationship Id="rId3040" Type="http://schemas.openxmlformats.org/officeDocument/2006/relationships/hyperlink" Target="https://xdcscan.com/address/0x2c10f37b454b3b9afb2e9a4e5abb9c84d581af7d" TargetMode="External"/><Relationship Id="rId4371" Type="http://schemas.openxmlformats.org/officeDocument/2006/relationships/hyperlink" Target="https://xdcscan.com/address/0x62aa8a66f04c499ddf7d2aac31a100926e7e4c82" TargetMode="External"/><Relationship Id="rId3043" Type="http://schemas.openxmlformats.org/officeDocument/2006/relationships/hyperlink" Target="https://xdcscan.com/address/0x480e2113f1dab7636eb901662dc0359f7218cc0a" TargetMode="External"/><Relationship Id="rId4374" Type="http://schemas.openxmlformats.org/officeDocument/2006/relationships/hyperlink" Target="https://xdcscan.com/address/0x17a742ffca2037700041c7f4d8bc03d174401d65" TargetMode="External"/><Relationship Id="rId3042" Type="http://schemas.openxmlformats.org/officeDocument/2006/relationships/hyperlink" Target="https://xdcscan.com/address/0x0dd2f4b594636cdcbc657faa8bbdf1fda6135d2f" TargetMode="External"/><Relationship Id="rId4373" Type="http://schemas.openxmlformats.org/officeDocument/2006/relationships/hyperlink" Target="https://xdcscan.com/address/0x62aa8a66f04c499ddf7d2aac31a100926e7e4c82" TargetMode="External"/><Relationship Id="rId3045" Type="http://schemas.openxmlformats.org/officeDocument/2006/relationships/hyperlink" Target="https://xdcscan.com/address/0x62aa8a66f04c499ddf7d2aac31a100926e7e4c82" TargetMode="External"/><Relationship Id="rId4376" Type="http://schemas.openxmlformats.org/officeDocument/2006/relationships/hyperlink" Target="https://bscscan.com/address/0x740E0336412a4dcB95AF01cC5c85d6AdfD199f4e" TargetMode="External"/><Relationship Id="rId3044" Type="http://schemas.openxmlformats.org/officeDocument/2006/relationships/hyperlink" Target="https://xdcscan.com/address/0xf46c5530337a2ae2edd51fe7b42ab35619699628" TargetMode="External"/><Relationship Id="rId4375" Type="http://schemas.openxmlformats.org/officeDocument/2006/relationships/hyperlink" Target="https://xdcscan.com/address/0x4531e12c703672b570917fb3399bb3ed6c592b19" TargetMode="External"/><Relationship Id="rId3047" Type="http://schemas.openxmlformats.org/officeDocument/2006/relationships/hyperlink" Target="https://xdcscan.com/address/0x480e2113f1dab7636eb901662dc0359f7218cc0a" TargetMode="External"/><Relationship Id="rId4378" Type="http://schemas.openxmlformats.org/officeDocument/2006/relationships/hyperlink" Target="https://bscscan.com/address/0x92044dA1676F7bB2F8D46D03159390C6Cea17b20" TargetMode="External"/><Relationship Id="rId3046" Type="http://schemas.openxmlformats.org/officeDocument/2006/relationships/hyperlink" Target="https://xdcscan.com/address/0xcadf96334cb4f25a482656917e8eaae2f95fef50" TargetMode="External"/><Relationship Id="rId4377" Type="http://schemas.openxmlformats.org/officeDocument/2006/relationships/hyperlink" Target="https://bscscan.com/address/0xb40bbb54ff9dfe0cf039f70385033fcffbb0c40a" TargetMode="External"/><Relationship Id="rId3049" Type="http://schemas.openxmlformats.org/officeDocument/2006/relationships/hyperlink" Target="https://xdcscan.com/address/0x62aa8a66f04c499ddf7d2aac31a100926e7e4c82" TargetMode="External"/><Relationship Id="rId3048" Type="http://schemas.openxmlformats.org/officeDocument/2006/relationships/hyperlink" Target="https://xdcscan.com/address/0xedb71a79cfbf786fefb57d5f6e3ce80ff94b201e" TargetMode="External"/><Relationship Id="rId4379" Type="http://schemas.openxmlformats.org/officeDocument/2006/relationships/hyperlink" Target="https://bscscan.com/address/0xb40bbb54ff9dfe0cf039f70385033fcffbb0c40a" TargetMode="External"/><Relationship Id="rId3911" Type="http://schemas.openxmlformats.org/officeDocument/2006/relationships/hyperlink" Target="https://xdcscan.com/address/0x67fdfeaa3c23b27f3ecfd40c772bdc07380ba59f" TargetMode="External"/><Relationship Id="rId3910" Type="http://schemas.openxmlformats.org/officeDocument/2006/relationships/hyperlink" Target="https://xdcscan.com/address/0x4531e12c703672b570917fb3399bb3ed6c592b19" TargetMode="External"/><Relationship Id="rId3913" Type="http://schemas.openxmlformats.org/officeDocument/2006/relationships/hyperlink" Target="https://xdcscan.com/address/0x480e2113f1dab7636eb901662dc0359f7218cc0a" TargetMode="External"/><Relationship Id="rId3912" Type="http://schemas.openxmlformats.org/officeDocument/2006/relationships/hyperlink" Target="https://xdcscan.com/address/0xe9c81f127086946d6e24d0d2fb24558a9af548a6" TargetMode="External"/><Relationship Id="rId3915" Type="http://schemas.openxmlformats.org/officeDocument/2006/relationships/hyperlink" Target="https://bscscan.com/address/0x29BfCB5c2ba9f4adda7C05fCDf2183d776576A83" TargetMode="External"/><Relationship Id="rId3914" Type="http://schemas.openxmlformats.org/officeDocument/2006/relationships/hyperlink" Target="https://bscscan.com/address/0x7937c664ea57b28efd93dd112820464c54d8bad6" TargetMode="External"/><Relationship Id="rId3917" Type="http://schemas.openxmlformats.org/officeDocument/2006/relationships/hyperlink" Target="https://bscscan.com/address/0xcc91429a9733c9212a9834f394DE810a6d0C5a33" TargetMode="External"/><Relationship Id="rId3916" Type="http://schemas.openxmlformats.org/officeDocument/2006/relationships/hyperlink" Target="https://bscscan.com/address/0x1629898faade36166804f324970cbaadf3ee630d" TargetMode="External"/><Relationship Id="rId3919" Type="http://schemas.openxmlformats.org/officeDocument/2006/relationships/hyperlink" Target="https://bscscan.com/address/0xE3E65d6D1C37Be0376216Ed61e45238Bd9168feE" TargetMode="External"/><Relationship Id="rId3918" Type="http://schemas.openxmlformats.org/officeDocument/2006/relationships/hyperlink" Target="https://bscscan.com/address/0x1629898faade36166804f324970cbaadf3ee630d" TargetMode="External"/><Relationship Id="rId3900" Type="http://schemas.openxmlformats.org/officeDocument/2006/relationships/hyperlink" Target="https://xdcscan.com/address/0x67fdfeaa3c23b27f3ecfd40c772bdc07380ba59f" TargetMode="External"/><Relationship Id="rId3902" Type="http://schemas.openxmlformats.org/officeDocument/2006/relationships/hyperlink" Target="https://xdcscan.com/address/0x67fdfeaa3c23b27f3ecfd40c772bdc07380ba59f" TargetMode="External"/><Relationship Id="rId3901" Type="http://schemas.openxmlformats.org/officeDocument/2006/relationships/hyperlink" Target="https://xdcscan.com/address/0x3c3526cf5ae457cbecf14d2fceff2de2e4ee1186" TargetMode="External"/><Relationship Id="rId3904" Type="http://schemas.openxmlformats.org/officeDocument/2006/relationships/hyperlink" Target="https://xdcscan.com/address/0x62aa8a66f04c499ddf7d2aac31a100926e7e4c82" TargetMode="External"/><Relationship Id="rId3903" Type="http://schemas.openxmlformats.org/officeDocument/2006/relationships/hyperlink" Target="https://xdcscan.com/address/0xf9e016cdc866b23a964ee93df69a4c557d908474" TargetMode="External"/><Relationship Id="rId3906" Type="http://schemas.openxmlformats.org/officeDocument/2006/relationships/hyperlink" Target="https://xdcscan.com/address/0xefdec6ad59eeac76313ee3e8837f8cc1343376ef" TargetMode="External"/><Relationship Id="rId3905" Type="http://schemas.openxmlformats.org/officeDocument/2006/relationships/hyperlink" Target="https://xdcscan.com/address/0x67fdfeaa3c23b27f3ecfd40c772bdc07380ba59f" TargetMode="External"/><Relationship Id="rId3908" Type="http://schemas.openxmlformats.org/officeDocument/2006/relationships/hyperlink" Target="https://xdcscan.com/address/0x480e2113f1dab7636eb901662dc0359f7218cc0a" TargetMode="External"/><Relationship Id="rId3907" Type="http://schemas.openxmlformats.org/officeDocument/2006/relationships/hyperlink" Target="https://xdcscan.com/address/0x62aa8a66f04c499ddf7d2aac31a100926e7e4c82" TargetMode="External"/><Relationship Id="rId3909" Type="http://schemas.openxmlformats.org/officeDocument/2006/relationships/hyperlink" Target="https://xdcscan.com/address/0x75d0b12477e28cdbddbf26ee7ed4b56f0a6f809c" TargetMode="External"/><Relationship Id="rId3931" Type="http://schemas.openxmlformats.org/officeDocument/2006/relationships/hyperlink" Target="https://xdcscan.com/address/0x62aa8a66f04c499ddf7d2aac31a100926e7e4c82" TargetMode="External"/><Relationship Id="rId2600" Type="http://schemas.openxmlformats.org/officeDocument/2006/relationships/hyperlink" Target="https://bscscan.com/address/0x465E3A034413aC2bDceB8625B2262f7c0397169A" TargetMode="External"/><Relationship Id="rId3930" Type="http://schemas.openxmlformats.org/officeDocument/2006/relationships/hyperlink" Target="https://xdcscan.com/address/0xf9e016cdc866b23a964ee93df69a4c557d908474" TargetMode="External"/><Relationship Id="rId2601" Type="http://schemas.openxmlformats.org/officeDocument/2006/relationships/hyperlink" Target="https://bscscan.com/address/0x14a212ec278d2c2e564804e1783cc70dcb023e3d" TargetMode="External"/><Relationship Id="rId3933" Type="http://schemas.openxmlformats.org/officeDocument/2006/relationships/hyperlink" Target="https://xdcscan.com/address/0x9a260b6b996c20cc37251451549bfb79c2459962" TargetMode="External"/><Relationship Id="rId2602" Type="http://schemas.openxmlformats.org/officeDocument/2006/relationships/hyperlink" Target="https://bscscan.com/address/0xc03c52909a35b4109de12494ac4b369a41497788" TargetMode="External"/><Relationship Id="rId3932" Type="http://schemas.openxmlformats.org/officeDocument/2006/relationships/hyperlink" Target="https://xdcscan.com/address/0x67fdfeaa3c23b27f3ecfd40c772bdc07380ba59f" TargetMode="External"/><Relationship Id="rId2603" Type="http://schemas.openxmlformats.org/officeDocument/2006/relationships/hyperlink" Target="https://bscscan.com/address/0x14a212ec278d2c2e564804e1783cc70dcb023e3d" TargetMode="External"/><Relationship Id="rId3935" Type="http://schemas.openxmlformats.org/officeDocument/2006/relationships/hyperlink" Target="https://xdcscan.com/address/0x67fdfeaa3c23b27f3ecfd40c772bdc07380ba59f" TargetMode="External"/><Relationship Id="rId2604" Type="http://schemas.openxmlformats.org/officeDocument/2006/relationships/hyperlink" Target="https://xdcscan.com/address/0x60ce0f6cffd9e8feb9691a7e44d6f3d862e04a4e" TargetMode="External"/><Relationship Id="rId3934" Type="http://schemas.openxmlformats.org/officeDocument/2006/relationships/hyperlink" Target="https://xdcscan.com/address/0x4531e12c703672b570917fb3399bb3ed6c592b19" TargetMode="External"/><Relationship Id="rId2605" Type="http://schemas.openxmlformats.org/officeDocument/2006/relationships/hyperlink" Target="https://xdcscan.com/address/0x62aa8a66f04c499ddf7d2aac31a100926e7e4c82" TargetMode="External"/><Relationship Id="rId3937" Type="http://schemas.openxmlformats.org/officeDocument/2006/relationships/hyperlink" Target="https://xdcscan.com/address/0x67fdfeaa3c23b27f3ecfd40c772bdc07380ba59f" TargetMode="External"/><Relationship Id="rId2606" Type="http://schemas.openxmlformats.org/officeDocument/2006/relationships/hyperlink" Target="https://xdcscan.com/address/0xc055349d021729229dd24e27f0ec2b36ea41603b" TargetMode="External"/><Relationship Id="rId3936" Type="http://schemas.openxmlformats.org/officeDocument/2006/relationships/hyperlink" Target="https://xdcscan.com/address/0xccc8e8c68ccaf08008d2eb75987917171b7adea4" TargetMode="External"/><Relationship Id="rId808" Type="http://schemas.openxmlformats.org/officeDocument/2006/relationships/hyperlink" Target="https://xdcscan.com/address/0x239e6e171f889c011c52e5f360a47c976b18d7f9" TargetMode="External"/><Relationship Id="rId2607" Type="http://schemas.openxmlformats.org/officeDocument/2006/relationships/hyperlink" Target="https://xdcscan.com/address/0x62aa8a66f04c499ddf7d2aac31a100926e7e4c82" TargetMode="External"/><Relationship Id="rId3939" Type="http://schemas.openxmlformats.org/officeDocument/2006/relationships/hyperlink" Target="https://xdcscan.com/address/0x4531e12c703672b570917fb3399bb3ed6c592b19" TargetMode="External"/><Relationship Id="rId807" Type="http://schemas.openxmlformats.org/officeDocument/2006/relationships/hyperlink" Target="https://xdcscan.com/address/0x62aa8a66f04c499ddf7d2aac31a100926e7e4c82" TargetMode="External"/><Relationship Id="rId2608" Type="http://schemas.openxmlformats.org/officeDocument/2006/relationships/hyperlink" Target="https://xdcscan.com/address/0x223e21095ee7891ef878a09e0e9df9fddfb9e9d6" TargetMode="External"/><Relationship Id="rId3938" Type="http://schemas.openxmlformats.org/officeDocument/2006/relationships/hyperlink" Target="https://xdcscan.com/address/0xc4c10eccc609080ccf892921aa03105af5cd866e" TargetMode="External"/><Relationship Id="rId806" Type="http://schemas.openxmlformats.org/officeDocument/2006/relationships/hyperlink" Target="https://xdcscan.com/address/0x682f613583655d96c90a48462b363e6ca6566c8e" TargetMode="External"/><Relationship Id="rId2609" Type="http://schemas.openxmlformats.org/officeDocument/2006/relationships/hyperlink" Target="https://xdcscan.com/address/0x480e2113f1dab7636eb901662dc0359f7218cc0a" TargetMode="External"/><Relationship Id="rId805" Type="http://schemas.openxmlformats.org/officeDocument/2006/relationships/hyperlink" Target="https://xdcscan.com/address/0x62aa8a66f04c499ddf7d2aac31a100926e7e4c82" TargetMode="External"/><Relationship Id="rId809" Type="http://schemas.openxmlformats.org/officeDocument/2006/relationships/hyperlink" Target="https://xdcscan.com/address/0x62aa8a66f04c499ddf7d2aac31a100926e7e4c82" TargetMode="External"/><Relationship Id="rId800" Type="http://schemas.openxmlformats.org/officeDocument/2006/relationships/hyperlink" Target="https://xdcscan.com/address/0x480e2113f1dab7636eb901662dc0359f7218cc0a" TargetMode="External"/><Relationship Id="rId804" Type="http://schemas.openxmlformats.org/officeDocument/2006/relationships/hyperlink" Target="https://xdcscan.com/address/0x4531e12c703672b570917fb3399bb3ed6c592b19" TargetMode="External"/><Relationship Id="rId803" Type="http://schemas.openxmlformats.org/officeDocument/2006/relationships/hyperlink" Target="https://xdcscan.com/address/0xedb71a79cfbf786fefb57d5f6e3ce80ff94b201e" TargetMode="External"/><Relationship Id="rId802" Type="http://schemas.openxmlformats.org/officeDocument/2006/relationships/hyperlink" Target="https://xdcscan.com/address/0x480e2113f1dab7636eb901662dc0359f7218cc0a" TargetMode="External"/><Relationship Id="rId801" Type="http://schemas.openxmlformats.org/officeDocument/2006/relationships/hyperlink" Target="https://xdcscan.com/address/0xf46c5530337a2ae2edd51fe7b42ab35619699628" TargetMode="External"/><Relationship Id="rId3920" Type="http://schemas.openxmlformats.org/officeDocument/2006/relationships/hyperlink" Target="https://bscscan.com/address/0x3c92f3c7ea18c72276fb5532e73543553de67970" TargetMode="External"/><Relationship Id="rId3922" Type="http://schemas.openxmlformats.org/officeDocument/2006/relationships/hyperlink" Target="https://bscscan.com/address/0x1629898faade36166804f324970cbaadf3ee630d" TargetMode="External"/><Relationship Id="rId3921" Type="http://schemas.openxmlformats.org/officeDocument/2006/relationships/hyperlink" Target="https://bscscan.com/address/0x0C28237faA3c77f5305FC401B9225F786D74bA95" TargetMode="External"/><Relationship Id="rId3924" Type="http://schemas.openxmlformats.org/officeDocument/2006/relationships/hyperlink" Target="https://bscscan.com/address/0x1629898faade36166804f324970cbaadf3ee630d" TargetMode="External"/><Relationship Id="rId3923" Type="http://schemas.openxmlformats.org/officeDocument/2006/relationships/hyperlink" Target="https://bscscan.com/address/0x3AfB9650071D2c647d6467cEFeC7e847434150c3" TargetMode="External"/><Relationship Id="rId3926" Type="http://schemas.openxmlformats.org/officeDocument/2006/relationships/hyperlink" Target="https://bscscan.com/address/0x1629898faade36166804f324970cbaadf3ee630d" TargetMode="External"/><Relationship Id="rId3925" Type="http://schemas.openxmlformats.org/officeDocument/2006/relationships/hyperlink" Target="https://bscscan.com/address/0x004c50Dd12fCdcE069a69A901C3C7FBa0673E2c6" TargetMode="External"/><Relationship Id="rId3928" Type="http://schemas.openxmlformats.org/officeDocument/2006/relationships/hyperlink" Target="https://xdcscan.com/address/0x4531e12c703672b570917fb3399bb3ed6c592b19" TargetMode="External"/><Relationship Id="rId3927" Type="http://schemas.openxmlformats.org/officeDocument/2006/relationships/hyperlink" Target="https://xdcscan.com/address/0x75d0b12477e28cdbddbf26ee7ed4b56f0a6f809c" TargetMode="External"/><Relationship Id="rId3929" Type="http://schemas.openxmlformats.org/officeDocument/2006/relationships/hyperlink" Target="https://xdcscan.com/address/0x67fdfeaa3c23b27f3ecfd40c772bdc07380ba59f" TargetMode="External"/><Relationship Id="rId1334" Type="http://schemas.openxmlformats.org/officeDocument/2006/relationships/hyperlink" Target="https://bscscan.com/address/0x3c92f3c7ea18c72276fb5532e73543553de67970" TargetMode="External"/><Relationship Id="rId2665" Type="http://schemas.openxmlformats.org/officeDocument/2006/relationships/hyperlink" Target="https://xdcscan.com/address/0xcb8a297d6073ba2a29b00b3d45ea02f3585707a1" TargetMode="External"/><Relationship Id="rId3997" Type="http://schemas.openxmlformats.org/officeDocument/2006/relationships/hyperlink" Target="https://xdcscan.com/address/0xefdec6ad59eeac76313ee3e8837f8cc1343376ef" TargetMode="External"/><Relationship Id="rId1335" Type="http://schemas.openxmlformats.org/officeDocument/2006/relationships/hyperlink" Target="https://bscscan.com/address/0x7922F6C6EC361418ec3f58ff058C89B55D097fB0" TargetMode="External"/><Relationship Id="rId2666" Type="http://schemas.openxmlformats.org/officeDocument/2006/relationships/hyperlink" Target="https://xdcscan.com/address/0x4531e12c703672b570917fb3399bb3ed6c592b19" TargetMode="External"/><Relationship Id="rId3996" Type="http://schemas.openxmlformats.org/officeDocument/2006/relationships/hyperlink" Target="https://xdcscan.com/address/0x480e2113f1dab7636eb901662dc0359f7218cc0a" TargetMode="External"/><Relationship Id="rId1336" Type="http://schemas.openxmlformats.org/officeDocument/2006/relationships/hyperlink" Target="https://bscscan.com/address/0x3c92f3c7ea18c72276fb5532e73543553de67970" TargetMode="External"/><Relationship Id="rId2667" Type="http://schemas.openxmlformats.org/officeDocument/2006/relationships/hyperlink" Target="https://xdcscan.com/address/0x62aa8a66f04c499ddf7d2aac31a100926e7e4c82" TargetMode="External"/><Relationship Id="rId3999" Type="http://schemas.openxmlformats.org/officeDocument/2006/relationships/hyperlink" Target="https://xdcscan.com/address/0x75d0b12477e28cdbddbf26ee7ed4b56f0a6f809c" TargetMode="External"/><Relationship Id="rId1337" Type="http://schemas.openxmlformats.org/officeDocument/2006/relationships/hyperlink" Target="https://xdcscan.com/address/0xb02b54657d9a18b73b7a97cd27ac7c708ec0553c" TargetMode="External"/><Relationship Id="rId2668" Type="http://schemas.openxmlformats.org/officeDocument/2006/relationships/hyperlink" Target="https://xdcscan.com/address/0x4306168335f1413d6b63d8a27091b74e6ea928d6" TargetMode="External"/><Relationship Id="rId3998" Type="http://schemas.openxmlformats.org/officeDocument/2006/relationships/hyperlink" Target="https://xdcscan.com/address/0x4531e12c703672b570917fb3399bb3ed6c592b19" TargetMode="External"/><Relationship Id="rId1338" Type="http://schemas.openxmlformats.org/officeDocument/2006/relationships/hyperlink" Target="https://xdcscan.com/address/0x62aa8a66f04c499ddf7d2aac31a100926e7e4c82" TargetMode="External"/><Relationship Id="rId2669" Type="http://schemas.openxmlformats.org/officeDocument/2006/relationships/hyperlink" Target="https://xdcscan.com/address/0x62aa8a66f04c499ddf7d2aac31a100926e7e4c82" TargetMode="External"/><Relationship Id="rId1339" Type="http://schemas.openxmlformats.org/officeDocument/2006/relationships/hyperlink" Target="https://xdcscan.com/address/0x54c169ec55dad51b7bbe2a39e1844dd945266e40" TargetMode="External"/><Relationship Id="rId745" Type="http://schemas.openxmlformats.org/officeDocument/2006/relationships/hyperlink" Target="https://xdcscan.com/address/0x480e2113f1dab7636eb901662dc0359f7218cc0a" TargetMode="External"/><Relationship Id="rId744" Type="http://schemas.openxmlformats.org/officeDocument/2006/relationships/hyperlink" Target="https://xdcscan.com/address/0x412a9c2f89135d5c3ee575d1076d2c6ffa6e4526" TargetMode="External"/><Relationship Id="rId743" Type="http://schemas.openxmlformats.org/officeDocument/2006/relationships/hyperlink" Target="https://xdcscan.com/address/0x3c92f3c7ea18c72276fb5532e73543553de67970" TargetMode="External"/><Relationship Id="rId742" Type="http://schemas.openxmlformats.org/officeDocument/2006/relationships/hyperlink" Target="https://xdcscan.com/address/0x480e2113f1dab7636eb901662dc0359f7218cc0a" TargetMode="External"/><Relationship Id="rId749" Type="http://schemas.openxmlformats.org/officeDocument/2006/relationships/hyperlink" Target="https://xdcscan.com/address/0x2c10f37b454b3b9afb2e9a4e5abb9c84d581af7d" TargetMode="External"/><Relationship Id="rId748" Type="http://schemas.openxmlformats.org/officeDocument/2006/relationships/hyperlink" Target="https://xdcscan.com/address/0x3c92f3c7ea18c72276fb5532e73543553de67970" TargetMode="External"/><Relationship Id="rId747" Type="http://schemas.openxmlformats.org/officeDocument/2006/relationships/hyperlink" Target="https://xdcscan.com/address/0x62aa8a66f04c499ddf7d2aac31a100926e7e4c82" TargetMode="External"/><Relationship Id="rId746" Type="http://schemas.openxmlformats.org/officeDocument/2006/relationships/hyperlink" Target="https://xdcscan.com/address/0xf254d7566528851ee1a1d6d50270da8f28b4442b" TargetMode="External"/><Relationship Id="rId3991" Type="http://schemas.openxmlformats.org/officeDocument/2006/relationships/hyperlink" Target="https://xdcscan.com/address/0xe9c81f127086946d6e24d0d2fb24558a9af548a6" TargetMode="External"/><Relationship Id="rId2660" Type="http://schemas.openxmlformats.org/officeDocument/2006/relationships/hyperlink" Target="https://xdcscan.com/address/0x4531e12c703672b570917fb3399bb3ed6c592b19" TargetMode="External"/><Relationship Id="rId3990" Type="http://schemas.openxmlformats.org/officeDocument/2006/relationships/hyperlink" Target="https://bscscan.com/address/0x1629898faade36166804f324970cbaadf3ee630d" TargetMode="External"/><Relationship Id="rId741" Type="http://schemas.openxmlformats.org/officeDocument/2006/relationships/hyperlink" Target="https://xdcscan.com/address/0x3de816e85c42b54e784a1e7943ea9c2f75e41321" TargetMode="External"/><Relationship Id="rId1330" Type="http://schemas.openxmlformats.org/officeDocument/2006/relationships/hyperlink" Target="https://bscscan.com/address/0x3c92f3c7ea18c72276fb5532e73543553de67970" TargetMode="External"/><Relationship Id="rId2661" Type="http://schemas.openxmlformats.org/officeDocument/2006/relationships/hyperlink" Target="https://xdcscan.com/address/0x62aa8a66f04c499ddf7d2aac31a100926e7e4c82" TargetMode="External"/><Relationship Id="rId3993" Type="http://schemas.openxmlformats.org/officeDocument/2006/relationships/hyperlink" Target="https://xdcscan.com/address/0x9a260b6b996c20cc37251451549bfb79c2459962" TargetMode="External"/><Relationship Id="rId740" Type="http://schemas.openxmlformats.org/officeDocument/2006/relationships/hyperlink" Target="https://xdcscan.com/address/0x480e2113f1dab7636eb901662dc0359f7218cc0a" TargetMode="External"/><Relationship Id="rId1331" Type="http://schemas.openxmlformats.org/officeDocument/2006/relationships/hyperlink" Target="https://bscscan.com/address/0xEA8088cd1Da684F3fDCb26E042aA33Be8C837Dc1" TargetMode="External"/><Relationship Id="rId2662" Type="http://schemas.openxmlformats.org/officeDocument/2006/relationships/hyperlink" Target="https://xdcscan.com/address/0xcb8a297d6073ba2a29b00b3d45ea02f3585707a1" TargetMode="External"/><Relationship Id="rId3992" Type="http://schemas.openxmlformats.org/officeDocument/2006/relationships/hyperlink" Target="https://xdcscan.com/address/0x4531e12c703672b570917fb3399bb3ed6c592b19" TargetMode="External"/><Relationship Id="rId1332" Type="http://schemas.openxmlformats.org/officeDocument/2006/relationships/hyperlink" Target="https://bscscan.com/address/0xb40bbb54ff9dfe0cf039f70385033fcffbb0c40a" TargetMode="External"/><Relationship Id="rId2663" Type="http://schemas.openxmlformats.org/officeDocument/2006/relationships/hyperlink" Target="https://xdcscan.com/address/0x4531e12c703672b570917fb3399bb3ed6c592b19" TargetMode="External"/><Relationship Id="rId3995" Type="http://schemas.openxmlformats.org/officeDocument/2006/relationships/hyperlink" Target="https://xdcscan.com/address/0xdf48ff09aa01c62c6b455175fa7971c379ede248" TargetMode="External"/><Relationship Id="rId1333" Type="http://schemas.openxmlformats.org/officeDocument/2006/relationships/hyperlink" Target="https://bscscan.com/address/0x59e9686C84d5b453a0f3A068E31cBA7073887702" TargetMode="External"/><Relationship Id="rId2664" Type="http://schemas.openxmlformats.org/officeDocument/2006/relationships/hyperlink" Target="https://xdcscan.com/address/0x62aa8a66f04c499ddf7d2aac31a100926e7e4c82" TargetMode="External"/><Relationship Id="rId3994" Type="http://schemas.openxmlformats.org/officeDocument/2006/relationships/hyperlink" Target="https://xdcscan.com/address/0x67fdfeaa3c23b27f3ecfd40c772bdc07380ba59f" TargetMode="External"/><Relationship Id="rId1323" Type="http://schemas.openxmlformats.org/officeDocument/2006/relationships/hyperlink" Target="https://xdcscan.com/address/0x62aa8a66f04c499ddf7d2aac31a100926e7e4c82" TargetMode="External"/><Relationship Id="rId2654" Type="http://schemas.openxmlformats.org/officeDocument/2006/relationships/hyperlink" Target="https://bscscan.com/address/0x1dEEB893B5670852624A20A777bD141f71ED8D82" TargetMode="External"/><Relationship Id="rId3986" Type="http://schemas.openxmlformats.org/officeDocument/2006/relationships/hyperlink" Target="https://bscscan.com/address/0xb40bbb54ff9dfe0cf039f70385033fcffbb0c40a" TargetMode="External"/><Relationship Id="rId1324" Type="http://schemas.openxmlformats.org/officeDocument/2006/relationships/hyperlink" Target="https://xdcscan.com/address/0x9497ff0c468357ac3468f0784ed8b400c5643880" TargetMode="External"/><Relationship Id="rId2655" Type="http://schemas.openxmlformats.org/officeDocument/2006/relationships/hyperlink" Target="https://bscscan.com/address/0x14a212ec278d2c2e564804e1783cc70dcb023e3d" TargetMode="External"/><Relationship Id="rId3985" Type="http://schemas.openxmlformats.org/officeDocument/2006/relationships/hyperlink" Target="https://bscscan.com/address/0x019bf817838b541557879ea8b4aC7930c137C24a" TargetMode="External"/><Relationship Id="rId1325" Type="http://schemas.openxmlformats.org/officeDocument/2006/relationships/hyperlink" Target="https://xdcscan.com/address/0x480e2113f1dab7636eb901662dc0359f7218cc0a" TargetMode="External"/><Relationship Id="rId2656" Type="http://schemas.openxmlformats.org/officeDocument/2006/relationships/hyperlink" Target="https://xdcscan.com/address/0x023dd169b9eb239d7165e789198ac21a640b074f" TargetMode="External"/><Relationship Id="rId3988" Type="http://schemas.openxmlformats.org/officeDocument/2006/relationships/hyperlink" Target="https://bscscan.com/address/0xb40bbb54ff9dfe0cf039f70385033fcffbb0c40a" TargetMode="External"/><Relationship Id="rId1326" Type="http://schemas.openxmlformats.org/officeDocument/2006/relationships/hyperlink" Target="https://bscscan.com/address/0x5D9d34432B67F6a20B539774F9ecE7cbe4F36C6a" TargetMode="External"/><Relationship Id="rId2657" Type="http://schemas.openxmlformats.org/officeDocument/2006/relationships/hyperlink" Target="https://xdcscan.com/address/0x4531e12c703672b570917fb3399bb3ed6c592b19" TargetMode="External"/><Relationship Id="rId3987" Type="http://schemas.openxmlformats.org/officeDocument/2006/relationships/hyperlink" Target="https://bscscan.com/address/0x1B1acc87c9e2eB434E2FD7d68252368190A926b2" TargetMode="External"/><Relationship Id="rId1327" Type="http://schemas.openxmlformats.org/officeDocument/2006/relationships/hyperlink" Target="https://bscscan.com/address/0x14a212ec278d2c2e564804e1783cc70dcb023e3d" TargetMode="External"/><Relationship Id="rId2658" Type="http://schemas.openxmlformats.org/officeDocument/2006/relationships/hyperlink" Target="https://xdcscan.com/address/0x62aa8a66f04c499ddf7d2aac31a100926e7e4c82" TargetMode="External"/><Relationship Id="rId1328" Type="http://schemas.openxmlformats.org/officeDocument/2006/relationships/hyperlink" Target="https://bscscan.com/address/0x4FE8B9DC13A384c7B160e7a5df3632b0e6253Bb6" TargetMode="External"/><Relationship Id="rId2659" Type="http://schemas.openxmlformats.org/officeDocument/2006/relationships/hyperlink" Target="https://xdcscan.com/address/0x023dd169b9eb239d7165e789198ac21a640b074f" TargetMode="External"/><Relationship Id="rId3989" Type="http://schemas.openxmlformats.org/officeDocument/2006/relationships/hyperlink" Target="https://bscscan.com/address/0x7BBF8f61a2d0d686F293e634169a071D51E83DB9" TargetMode="External"/><Relationship Id="rId1329" Type="http://schemas.openxmlformats.org/officeDocument/2006/relationships/hyperlink" Target="https://bscscan.com/address/0xb40bbb54ff9dfe0cf039f70385033fcffbb0c40a" TargetMode="External"/><Relationship Id="rId739" Type="http://schemas.openxmlformats.org/officeDocument/2006/relationships/hyperlink" Target="https://xdcscan.com/address/0x54c169ec55dad51b7bbe2a39e1844dd945266e40" TargetMode="External"/><Relationship Id="rId734" Type="http://schemas.openxmlformats.org/officeDocument/2006/relationships/hyperlink" Target="https://xdcscan.com/address/0x62aa8a66f04c499ddf7d2aac31a100926e7e4c82" TargetMode="External"/><Relationship Id="rId733" Type="http://schemas.openxmlformats.org/officeDocument/2006/relationships/hyperlink" Target="https://xdcscan.com/address/0x4531e12c703672b570917fb3399bb3ed6c592b19" TargetMode="External"/><Relationship Id="rId732" Type="http://schemas.openxmlformats.org/officeDocument/2006/relationships/hyperlink" Target="https://xdcscan.com/address/0xedb71a79cfbf786fefb57d5f6e3ce80ff94b201e" TargetMode="External"/><Relationship Id="rId731" Type="http://schemas.openxmlformats.org/officeDocument/2006/relationships/hyperlink" Target="https://xdcscan.com/address/0x62aa8a66f04c499ddf7d2aac31a100926e7e4c82" TargetMode="External"/><Relationship Id="rId738" Type="http://schemas.openxmlformats.org/officeDocument/2006/relationships/hyperlink" Target="https://xdcscan.com/address/0x480e2113f1dab7636eb901662dc0359f7218cc0a" TargetMode="External"/><Relationship Id="rId737" Type="http://schemas.openxmlformats.org/officeDocument/2006/relationships/hyperlink" Target="https://xdcscan.com/address/0xb02b54657d9a18b73b7a97cd27ac7c708ec0553c" TargetMode="External"/><Relationship Id="rId736" Type="http://schemas.openxmlformats.org/officeDocument/2006/relationships/hyperlink" Target="https://xdcscan.com/address/0x62aa8a66f04c499ddf7d2aac31a100926e7e4c82" TargetMode="External"/><Relationship Id="rId735" Type="http://schemas.openxmlformats.org/officeDocument/2006/relationships/hyperlink" Target="https://xdcscan.com/address/0xf46c5530337a2ae2edd51fe7b42ab35619699628" TargetMode="External"/><Relationship Id="rId3980" Type="http://schemas.openxmlformats.org/officeDocument/2006/relationships/hyperlink" Target="https://xdcscan.com/address/0x67fdfeaa3c23b27f3ecfd40c772bdc07380ba59f" TargetMode="External"/><Relationship Id="rId730" Type="http://schemas.openxmlformats.org/officeDocument/2006/relationships/hyperlink" Target="https://xdcscan.com/address/0x4a7b98a89f858c94f5ff9593db66367850ac5a77" TargetMode="External"/><Relationship Id="rId2650" Type="http://schemas.openxmlformats.org/officeDocument/2006/relationships/hyperlink" Target="https://bscscan.com/address/0x1A10098dDc723c9228E1D25569D7402635e584e0" TargetMode="External"/><Relationship Id="rId3982" Type="http://schemas.openxmlformats.org/officeDocument/2006/relationships/hyperlink" Target="https://xdcscan.com/address/0x4531e12c703672b570917fb3399bb3ed6c592b19" TargetMode="External"/><Relationship Id="rId1320" Type="http://schemas.openxmlformats.org/officeDocument/2006/relationships/hyperlink" Target="https://xdcscan.com/address/0x3de816e85c42b54e784a1e7943ea9c2f75e41321" TargetMode="External"/><Relationship Id="rId2651" Type="http://schemas.openxmlformats.org/officeDocument/2006/relationships/hyperlink" Target="https://bscscan.com/address/0xb40bbb54ff9dfe0cf039f70385033fcffbb0c40a" TargetMode="External"/><Relationship Id="rId3981" Type="http://schemas.openxmlformats.org/officeDocument/2006/relationships/hyperlink" Target="https://xdcscan.com/address/0xccc8e8c68ccaf08008d2eb75987917171b7adea4" TargetMode="External"/><Relationship Id="rId1321" Type="http://schemas.openxmlformats.org/officeDocument/2006/relationships/hyperlink" Target="https://xdcscan.com/address/0x480e2113f1dab7636eb901662dc0359f7218cc0a" TargetMode="External"/><Relationship Id="rId2652" Type="http://schemas.openxmlformats.org/officeDocument/2006/relationships/hyperlink" Target="https://bscscan.com/address/0xB1BCB176fbAe796432ba02912e85a1928c04ad11" TargetMode="External"/><Relationship Id="rId3984" Type="http://schemas.openxmlformats.org/officeDocument/2006/relationships/hyperlink" Target="https://xdcscan.com/address/0x62aa8a66f04c499ddf7d2aac31a100926e7e4c82" TargetMode="External"/><Relationship Id="rId1322" Type="http://schemas.openxmlformats.org/officeDocument/2006/relationships/hyperlink" Target="https://xdcscan.com/address/0x682f613583655d96c90a48462b363e6ca6566c8e" TargetMode="External"/><Relationship Id="rId2653" Type="http://schemas.openxmlformats.org/officeDocument/2006/relationships/hyperlink" Target="https://bscscan.com/address/0x14a212ec278d2c2e564804e1783cc70dcb023e3d" TargetMode="External"/><Relationship Id="rId3983" Type="http://schemas.openxmlformats.org/officeDocument/2006/relationships/hyperlink" Target="https://xdcscan.com/address/0xc4c10eccc609080ccf892921aa03105af5cd866e" TargetMode="External"/><Relationship Id="rId1356" Type="http://schemas.openxmlformats.org/officeDocument/2006/relationships/hyperlink" Target="https://bscscan.com/address/0xb40bbb54ff9dfe0cf039f70385033fcffbb0c40a" TargetMode="External"/><Relationship Id="rId2687" Type="http://schemas.openxmlformats.org/officeDocument/2006/relationships/hyperlink" Target="https://bscscan.com/address/0x465E3A034413aC2bDceB8625B2262f7c0397169A" TargetMode="External"/><Relationship Id="rId1357" Type="http://schemas.openxmlformats.org/officeDocument/2006/relationships/hyperlink" Target="https://bscscan.com/address/0x72E00fA57867c4EfF3492C0Ea7c3Af3E6B3c315F" TargetMode="External"/><Relationship Id="rId2688" Type="http://schemas.openxmlformats.org/officeDocument/2006/relationships/hyperlink" Target="https://bscscan.com/address/0xb40bbb54ff9dfe0cf039f70385033fcffbb0c40a" TargetMode="External"/><Relationship Id="rId1358" Type="http://schemas.openxmlformats.org/officeDocument/2006/relationships/hyperlink" Target="https://bscscan.com/address/0xb40bbb54ff9dfe0cf039f70385033fcffbb0c40a" TargetMode="External"/><Relationship Id="rId2689" Type="http://schemas.openxmlformats.org/officeDocument/2006/relationships/hyperlink" Target="https://bscscan.com/address/0x14a212ec278d2c2e564804e1783cc70dcb023e3d" TargetMode="External"/><Relationship Id="rId1359" Type="http://schemas.openxmlformats.org/officeDocument/2006/relationships/hyperlink" Target="https://bscscan.com/address/0x14a212ec278d2c2e564804e1783cc70dcb023e3d" TargetMode="External"/><Relationship Id="rId767" Type="http://schemas.openxmlformats.org/officeDocument/2006/relationships/hyperlink" Target="https://bscscan.com/address/0x3c92f3c7ea18c72276fb5532e73543553de67970" TargetMode="External"/><Relationship Id="rId766" Type="http://schemas.openxmlformats.org/officeDocument/2006/relationships/hyperlink" Target="https://bscscan.com/address/0xb40bbb54ff9dfe0cf039f70385033fcffbb0c40a" TargetMode="External"/><Relationship Id="rId765" Type="http://schemas.openxmlformats.org/officeDocument/2006/relationships/hyperlink" Target="https://bscscan.com/address/0x72E00fA57867c4EfF3492C0Ea7c3Af3E6B3c315F" TargetMode="External"/><Relationship Id="rId764" Type="http://schemas.openxmlformats.org/officeDocument/2006/relationships/hyperlink" Target="https://bscscan.com/address/0x3c92f3c7ea18c72276fb5532e73543553de67970" TargetMode="External"/><Relationship Id="rId769" Type="http://schemas.openxmlformats.org/officeDocument/2006/relationships/hyperlink" Target="https://bscscan.com/address/0x14a212ec278d2c2e564804e1783cc70dcb023e3d" TargetMode="External"/><Relationship Id="rId768" Type="http://schemas.openxmlformats.org/officeDocument/2006/relationships/hyperlink" Target="https://bscscan.com/address/0xdb8478630264bc208034292903D2B047b7D6a990" TargetMode="External"/><Relationship Id="rId2680" Type="http://schemas.openxmlformats.org/officeDocument/2006/relationships/hyperlink" Target="https://bscscan.com/address/0xaAC9f2A789D2BcdF4B00302eB6dDce7D5Ed3c04B" TargetMode="External"/><Relationship Id="rId1350" Type="http://schemas.openxmlformats.org/officeDocument/2006/relationships/hyperlink" Target="https://xdcscan.com/address/0x62aa8a66f04c499ddf7d2aac31a100926e7e4c82" TargetMode="External"/><Relationship Id="rId2681" Type="http://schemas.openxmlformats.org/officeDocument/2006/relationships/hyperlink" Target="https://bscscan.com/address/0x14a212ec278d2c2e564804e1783cc70dcb023e3d" TargetMode="External"/><Relationship Id="rId1351" Type="http://schemas.openxmlformats.org/officeDocument/2006/relationships/hyperlink" Target="https://xdcscan.com/address/0x480e2113f1dab7636eb901662dc0359f7218cc0a" TargetMode="External"/><Relationship Id="rId2682" Type="http://schemas.openxmlformats.org/officeDocument/2006/relationships/hyperlink" Target="https://bscscan.com/address/0xe4f96573B2D4c43135E0E7521c1569A207f6E2a4" TargetMode="External"/><Relationship Id="rId763" Type="http://schemas.openxmlformats.org/officeDocument/2006/relationships/hyperlink" Target="https://bscscan.com/address/0xb40bbb54ff9dfe0cf039f70385033fcffbb0c40a" TargetMode="External"/><Relationship Id="rId1352" Type="http://schemas.openxmlformats.org/officeDocument/2006/relationships/hyperlink" Target="https://bscscan.com/address/0x91613407134Ba58A296E45707C4cc69bAa9d664e" TargetMode="External"/><Relationship Id="rId2683" Type="http://schemas.openxmlformats.org/officeDocument/2006/relationships/hyperlink" Target="https://bscscan.com/address/0xb40bbb54ff9dfe0cf039f70385033fcffbb0c40a" TargetMode="External"/><Relationship Id="rId762" Type="http://schemas.openxmlformats.org/officeDocument/2006/relationships/hyperlink" Target="https://bscscan.com/address/0x0778f335c6e958fa81AF8CCEC78103238Cb822fc" TargetMode="External"/><Relationship Id="rId1353" Type="http://schemas.openxmlformats.org/officeDocument/2006/relationships/hyperlink" Target="https://etherscan.io/tx/0x0cf79ffa2492c784a62ef25f7476023b094014045f869a249dc5f4b462a02743" TargetMode="External"/><Relationship Id="rId2684" Type="http://schemas.openxmlformats.org/officeDocument/2006/relationships/hyperlink" Target="https://bscscan.com/address/0x1dEEB893B5670852624A20A777bD141f71ED8D82" TargetMode="External"/><Relationship Id="rId761" Type="http://schemas.openxmlformats.org/officeDocument/2006/relationships/hyperlink" Target="https://bscscan.com/address/0x3c92f3c7ea18c72276fb5532e73543553de67970" TargetMode="External"/><Relationship Id="rId1354" Type="http://schemas.openxmlformats.org/officeDocument/2006/relationships/hyperlink" Target="https://etherscan.io/address/0x7BBF8f61a2d0d686F293e634169a071D51E83DB9" TargetMode="External"/><Relationship Id="rId2685" Type="http://schemas.openxmlformats.org/officeDocument/2006/relationships/hyperlink" Target="https://bscscan.com/address/0x14a212ec278d2c2e564804e1783cc70dcb023e3d" TargetMode="External"/><Relationship Id="rId760" Type="http://schemas.openxmlformats.org/officeDocument/2006/relationships/hyperlink" Target="https://bscscan.com/address/0xfa2E6293b6fB0D5A3FbB934cbCC84c7F364b1124" TargetMode="External"/><Relationship Id="rId1355" Type="http://schemas.openxmlformats.org/officeDocument/2006/relationships/hyperlink" Target="https://bscscan.com/address/0xcc91429a9733c9212a9834f394DE810a6d0C5a33" TargetMode="External"/><Relationship Id="rId2686" Type="http://schemas.openxmlformats.org/officeDocument/2006/relationships/hyperlink" Target="https://bscscan.com/address/0x3c92f3c7ea18c72276fb5532e73543553de67970" TargetMode="External"/><Relationship Id="rId1345" Type="http://schemas.openxmlformats.org/officeDocument/2006/relationships/hyperlink" Target="https://xdcscan.com/address/0x62aa8a66f04c499ddf7d2aac31a100926e7e4c82" TargetMode="External"/><Relationship Id="rId2676" Type="http://schemas.openxmlformats.org/officeDocument/2006/relationships/hyperlink" Target="https://xdcscan.com/address/0x309ec920d96c00af5e0483c5146e43b3e0749fe5" TargetMode="External"/><Relationship Id="rId1346" Type="http://schemas.openxmlformats.org/officeDocument/2006/relationships/hyperlink" Target="https://xdcscan.com/address/0x927badec04c8d5b597c220dc33339e89a0c4426f" TargetMode="External"/><Relationship Id="rId2677" Type="http://schemas.openxmlformats.org/officeDocument/2006/relationships/hyperlink" Target="https://xdcscan.com/address/0x480e2113f1dab7636eb901662dc0359f7218cc0a" TargetMode="External"/><Relationship Id="rId1347" Type="http://schemas.openxmlformats.org/officeDocument/2006/relationships/hyperlink" Target="https://xdcscan.com/address/0x62aa8a66f04c499ddf7d2aac31a100926e7e4c82" TargetMode="External"/><Relationship Id="rId2678" Type="http://schemas.openxmlformats.org/officeDocument/2006/relationships/hyperlink" Target="https://bscscan.com/address/0xaAC9f2A789D2BcdF4B00302eB6dDce7D5Ed3c04B" TargetMode="External"/><Relationship Id="rId1348" Type="http://schemas.openxmlformats.org/officeDocument/2006/relationships/hyperlink" Target="https://xdcscan.com/address/0x480e2113f1dab7636eb901662dc0359f7218cc0a" TargetMode="External"/><Relationship Id="rId2679" Type="http://schemas.openxmlformats.org/officeDocument/2006/relationships/hyperlink" Target="https://bscscan.com/address/0x14a212ec278d2c2e564804e1783cc70dcb023e3d" TargetMode="External"/><Relationship Id="rId1349" Type="http://schemas.openxmlformats.org/officeDocument/2006/relationships/hyperlink" Target="https://xdcscan.com/address/0x682f613583655d96c90a48462b363e6ca6566c8e" TargetMode="External"/><Relationship Id="rId756" Type="http://schemas.openxmlformats.org/officeDocument/2006/relationships/hyperlink" Target="https://bscscan.com/address/0xb40bbb54ff9dfe0cf039f70385033fcffbb0c40a" TargetMode="External"/><Relationship Id="rId755" Type="http://schemas.openxmlformats.org/officeDocument/2006/relationships/hyperlink" Target="https://bscscan.com/address/0x59e9686C84d5b453a0f3A068E31cBA7073887702" TargetMode="External"/><Relationship Id="rId754" Type="http://schemas.openxmlformats.org/officeDocument/2006/relationships/hyperlink" Target="https://bscscan.com/address/0x3c92f3c7ea18c72276fb5532e73543553de67970" TargetMode="External"/><Relationship Id="rId753" Type="http://schemas.openxmlformats.org/officeDocument/2006/relationships/hyperlink" Target="https://bscscan.com/address/0x101969ad22BC3F9dE80ff4C83179e8Fe03d7B81D" TargetMode="External"/><Relationship Id="rId759" Type="http://schemas.openxmlformats.org/officeDocument/2006/relationships/hyperlink" Target="https://bscscan.com/address/0xb40bbb54ff9dfe0cf039f70385033fcffbb0c40a" TargetMode="External"/><Relationship Id="rId758" Type="http://schemas.openxmlformats.org/officeDocument/2006/relationships/hyperlink" Target="https://bscscan.com/address/0x7e0610954f831D99076a7a7BCEd09447B1174a1f" TargetMode="External"/><Relationship Id="rId757" Type="http://schemas.openxmlformats.org/officeDocument/2006/relationships/hyperlink" Target="https://bscscan.com/address/0x14a212ec278d2c2e564804e1783cc70dcb023e3d" TargetMode="External"/><Relationship Id="rId2670" Type="http://schemas.openxmlformats.org/officeDocument/2006/relationships/hyperlink" Target="https://xdcscan.com/address/0xf8e7a5a8d321475ab1c25c0c443fef87c38ad31d" TargetMode="External"/><Relationship Id="rId1340" Type="http://schemas.openxmlformats.org/officeDocument/2006/relationships/hyperlink" Target="https://xdcscan.com/address/0x4531e12c703672b570917fb3399bb3ed6c592b19" TargetMode="External"/><Relationship Id="rId2671" Type="http://schemas.openxmlformats.org/officeDocument/2006/relationships/hyperlink" Target="https://xdcscan.com/address/0x62aa8a66f04c499ddf7d2aac31a100926e7e4c82" TargetMode="External"/><Relationship Id="rId752" Type="http://schemas.openxmlformats.org/officeDocument/2006/relationships/hyperlink" Target="https://bscscan.com/address/0x14a212ec278d2c2e564804e1783cc70dcb023e3d" TargetMode="External"/><Relationship Id="rId1341" Type="http://schemas.openxmlformats.org/officeDocument/2006/relationships/hyperlink" Target="https://xdcscan.com/address/0x62aa8a66f04c499ddf7d2aac31a100926e7e4c82" TargetMode="External"/><Relationship Id="rId2672" Type="http://schemas.openxmlformats.org/officeDocument/2006/relationships/hyperlink" Target="https://xdcscan.com/address/0xf8e7a5a8d321475ab1c25c0c443fef87c38ad31d" TargetMode="External"/><Relationship Id="rId751" Type="http://schemas.openxmlformats.org/officeDocument/2006/relationships/hyperlink" Target="https://bscscan.com/address/0x65090A09190962AEf5Bf161b554873733D00017e" TargetMode="External"/><Relationship Id="rId1342" Type="http://schemas.openxmlformats.org/officeDocument/2006/relationships/hyperlink" Target="https://xdcscan.com/address/0xcadf96334cb4f25a482656917e8eaae2f95fef50" TargetMode="External"/><Relationship Id="rId2673" Type="http://schemas.openxmlformats.org/officeDocument/2006/relationships/hyperlink" Target="https://xdcscan.com/address/0x62aa8a66f04c499ddf7d2aac31a100926e7e4c82" TargetMode="External"/><Relationship Id="rId750" Type="http://schemas.openxmlformats.org/officeDocument/2006/relationships/hyperlink" Target="https://xdcscan.com/address/0x4531e12c703672b570917fb3399bb3ed6c592b19" TargetMode="External"/><Relationship Id="rId1343" Type="http://schemas.openxmlformats.org/officeDocument/2006/relationships/hyperlink" Target="https://xdcscan.com/address/0x4531e12c703672b570917fb3399bb3ed6c592b19" TargetMode="External"/><Relationship Id="rId2674" Type="http://schemas.openxmlformats.org/officeDocument/2006/relationships/hyperlink" Target="https://xdcscan.com/address/0xaf27d11bb04bf4e652912101ba8cd09fdeff3ded" TargetMode="External"/><Relationship Id="rId1344" Type="http://schemas.openxmlformats.org/officeDocument/2006/relationships/hyperlink" Target="https://xdcscan.com/address/0x3de816e85c42b54e784a1e7943ea9c2f75e41321" TargetMode="External"/><Relationship Id="rId2675" Type="http://schemas.openxmlformats.org/officeDocument/2006/relationships/hyperlink" Target="https://xdcscan.com/address/0x480e2113f1dab7636eb901662dc0359f7218cc0a" TargetMode="External"/><Relationship Id="rId2621" Type="http://schemas.openxmlformats.org/officeDocument/2006/relationships/hyperlink" Target="https://xdcscan.com/address/0x62aa8a66f04c499ddf7d2aac31a100926e7e4c82" TargetMode="External"/><Relationship Id="rId3953" Type="http://schemas.openxmlformats.org/officeDocument/2006/relationships/hyperlink" Target="https://bscscan.com/address/0x1B1acc87c9e2eB434E2FD7d68252368190A926b2" TargetMode="External"/><Relationship Id="rId2622" Type="http://schemas.openxmlformats.org/officeDocument/2006/relationships/hyperlink" Target="https://xdcscan.com/address/0x480e2113f1dab7636eb901662dc0359f7218cc0a" TargetMode="External"/><Relationship Id="rId3952" Type="http://schemas.openxmlformats.org/officeDocument/2006/relationships/hyperlink" Target="https://bscscan.com/address/0xb40bbb54ff9dfe0cf039f70385033fcffbb0c40a" TargetMode="External"/><Relationship Id="rId2623" Type="http://schemas.openxmlformats.org/officeDocument/2006/relationships/hyperlink" Target="https://xdcscan.com/address/0xb062c4db850d5a9aee79470a0ec159ae81d6124b" TargetMode="External"/><Relationship Id="rId3955" Type="http://schemas.openxmlformats.org/officeDocument/2006/relationships/hyperlink" Target="https://bscscan.com/address/0x019bf817838b541557879ea8b4aC7930c137C24a" TargetMode="External"/><Relationship Id="rId2624" Type="http://schemas.openxmlformats.org/officeDocument/2006/relationships/hyperlink" Target="https://xdcscan.com/address/0x480e2113f1dab7636eb901662dc0359f7218cc0a" TargetMode="External"/><Relationship Id="rId3954" Type="http://schemas.openxmlformats.org/officeDocument/2006/relationships/hyperlink" Target="https://bscscan.com/address/0x1629898faade36166804f324970cbaadf3ee630d" TargetMode="External"/><Relationship Id="rId2625" Type="http://schemas.openxmlformats.org/officeDocument/2006/relationships/hyperlink" Target="https://xdcscan.com/address/0x309ec920d96c00af5e0483c5146e43b3e0749fe5" TargetMode="External"/><Relationship Id="rId3957" Type="http://schemas.openxmlformats.org/officeDocument/2006/relationships/hyperlink" Target="https://xdcscan.com/address/0xe9c81f127086946d6e24d0d2fb24558a9af548a6" TargetMode="External"/><Relationship Id="rId2626" Type="http://schemas.openxmlformats.org/officeDocument/2006/relationships/hyperlink" Target="https://xdcscan.com/address/0x4531e12c703672b570917fb3399bb3ed6c592b19" TargetMode="External"/><Relationship Id="rId3956" Type="http://schemas.openxmlformats.org/officeDocument/2006/relationships/hyperlink" Target="https://bscscan.com/address/0x3c92f3c7ea18c72276fb5532e73543553de67970" TargetMode="External"/><Relationship Id="rId2627" Type="http://schemas.openxmlformats.org/officeDocument/2006/relationships/hyperlink" Target="https://xdcscan.com/address/0xc38956fdd961ed12acc0bcdb57bf480bb2f14d88" TargetMode="External"/><Relationship Id="rId3959" Type="http://schemas.openxmlformats.org/officeDocument/2006/relationships/hyperlink" Target="https://xdcscan.com/address/0xefdec6ad59eeac76313ee3e8837f8cc1343376ef" TargetMode="External"/><Relationship Id="rId2628" Type="http://schemas.openxmlformats.org/officeDocument/2006/relationships/hyperlink" Target="https://xdcscan.com/address/0x4531e12c703672b570917fb3399bb3ed6c592b19" TargetMode="External"/><Relationship Id="rId3958" Type="http://schemas.openxmlformats.org/officeDocument/2006/relationships/hyperlink" Target="https://xdcscan.com/address/0x67fdfeaa3c23b27f3ecfd40c772bdc07380ba59f" TargetMode="External"/><Relationship Id="rId709" Type="http://schemas.openxmlformats.org/officeDocument/2006/relationships/hyperlink" Target="https://bscscan.com/address/0x004c50Dd12fCdcE069a69A901C3C7FBa0673E2c6" TargetMode="External"/><Relationship Id="rId2629" Type="http://schemas.openxmlformats.org/officeDocument/2006/relationships/hyperlink" Target="https://xdcscan.com/address/0x62aa8a66f04c499ddf7d2aac31a100926e7e4c82" TargetMode="External"/><Relationship Id="rId708" Type="http://schemas.openxmlformats.org/officeDocument/2006/relationships/hyperlink" Target="https://xdcscan.com/address/0x62aa8a66f04c499ddf7d2aac31a100926e7e4c82" TargetMode="External"/><Relationship Id="rId707" Type="http://schemas.openxmlformats.org/officeDocument/2006/relationships/hyperlink" Target="https://xdcscan.com/address/0x7f7e77b68fc5c303e1e3cea895e3741e70dce981" TargetMode="External"/><Relationship Id="rId706" Type="http://schemas.openxmlformats.org/officeDocument/2006/relationships/hyperlink" Target="https://xdcscan.com/address/0x480e2113f1dab7636eb901662dc0359f7218cc0a" TargetMode="External"/><Relationship Id="rId701" Type="http://schemas.openxmlformats.org/officeDocument/2006/relationships/hyperlink" Target="https://xdcscan.com/address/0x480e2113f1dab7636eb901662dc0359f7218cc0a" TargetMode="External"/><Relationship Id="rId700" Type="http://schemas.openxmlformats.org/officeDocument/2006/relationships/hyperlink" Target="https://xdcscan.com/address/0x3de816e85c42b54e784a1e7943ea9c2f75e41321" TargetMode="External"/><Relationship Id="rId705" Type="http://schemas.openxmlformats.org/officeDocument/2006/relationships/hyperlink" Target="https://xdcscan.com/address/0x927badec04c8d5b597c220dc33339e89a0c4426f" TargetMode="External"/><Relationship Id="rId704" Type="http://schemas.openxmlformats.org/officeDocument/2006/relationships/hyperlink" Target="https://xdcscan.com/address/0x62aa8a66f04c499ddf7d2aac31a100926e7e4c82" TargetMode="External"/><Relationship Id="rId703" Type="http://schemas.openxmlformats.org/officeDocument/2006/relationships/hyperlink" Target="https://xdcscan.com/address/0xf46c5530337a2ae2edd51fe7b42ab35619699628" TargetMode="External"/><Relationship Id="rId702" Type="http://schemas.openxmlformats.org/officeDocument/2006/relationships/hyperlink" Target="https://xdcscan.com/address/0x62aa8a66f04c499ddf7d2aac31a100926e7e4c82" TargetMode="External"/><Relationship Id="rId3951" Type="http://schemas.openxmlformats.org/officeDocument/2006/relationships/hyperlink" Target="https://bscscan.com/address/0xBF6075d52e686464b696a045eBEc5134D11ECC2F" TargetMode="External"/><Relationship Id="rId2620" Type="http://schemas.openxmlformats.org/officeDocument/2006/relationships/hyperlink" Target="https://xdcscan.com/address/0x66f71e75c095e5e19a2e6b2c7b47c8ffbe7369d9" TargetMode="External"/><Relationship Id="rId3950" Type="http://schemas.openxmlformats.org/officeDocument/2006/relationships/hyperlink" Target="https://bscscan.com/address/0xb40bbb54ff9dfe0cf039f70385033fcffbb0c40a" TargetMode="External"/><Relationship Id="rId2610" Type="http://schemas.openxmlformats.org/officeDocument/2006/relationships/hyperlink" Target="https://xdcscan.com/address/0xb062c4db850d5a9aee79470a0ec159ae81d6124b" TargetMode="External"/><Relationship Id="rId3942" Type="http://schemas.openxmlformats.org/officeDocument/2006/relationships/hyperlink" Target="https://bscscan.com/address/0x1629898faade36166804f324970cbaadf3ee630d" TargetMode="External"/><Relationship Id="rId2611" Type="http://schemas.openxmlformats.org/officeDocument/2006/relationships/hyperlink" Target="https://xdcscan.com/address/0x480e2113f1dab7636eb901662dc0359f7218cc0a" TargetMode="External"/><Relationship Id="rId3941" Type="http://schemas.openxmlformats.org/officeDocument/2006/relationships/hyperlink" Target="https://bscscan.com/address/0xc66b0298C31a82d88b7F6fFf45DcB8Bc8d2473F2" TargetMode="External"/><Relationship Id="rId2612" Type="http://schemas.openxmlformats.org/officeDocument/2006/relationships/hyperlink" Target="https://xdcscan.com/address/0x023dd169b9eb239d7165e789198ac21a640b074f" TargetMode="External"/><Relationship Id="rId3944" Type="http://schemas.openxmlformats.org/officeDocument/2006/relationships/hyperlink" Target="https://bscscan.com/address/0x3c92f3c7ea18c72276fb5532e73543553de67970" TargetMode="External"/><Relationship Id="rId2613" Type="http://schemas.openxmlformats.org/officeDocument/2006/relationships/hyperlink" Target="https://xdcscan.com/address/0x480e2113f1dab7636eb901662dc0359f7218cc0a" TargetMode="External"/><Relationship Id="rId3943" Type="http://schemas.openxmlformats.org/officeDocument/2006/relationships/hyperlink" Target="https://bscscan.com/address/0xaAC9f2A789D2BcdF4B00302eB6dDce7D5Ed3c04B" TargetMode="External"/><Relationship Id="rId2614" Type="http://schemas.openxmlformats.org/officeDocument/2006/relationships/hyperlink" Target="https://xdcscan.com/address/0x2518b4361ef3a7c53453ecb76fe6283c7b342ea6" TargetMode="External"/><Relationship Id="rId3946" Type="http://schemas.openxmlformats.org/officeDocument/2006/relationships/hyperlink" Target="https://bscscan.com/address/0x1629898faade36166804f324970cbaadf3ee630d" TargetMode="External"/><Relationship Id="rId2615" Type="http://schemas.openxmlformats.org/officeDocument/2006/relationships/hyperlink" Target="https://xdcscan.com/address/0x480e2113f1dab7636eb901662dc0359f7218cc0a" TargetMode="External"/><Relationship Id="rId3945" Type="http://schemas.openxmlformats.org/officeDocument/2006/relationships/hyperlink" Target="https://bscscan.com/address/0x3321ACC298a14B338E453E3C24d38635D1a18590" TargetMode="External"/><Relationship Id="rId2616" Type="http://schemas.openxmlformats.org/officeDocument/2006/relationships/hyperlink" Target="https://bscscan.com/address/0x1dEEB893B5670852624A20A777bD141f71ED8D82" TargetMode="External"/><Relationship Id="rId3948" Type="http://schemas.openxmlformats.org/officeDocument/2006/relationships/hyperlink" Target="https://bscscan.com/address/0xb40bbb54ff9dfe0cf039f70385033fcffbb0c40a" TargetMode="External"/><Relationship Id="rId2617" Type="http://schemas.openxmlformats.org/officeDocument/2006/relationships/hyperlink" Target="https://bscscan.com/address/0x14a212ec278d2c2e564804e1783cc70dcb023e3d" TargetMode="External"/><Relationship Id="rId3947" Type="http://schemas.openxmlformats.org/officeDocument/2006/relationships/hyperlink" Target="https://bscscan.com/address/0x7BBF8f61a2d0d686F293e634169a071D51E83DB9" TargetMode="External"/><Relationship Id="rId2618" Type="http://schemas.openxmlformats.org/officeDocument/2006/relationships/hyperlink" Target="https://bscscan.com/address/0xe4f96573B2D4c43135E0E7521c1569A207f6E2a4" TargetMode="External"/><Relationship Id="rId2619" Type="http://schemas.openxmlformats.org/officeDocument/2006/relationships/hyperlink" Target="https://bscscan.com/address/0x14a212ec278d2c2e564804e1783cc70dcb023e3d" TargetMode="External"/><Relationship Id="rId3949" Type="http://schemas.openxmlformats.org/officeDocument/2006/relationships/hyperlink" Target="https://bscscan.com/address/0x95513439FF394C761c8DB0dbc1e2Ac5c346c0E70" TargetMode="External"/><Relationship Id="rId3940" Type="http://schemas.openxmlformats.org/officeDocument/2006/relationships/hyperlink" Target="https://xdcscan.com/address/0x67fdfeaa3c23b27f3ecfd40c772bdc07380ba59f" TargetMode="External"/><Relationship Id="rId1312" Type="http://schemas.openxmlformats.org/officeDocument/2006/relationships/hyperlink" Target="https://bscscan.com/address/0x59e9686C84d5b453a0f3A068E31cBA7073887702" TargetMode="External"/><Relationship Id="rId2643" Type="http://schemas.openxmlformats.org/officeDocument/2006/relationships/hyperlink" Target="https://bscscan.com/address/0x43ac61Bd7d3ab7D32Ac2dE4A37f41ce2a11BDfb2" TargetMode="External"/><Relationship Id="rId3975" Type="http://schemas.openxmlformats.org/officeDocument/2006/relationships/hyperlink" Target="https://xdcscan.com/address/0x3c3526cf5ae457cbecf14d2fceff2de2e4ee1186" TargetMode="External"/><Relationship Id="rId1313" Type="http://schemas.openxmlformats.org/officeDocument/2006/relationships/hyperlink" Target="https://bscscan.com/address/0x3c92f3c7ea18c72276fb5532e73543553de67970" TargetMode="External"/><Relationship Id="rId2644" Type="http://schemas.openxmlformats.org/officeDocument/2006/relationships/hyperlink" Target="https://bscscan.com/address/0xb40bbb54ff9dfe0cf039f70385033fcffbb0c40a" TargetMode="External"/><Relationship Id="rId3974" Type="http://schemas.openxmlformats.org/officeDocument/2006/relationships/hyperlink" Target="https://xdcscan.com/address/0x480e2113f1dab7636eb901662dc0359f7218cc0a" TargetMode="External"/><Relationship Id="rId1314" Type="http://schemas.openxmlformats.org/officeDocument/2006/relationships/hyperlink" Target="https://xdcscan.com/address/0xb02b54657d9a18b73b7a97cd27ac7c708ec0553c" TargetMode="External"/><Relationship Id="rId2645" Type="http://schemas.openxmlformats.org/officeDocument/2006/relationships/hyperlink" Target="https://bscscan.com/address/0x14a212ec278d2c2e564804e1783cc70dcb023e3d" TargetMode="External"/><Relationship Id="rId3977" Type="http://schemas.openxmlformats.org/officeDocument/2006/relationships/hyperlink" Target="https://xdcscan.com/address/0x9a260b6b996c20cc37251451549bfb79c2459962" TargetMode="External"/><Relationship Id="rId1315" Type="http://schemas.openxmlformats.org/officeDocument/2006/relationships/hyperlink" Target="https://xdcscan.com/address/0x480e2113f1dab7636eb901662dc0359f7218cc0a" TargetMode="External"/><Relationship Id="rId2646" Type="http://schemas.openxmlformats.org/officeDocument/2006/relationships/hyperlink" Target="https://bscscan.com/address/0x025543429Eae5c267C16439FAc5585DCa04AB4eC" TargetMode="External"/><Relationship Id="rId3976" Type="http://schemas.openxmlformats.org/officeDocument/2006/relationships/hyperlink" Target="https://xdcscan.com/address/0x480e2113f1dab7636eb901662dc0359f7218cc0a" TargetMode="External"/><Relationship Id="rId1316" Type="http://schemas.openxmlformats.org/officeDocument/2006/relationships/hyperlink" Target="https://xdcscan.com/address/0x54c169ec55dad51b7bbe2a39e1844dd945266e40" TargetMode="External"/><Relationship Id="rId2647" Type="http://schemas.openxmlformats.org/officeDocument/2006/relationships/hyperlink" Target="https://bscscan.com/address/0x3c92f3c7ea18c72276fb5532e73543553de67970" TargetMode="External"/><Relationship Id="rId3979" Type="http://schemas.openxmlformats.org/officeDocument/2006/relationships/hyperlink" Target="https://xdcscan.com/address/0xfbf0269e408ae12e84d82e759af752b4af9b6b58" TargetMode="External"/><Relationship Id="rId1317" Type="http://schemas.openxmlformats.org/officeDocument/2006/relationships/hyperlink" Target="https://xdcscan.com/address/0x480e2113f1dab7636eb901662dc0359f7218cc0a" TargetMode="External"/><Relationship Id="rId2648" Type="http://schemas.openxmlformats.org/officeDocument/2006/relationships/hyperlink" Target="https://bscscan.com/address/0xDe9B6D5F47454A9AD076fF584773DdF5973484C3" TargetMode="External"/><Relationship Id="rId3978" Type="http://schemas.openxmlformats.org/officeDocument/2006/relationships/hyperlink" Target="https://xdcscan.com/address/0x67fdfeaa3c23b27f3ecfd40c772bdc07380ba59f" TargetMode="External"/><Relationship Id="rId1318" Type="http://schemas.openxmlformats.org/officeDocument/2006/relationships/hyperlink" Target="https://xdcscan.com/address/0xcadf96334cb4f25a482656917e8eaae2f95fef50" TargetMode="External"/><Relationship Id="rId2649" Type="http://schemas.openxmlformats.org/officeDocument/2006/relationships/hyperlink" Target="https://bscscan.com/address/0x3c92f3c7ea18c72276fb5532e73543553de67970" TargetMode="External"/><Relationship Id="rId1319" Type="http://schemas.openxmlformats.org/officeDocument/2006/relationships/hyperlink" Target="https://xdcscan.com/address/0x62aa8a66f04c499ddf7d2aac31a100926e7e4c82" TargetMode="External"/><Relationship Id="rId729" Type="http://schemas.openxmlformats.org/officeDocument/2006/relationships/hyperlink" Target="https://xdcscan.com/address/0x62aa8a66f04c499ddf7d2aac31a100926e7e4c82" TargetMode="External"/><Relationship Id="rId728" Type="http://schemas.openxmlformats.org/officeDocument/2006/relationships/hyperlink" Target="https://xdcscan.com/address/0x927badec04c8d5b597c220dc33339e89a0c4426f" TargetMode="External"/><Relationship Id="rId723" Type="http://schemas.openxmlformats.org/officeDocument/2006/relationships/hyperlink" Target="https://bscscan.com/address/0x3c92f3c7ea18c72276fb5532e73543553de67970" TargetMode="External"/><Relationship Id="rId722" Type="http://schemas.openxmlformats.org/officeDocument/2006/relationships/hyperlink" Target="https://bscscan.com/address/0x101969ad22BC3F9dE80ff4C83179e8Fe03d7B81D" TargetMode="External"/><Relationship Id="rId721" Type="http://schemas.openxmlformats.org/officeDocument/2006/relationships/hyperlink" Target="https://bscscan.com/address/0xb40bbb54ff9dfe0cf039f70385033fcffbb0c40a" TargetMode="External"/><Relationship Id="rId720" Type="http://schemas.openxmlformats.org/officeDocument/2006/relationships/hyperlink" Target="https://bscscan.com/address/0x9C9c95dafC9238aD2E6E914d1fc52213BC061E27" TargetMode="External"/><Relationship Id="rId727" Type="http://schemas.openxmlformats.org/officeDocument/2006/relationships/hyperlink" Target="https://bscscan.com/address/0x3c92f3c7ea18c72276fb5532e73543553de67970" TargetMode="External"/><Relationship Id="rId726" Type="http://schemas.openxmlformats.org/officeDocument/2006/relationships/hyperlink" Target="https://bscscan.com/address/0x59e9686C84d5b453a0f3A068E31cBA7073887702" TargetMode="External"/><Relationship Id="rId725" Type="http://schemas.openxmlformats.org/officeDocument/2006/relationships/hyperlink" Target="https://bscscan.com/address/0x14a212ec278d2c2e564804e1783cc70dcb023e3d" TargetMode="External"/><Relationship Id="rId724" Type="http://schemas.openxmlformats.org/officeDocument/2006/relationships/hyperlink" Target="https://bscscan.com/address/0xE3E65d6D1C37Be0376216Ed61e45238Bd9168feE" TargetMode="External"/><Relationship Id="rId3971" Type="http://schemas.openxmlformats.org/officeDocument/2006/relationships/hyperlink" Target="https://xdcscan.com/address/0x75d0b12477e28cdbddbf26ee7ed4b56f0a6f809c" TargetMode="External"/><Relationship Id="rId2640" Type="http://schemas.openxmlformats.org/officeDocument/2006/relationships/hyperlink" Target="https://bscscan.com/address/0xc055349d021729229dd24e27f0ec2b36ea41603b" TargetMode="External"/><Relationship Id="rId3970" Type="http://schemas.openxmlformats.org/officeDocument/2006/relationships/hyperlink" Target="https://xdcscan.com/address/0x62aa8a66f04c499ddf7d2aac31a100926e7e4c82" TargetMode="External"/><Relationship Id="rId1310" Type="http://schemas.openxmlformats.org/officeDocument/2006/relationships/hyperlink" Target="https://bscscan.com/address/0xEA8088cd1Da684F3fDCb26E042aA33Be8C837Dc1" TargetMode="External"/><Relationship Id="rId2641" Type="http://schemas.openxmlformats.org/officeDocument/2006/relationships/hyperlink" Target="https://xdcscan.com/address/0x60ce0f6cffd9e8feb9691a7e44d6f3d862e04a4e" TargetMode="External"/><Relationship Id="rId3973" Type="http://schemas.openxmlformats.org/officeDocument/2006/relationships/hyperlink" Target="https://xdcscan.com/address/0xefdec6ad59eeac76313ee3e8837f8cc1343376ef" TargetMode="External"/><Relationship Id="rId1311" Type="http://schemas.openxmlformats.org/officeDocument/2006/relationships/hyperlink" Target="https://bscscan.com/address/0xb40bbb54ff9dfe0cf039f70385033fcffbb0c40a" TargetMode="External"/><Relationship Id="rId2642" Type="http://schemas.openxmlformats.org/officeDocument/2006/relationships/hyperlink" Target="https://xdcscan.com/address/0x480e2113f1dab7636eb901662dc0359f7218cc0a" TargetMode="External"/><Relationship Id="rId3972" Type="http://schemas.openxmlformats.org/officeDocument/2006/relationships/hyperlink" Target="https://xdcscan.com/address/0x62aa8a66f04c499ddf7d2aac31a100926e7e4c82" TargetMode="External"/><Relationship Id="rId1301" Type="http://schemas.openxmlformats.org/officeDocument/2006/relationships/hyperlink" Target="https://etherscan.io/token/0x4cff49d0a19ed6ff845a9122fa912abcfb1f68a6?a=0xc03c52909a35b4109de12494ac4b369a41497788" TargetMode="External"/><Relationship Id="rId2632" Type="http://schemas.openxmlformats.org/officeDocument/2006/relationships/hyperlink" Target="https://bscscan.com/address/0x1dEEB893B5670852624A20A777bD141f71ED8D82" TargetMode="External"/><Relationship Id="rId3964" Type="http://schemas.openxmlformats.org/officeDocument/2006/relationships/hyperlink" Target="https://xdcscan.com/address/0xccc8e8c68ccaf08008d2eb75987917171b7adea4" TargetMode="External"/><Relationship Id="rId1302" Type="http://schemas.openxmlformats.org/officeDocument/2006/relationships/hyperlink" Target="https://bscscan.com/address/0x6a5700d4747F212328701bC443780f65D80FC9A1" TargetMode="External"/><Relationship Id="rId2633" Type="http://schemas.openxmlformats.org/officeDocument/2006/relationships/hyperlink" Target="https://bscscan.com/address/0xb40bbb54ff9dfe0cf039f70385033fcffbb0c40a" TargetMode="External"/><Relationship Id="rId3963" Type="http://schemas.openxmlformats.org/officeDocument/2006/relationships/hyperlink" Target="https://xdcscan.com/address/0x480e2113f1dab7636eb901662dc0359f7218cc0a" TargetMode="External"/><Relationship Id="rId1303" Type="http://schemas.openxmlformats.org/officeDocument/2006/relationships/hyperlink" Target="https://bscscan.com/address/0x14a212ec278d2c2e564804e1783cc70dcb023e3d" TargetMode="External"/><Relationship Id="rId2634" Type="http://schemas.openxmlformats.org/officeDocument/2006/relationships/hyperlink" Target="https://bscscan.com/address/0xc03c52909a35b4109de12494ac4b369a41497788" TargetMode="External"/><Relationship Id="rId3966" Type="http://schemas.openxmlformats.org/officeDocument/2006/relationships/hyperlink" Target="https://xdcscan.com/address/0x480e2113f1dab7636eb901662dc0359f7218cc0a" TargetMode="External"/><Relationship Id="rId1304" Type="http://schemas.openxmlformats.org/officeDocument/2006/relationships/hyperlink" Target="https://bscscan.com/address/0x4e9D309aC6eE2fAE3390fd74A32aA0A41ADfb48C" TargetMode="External"/><Relationship Id="rId2635" Type="http://schemas.openxmlformats.org/officeDocument/2006/relationships/hyperlink" Target="https://bscscan.com/address/0x14a212ec278d2c2e564804e1783cc70dcb023e3d" TargetMode="External"/><Relationship Id="rId3965" Type="http://schemas.openxmlformats.org/officeDocument/2006/relationships/hyperlink" Target="https://xdcscan.com/address/0x4531e12c703672b570917fb3399bb3ed6c592b19" TargetMode="External"/><Relationship Id="rId1305" Type="http://schemas.openxmlformats.org/officeDocument/2006/relationships/hyperlink" Target="https://bscscan.com/address/0x14a212ec278d2c2e564804e1783cc70dcb023e3d" TargetMode="External"/><Relationship Id="rId2636" Type="http://schemas.openxmlformats.org/officeDocument/2006/relationships/hyperlink" Target="https://bscscan.com/address/0xe4f96573B2D4c43135E0E7521c1569A207f6E2a4" TargetMode="External"/><Relationship Id="rId3968" Type="http://schemas.openxmlformats.org/officeDocument/2006/relationships/hyperlink" Target="https://xdcscan.com/address/0x67fdfeaa3c23b27f3ecfd40c772bdc07380ba59f" TargetMode="External"/><Relationship Id="rId1306" Type="http://schemas.openxmlformats.org/officeDocument/2006/relationships/hyperlink" Target="https://bscscan.com/address/0x5D9d34432B67F6a20B539774F9ecE7cbe4F36C6a" TargetMode="External"/><Relationship Id="rId2637" Type="http://schemas.openxmlformats.org/officeDocument/2006/relationships/hyperlink" Target="https://bscscan.com/address/0x14a212ec278d2c2e564804e1783cc70dcb023e3d" TargetMode="External"/><Relationship Id="rId3967" Type="http://schemas.openxmlformats.org/officeDocument/2006/relationships/hyperlink" Target="https://xdcscan.com/address/0xc4c10eccc609080ccf892921aa03105af5cd866e" TargetMode="External"/><Relationship Id="rId1307" Type="http://schemas.openxmlformats.org/officeDocument/2006/relationships/hyperlink" Target="https://bscscan.com/address/0xb40bbb54ff9dfe0cf039f70385033fcffbb0c40a" TargetMode="External"/><Relationship Id="rId2638" Type="http://schemas.openxmlformats.org/officeDocument/2006/relationships/hyperlink" Target="https://bscscan.com/address/0xaAC9f2A789D2BcdF4B00302eB6dDce7D5Ed3c04B" TargetMode="External"/><Relationship Id="rId1308" Type="http://schemas.openxmlformats.org/officeDocument/2006/relationships/hyperlink" Target="https://bscscan.com/address/0x4FE8B9DC13A384c7B160e7a5df3632b0e6253Bb6" TargetMode="External"/><Relationship Id="rId2639" Type="http://schemas.openxmlformats.org/officeDocument/2006/relationships/hyperlink" Target="https://bscscan.com/address/0x3c92f3c7ea18c72276fb5532e73543553de67970" TargetMode="External"/><Relationship Id="rId3969" Type="http://schemas.openxmlformats.org/officeDocument/2006/relationships/hyperlink" Target="https://xdcscan.com/address/0xe9c81f127086946d6e24d0d2fb24558a9af548a6" TargetMode="External"/><Relationship Id="rId1309" Type="http://schemas.openxmlformats.org/officeDocument/2006/relationships/hyperlink" Target="https://bscscan.com/address/0x3c92f3c7ea18c72276fb5532e73543553de67970" TargetMode="External"/><Relationship Id="rId719" Type="http://schemas.openxmlformats.org/officeDocument/2006/relationships/hyperlink" Target="https://bscscan.com/address/0x3c92f3c7ea18c72276fb5532e73543553de67970" TargetMode="External"/><Relationship Id="rId718" Type="http://schemas.openxmlformats.org/officeDocument/2006/relationships/hyperlink" Target="https://bscscan.com/address/0x4e9D309aC6eE2fAE3390fd74A32aA0A41ADfb48C" TargetMode="External"/><Relationship Id="rId717" Type="http://schemas.openxmlformats.org/officeDocument/2006/relationships/hyperlink" Target="https://bscscan.com/address/0x3c92f3c7ea18c72276fb5532e73543553de67970" TargetMode="External"/><Relationship Id="rId712" Type="http://schemas.openxmlformats.org/officeDocument/2006/relationships/hyperlink" Target="https://bscscan.com/address/0xb40bbb54ff9dfe0cf039f70385033fcffbb0c40a" TargetMode="External"/><Relationship Id="rId711" Type="http://schemas.openxmlformats.org/officeDocument/2006/relationships/hyperlink" Target="https://bscscan.com/address/0xcc91429a9733c9212a9834f394DE810a6d0C5a33" TargetMode="External"/><Relationship Id="rId710" Type="http://schemas.openxmlformats.org/officeDocument/2006/relationships/hyperlink" Target="https://bscscan.com/address/0xb40bbb54ff9dfe0cf039f70385033fcffbb0c40a" TargetMode="External"/><Relationship Id="rId716" Type="http://schemas.openxmlformats.org/officeDocument/2006/relationships/hyperlink" Target="https://bscscan.com/address/0xb40bbb54ff9dfe0cf039f70385033fcffbb0c40a" TargetMode="External"/><Relationship Id="rId715" Type="http://schemas.openxmlformats.org/officeDocument/2006/relationships/hyperlink" Target="https://bscscan.com/address/0xCaf758d6913A6457F55A0fa2AFBF2f8fc405a10E" TargetMode="External"/><Relationship Id="rId714" Type="http://schemas.openxmlformats.org/officeDocument/2006/relationships/hyperlink" Target="https://bscscan.com/address/0x14a212ec278d2c2e564804e1783cc70dcb023e3d" TargetMode="External"/><Relationship Id="rId713" Type="http://schemas.openxmlformats.org/officeDocument/2006/relationships/hyperlink" Target="https://bscscan.com/address/0xEA8088cd1Da684F3fDCb26E042aA33Be8C837Dc1" TargetMode="External"/><Relationship Id="rId3960" Type="http://schemas.openxmlformats.org/officeDocument/2006/relationships/hyperlink" Target="https://xdcscan.com/address/0x62aa8a66f04c499ddf7d2aac31a100926e7e4c82" TargetMode="External"/><Relationship Id="rId2630" Type="http://schemas.openxmlformats.org/officeDocument/2006/relationships/hyperlink" Target="https://xdcscan.com/address/0x1942c25eeaa34090eb2b771e98e7afa8ba958781" TargetMode="External"/><Relationship Id="rId3962" Type="http://schemas.openxmlformats.org/officeDocument/2006/relationships/hyperlink" Target="https://xdcscan.com/address/0x9a260b6b996c20cc37251451549bfb79c2459962" TargetMode="External"/><Relationship Id="rId1300" Type="http://schemas.openxmlformats.org/officeDocument/2006/relationships/hyperlink" Target="https://etherscan.io/tx/0xd66a44fc509e699f82fd44eafe8d9e04cf18b60eb58b4e1e8da7d95ec4d86e19" TargetMode="External"/><Relationship Id="rId2631" Type="http://schemas.openxmlformats.org/officeDocument/2006/relationships/hyperlink" Target="https://xdcscan.com/address/0x4531e12c703672b570917fb3399bb3ed6c592b19" TargetMode="External"/><Relationship Id="rId3961" Type="http://schemas.openxmlformats.org/officeDocument/2006/relationships/hyperlink" Target="https://xdcscan.com/address/0x480e2113f1dab7636eb901662dc0359f7218cc0a" TargetMode="External"/><Relationship Id="rId3117" Type="http://schemas.openxmlformats.org/officeDocument/2006/relationships/hyperlink" Target="https://bscscan.com/address/0x3c92f3c7ea18c72276fb5532e73543553de67970" TargetMode="External"/><Relationship Id="rId4448" Type="http://schemas.openxmlformats.org/officeDocument/2006/relationships/hyperlink" Target="https://bscscan.com/address/0xb40bbb54ff9dfe0cf039f70385033fcffbb0c40a" TargetMode="External"/><Relationship Id="rId3116" Type="http://schemas.openxmlformats.org/officeDocument/2006/relationships/hyperlink" Target="https://bscscan.com/address/0xDDbad8A294e826533A3C85EB9799B4897c275F5A" TargetMode="External"/><Relationship Id="rId4447" Type="http://schemas.openxmlformats.org/officeDocument/2006/relationships/hyperlink" Target="https://bscscan.com/address/0x8deE9E8605a057D26840212eA09488b993D104e6" TargetMode="External"/><Relationship Id="rId3119" Type="http://schemas.openxmlformats.org/officeDocument/2006/relationships/hyperlink" Target="https://bscscan.com/address/0xb40bbb54ff9dfe0cf039f70385033fcffbb0c40a" TargetMode="External"/><Relationship Id="rId3118" Type="http://schemas.openxmlformats.org/officeDocument/2006/relationships/hyperlink" Target="https://bscscan.com/address/0x101969ad22BC3F9dE80ff4C83179e8Fe03d7B81D" TargetMode="External"/><Relationship Id="rId4449" Type="http://schemas.openxmlformats.org/officeDocument/2006/relationships/hyperlink" Target="https://bscscan.com/address/0xFb9E011C3F4f4e73ad04f9D10353281F26004fd0" TargetMode="External"/><Relationship Id="rId4440" Type="http://schemas.openxmlformats.org/officeDocument/2006/relationships/hyperlink" Target="https://bscscan.com/address/0x14a212ec278d2c2e564804e1783cc70dcb023e3d" TargetMode="External"/><Relationship Id="rId3111" Type="http://schemas.openxmlformats.org/officeDocument/2006/relationships/hyperlink" Target="https://xdcscan.com/address/0x62aa8a66f04c499ddf7d2aac31a100926e7e4c82" TargetMode="External"/><Relationship Id="rId4442" Type="http://schemas.openxmlformats.org/officeDocument/2006/relationships/hyperlink" Target="https://bscscan.com/address/0xb40bbb54ff9dfe0cf039f70385033fcffbb0c40a" TargetMode="External"/><Relationship Id="rId3110" Type="http://schemas.openxmlformats.org/officeDocument/2006/relationships/hyperlink" Target="https://xdcscan.com/address/0x239e6e171f889c011c52e5f360a47c976b18d7f9" TargetMode="External"/><Relationship Id="rId4441" Type="http://schemas.openxmlformats.org/officeDocument/2006/relationships/hyperlink" Target="https://bscscan.com/address/0x9607d0230683De0cD9348f86E3B9FF0709dFAE67" TargetMode="External"/><Relationship Id="rId3113" Type="http://schemas.openxmlformats.org/officeDocument/2006/relationships/hyperlink" Target="https://xdcscan.com/address/0x4531e12c703672b570917fb3399bb3ed6c592b19" TargetMode="External"/><Relationship Id="rId4444" Type="http://schemas.openxmlformats.org/officeDocument/2006/relationships/hyperlink" Target="https://bscscan.com/address/0x3c92f3c7ea18c72276fb5532e73543553de67970" TargetMode="External"/><Relationship Id="rId3112" Type="http://schemas.openxmlformats.org/officeDocument/2006/relationships/hyperlink" Target="https://xdcscan.com/address/0x7f7e77b68fc5c303e1e3cea895e3741e70dce981" TargetMode="External"/><Relationship Id="rId4443" Type="http://schemas.openxmlformats.org/officeDocument/2006/relationships/hyperlink" Target="https://bscscan.com/address/0x3AfF15D92f3c5d461f2c55788E3E7DEf7312E5dE" TargetMode="External"/><Relationship Id="rId3115" Type="http://schemas.openxmlformats.org/officeDocument/2006/relationships/hyperlink" Target="https://xdcscan.com/address/0x4531e12c703672b570917fb3399bb3ed6c592b19" TargetMode="External"/><Relationship Id="rId4446" Type="http://schemas.openxmlformats.org/officeDocument/2006/relationships/hyperlink" Target="https://bscscan.com/address/0xb40bbb54ff9dfe0cf039f70385033fcffbb0c40a" TargetMode="External"/><Relationship Id="rId3114" Type="http://schemas.openxmlformats.org/officeDocument/2006/relationships/hyperlink" Target="https://xdcscan.com/address/0x2c10f37b454b3b9afb2e9a4e5abb9c84d581af7d" TargetMode="External"/><Relationship Id="rId4445" Type="http://schemas.openxmlformats.org/officeDocument/2006/relationships/hyperlink" Target="https://bscscan.com/address/0xD9Ecaabfb03c5B47dC522f5d020dE0F00bC7433A" TargetMode="External"/><Relationship Id="rId3106" Type="http://schemas.openxmlformats.org/officeDocument/2006/relationships/hyperlink" Target="https://xdcscan.com/address/0x682f613583655d96c90a48462b363e6ca6566c8e" TargetMode="External"/><Relationship Id="rId4437" Type="http://schemas.openxmlformats.org/officeDocument/2006/relationships/hyperlink" Target="https://bscscan.com/address/0xD9D8AF8e295BB07F4e846d01fd031fb92a4ea025" TargetMode="External"/><Relationship Id="rId3105" Type="http://schemas.openxmlformats.org/officeDocument/2006/relationships/hyperlink" Target="https://xdcscan.com/address/0x480e2113f1dab7636eb901662dc0359f7218cc0a" TargetMode="External"/><Relationship Id="rId4436" Type="http://schemas.openxmlformats.org/officeDocument/2006/relationships/hyperlink" Target="https://bscscan.com/address/0xb40bbb54ff9dfe0cf039f70385033fcffbb0c40a" TargetMode="External"/><Relationship Id="rId3108" Type="http://schemas.openxmlformats.org/officeDocument/2006/relationships/hyperlink" Target="https://xdcscan.com/address/0x33feecdcc72863a24e63cf4b2069ba2d00592320" TargetMode="External"/><Relationship Id="rId4439" Type="http://schemas.openxmlformats.org/officeDocument/2006/relationships/hyperlink" Target="https://bscscan.com/address/0xDC404998b4c068344F620EaE27C2606A7e656B9D" TargetMode="External"/><Relationship Id="rId3107" Type="http://schemas.openxmlformats.org/officeDocument/2006/relationships/hyperlink" Target="https://xdcscan.com/address/0x480e2113f1dab7636eb901662dc0359f7218cc0a" TargetMode="External"/><Relationship Id="rId4438" Type="http://schemas.openxmlformats.org/officeDocument/2006/relationships/hyperlink" Target="https://bscscan.com/address/0xb40bbb54ff9dfe0cf039f70385033fcffbb0c40a" TargetMode="External"/><Relationship Id="rId3109" Type="http://schemas.openxmlformats.org/officeDocument/2006/relationships/hyperlink" Target="https://xdcscan.com/address/0x480e2113f1dab7636eb901662dc0359f7218cc0a" TargetMode="External"/><Relationship Id="rId3100" Type="http://schemas.openxmlformats.org/officeDocument/2006/relationships/hyperlink" Target="https://xdcscan.com/address/0xcadf96334cb4f25a482656917e8eaae2f95fef50" TargetMode="External"/><Relationship Id="rId4431" Type="http://schemas.openxmlformats.org/officeDocument/2006/relationships/hyperlink" Target="https://bscscan.com/address/0x70D192cdb534393dc629b0573cE745ff8cC5b221" TargetMode="External"/><Relationship Id="rId4430" Type="http://schemas.openxmlformats.org/officeDocument/2006/relationships/hyperlink" Target="https://bscscan.com/address/0xb40bbb54ff9dfe0cf039f70385033fcffbb0c40a" TargetMode="External"/><Relationship Id="rId3102" Type="http://schemas.openxmlformats.org/officeDocument/2006/relationships/hyperlink" Target="https://xdcscan.com/address/0x3de816e85c42b54e784a1e7943ea9c2f75e41321" TargetMode="External"/><Relationship Id="rId4433" Type="http://schemas.openxmlformats.org/officeDocument/2006/relationships/hyperlink" Target="https://bscscan.com/address/0xEFE1A602A418B4D8082592F8F31f45F2d1e03737" TargetMode="External"/><Relationship Id="rId3101" Type="http://schemas.openxmlformats.org/officeDocument/2006/relationships/hyperlink" Target="https://xdcscan.com/address/0x62aa8a66f04c499ddf7d2aac31a100926e7e4c82" TargetMode="External"/><Relationship Id="rId4432" Type="http://schemas.openxmlformats.org/officeDocument/2006/relationships/hyperlink" Target="https://bscscan.com/address/0x1629898faade36166804f324970cbaadf3ee630d" TargetMode="External"/><Relationship Id="rId3104" Type="http://schemas.openxmlformats.org/officeDocument/2006/relationships/hyperlink" Target="https://xdcscan.com/address/0x927badec04c8d5b597c220dc33339e89a0c4426f" TargetMode="External"/><Relationship Id="rId4435" Type="http://schemas.openxmlformats.org/officeDocument/2006/relationships/hyperlink" Target="https://bscscan.com/address/0x36fB08654E30b6D4592865f4C4958007dB2973D2" TargetMode="External"/><Relationship Id="rId3103" Type="http://schemas.openxmlformats.org/officeDocument/2006/relationships/hyperlink" Target="https://xdcscan.com/address/0x480e2113f1dab7636eb901662dc0359f7218cc0a" TargetMode="External"/><Relationship Id="rId4434" Type="http://schemas.openxmlformats.org/officeDocument/2006/relationships/hyperlink" Target="https://bscscan.com/address/0x1629898faade36166804f324970cbaadf3ee630d" TargetMode="External"/><Relationship Id="rId3139" Type="http://schemas.openxmlformats.org/officeDocument/2006/relationships/hyperlink" Target="https://xdcscan.com/address/0x480e2113f1dab7636eb901662dc0359f7218cc0a" TargetMode="External"/><Relationship Id="rId3138" Type="http://schemas.openxmlformats.org/officeDocument/2006/relationships/hyperlink" Target="https://xdcscan.com/address/0x4a7b98a89f858c94f5ff9593db66367850ac5a77" TargetMode="External"/><Relationship Id="rId4469" Type="http://schemas.openxmlformats.org/officeDocument/2006/relationships/hyperlink" Target="https://xdcscan.com/address/0xccc8e8c68ccaf08008d2eb75987917171b7adea4" TargetMode="External"/><Relationship Id="rId4460" Type="http://schemas.openxmlformats.org/officeDocument/2006/relationships/hyperlink" Target="https://bscscan.com/address/0xa93f82b1f32b427d778be75ebc469a4147f6d74e" TargetMode="External"/><Relationship Id="rId3131" Type="http://schemas.openxmlformats.org/officeDocument/2006/relationships/hyperlink" Target="https://xdcscan.com/address/0x62aa8a66f04c499ddf7d2aac31a100926e7e4c82" TargetMode="External"/><Relationship Id="rId4462" Type="http://schemas.openxmlformats.org/officeDocument/2006/relationships/hyperlink" Target="https://bscscan.com/address/0x75d0b12477e28cdbddbf26ee7ed4b56f0a6f809c" TargetMode="External"/><Relationship Id="rId3130" Type="http://schemas.openxmlformats.org/officeDocument/2006/relationships/hyperlink" Target="https://xdcscan.com/address/0x3de816e85c42b54e784a1e7943ea9c2f75e41321" TargetMode="External"/><Relationship Id="rId4461" Type="http://schemas.openxmlformats.org/officeDocument/2006/relationships/hyperlink" Target="https://bscscan.com/address/0x5fdd6211573a533e2257356c2169da0058916019" TargetMode="External"/><Relationship Id="rId3133" Type="http://schemas.openxmlformats.org/officeDocument/2006/relationships/hyperlink" Target="https://xdcscan.com/address/0x4531e12c703672b570917fb3399bb3ed6c592b19" TargetMode="External"/><Relationship Id="rId4464" Type="http://schemas.openxmlformats.org/officeDocument/2006/relationships/hyperlink" Target="https://xdcscan.com/address/0xc4c10eccc609080ccf892921aa03105af5cd866e" TargetMode="External"/><Relationship Id="rId3132" Type="http://schemas.openxmlformats.org/officeDocument/2006/relationships/hyperlink" Target="https://xdcscan.com/address/0x682f613583655d96c90a48462b363e6ca6566c8e" TargetMode="External"/><Relationship Id="rId4463" Type="http://schemas.openxmlformats.org/officeDocument/2006/relationships/hyperlink" Target="https://bscscan.com/address/0xf9e016cdc866b23a964ee93df69a4c557d908474" TargetMode="External"/><Relationship Id="rId3135" Type="http://schemas.openxmlformats.org/officeDocument/2006/relationships/hyperlink" Target="https://xdcscan.com/address/0x4531e12c703672b570917fb3399bb3ed6c592b19" TargetMode="External"/><Relationship Id="rId4466" Type="http://schemas.openxmlformats.org/officeDocument/2006/relationships/hyperlink" Target="https://xdcscan.com/address/0xdf48ff09aa01c62c6b455175fa7971c379ede248" TargetMode="External"/><Relationship Id="rId3134" Type="http://schemas.openxmlformats.org/officeDocument/2006/relationships/hyperlink" Target="https://xdcscan.com/address/0x9497ff0c468357ac3468f0784ed8b400c5643880" TargetMode="External"/><Relationship Id="rId4465" Type="http://schemas.openxmlformats.org/officeDocument/2006/relationships/hyperlink" Target="https://xdcscan.com/address/0x4531e12c703672b570917fb3399bb3ed6c592b19" TargetMode="External"/><Relationship Id="rId3137" Type="http://schemas.openxmlformats.org/officeDocument/2006/relationships/hyperlink" Target="https://xdcscan.com/address/0x4531e12c703672b570917fb3399bb3ed6c592b19" TargetMode="External"/><Relationship Id="rId4468" Type="http://schemas.openxmlformats.org/officeDocument/2006/relationships/hyperlink" Target="https://xdcscan.com/address/0x67fdfeaa3c23b27f3ecfd40c772bdc07380ba59f" TargetMode="External"/><Relationship Id="rId3136" Type="http://schemas.openxmlformats.org/officeDocument/2006/relationships/hyperlink" Target="https://xdcscan.com/address/0x239e6e171f889c011c52e5f360a47c976b18d7f9" TargetMode="External"/><Relationship Id="rId4467" Type="http://schemas.openxmlformats.org/officeDocument/2006/relationships/hyperlink" Target="https://xdcscan.com/address/0x4531e12c703672b570917fb3399bb3ed6c592b19" TargetMode="External"/><Relationship Id="rId3128" Type="http://schemas.openxmlformats.org/officeDocument/2006/relationships/hyperlink" Target="https://xdcscan.com/address/0xedb71a79cfbf786fefb57d5f6e3ce80ff94b201e" TargetMode="External"/><Relationship Id="rId4459" Type="http://schemas.openxmlformats.org/officeDocument/2006/relationships/hyperlink" Target="https://bscscan.com/address/0x8f83b9d7855adfbb635cabc95b214e8dd514bb94" TargetMode="External"/><Relationship Id="rId3127" Type="http://schemas.openxmlformats.org/officeDocument/2006/relationships/hyperlink" Target="https://xdcscan.com/address/0x62aa8a66f04c499ddf7d2aac31a100926e7e4c82" TargetMode="External"/><Relationship Id="rId4458" Type="http://schemas.openxmlformats.org/officeDocument/2006/relationships/hyperlink" Target="https://bscscan.com/address/0x5ca94f5a05fde0222c3fe2e0b1dfc05667a63f4e" TargetMode="External"/><Relationship Id="rId3129" Type="http://schemas.openxmlformats.org/officeDocument/2006/relationships/hyperlink" Target="https://xdcscan.com/address/0x62aa8a66f04c499ddf7d2aac31a100926e7e4c82" TargetMode="External"/><Relationship Id="rId3120" Type="http://schemas.openxmlformats.org/officeDocument/2006/relationships/hyperlink" Target="https://bscscan.com/address/0x0C28237faA3c77f5305FC401B9225F786D74bA95" TargetMode="External"/><Relationship Id="rId4451" Type="http://schemas.openxmlformats.org/officeDocument/2006/relationships/hyperlink" Target="https://bscscan.com/address/0xAa65a5a08d6924cA2f519C2adB0A260eFc5aa86d" TargetMode="External"/><Relationship Id="rId4450" Type="http://schemas.openxmlformats.org/officeDocument/2006/relationships/hyperlink" Target="https://bscscan.com/address/0xb40bbb54ff9dfe0cf039f70385033fcffbb0c40a" TargetMode="External"/><Relationship Id="rId3122" Type="http://schemas.openxmlformats.org/officeDocument/2006/relationships/hyperlink" Target="https://xdcscan.com/address/0xb02b54657d9a18b73b7a97cd27ac7c708ec0553c" TargetMode="External"/><Relationship Id="rId4453" Type="http://schemas.openxmlformats.org/officeDocument/2006/relationships/hyperlink" Target="https://xdcscan.com/address/0xb01b85530f04505005a1c98a58ed21e4a041ebf7" TargetMode="External"/><Relationship Id="rId3121" Type="http://schemas.openxmlformats.org/officeDocument/2006/relationships/hyperlink" Target="https://bscscan.com/address/0x3c92f3c7ea18c72276fb5532e73543553de67970" TargetMode="External"/><Relationship Id="rId4452" Type="http://schemas.openxmlformats.org/officeDocument/2006/relationships/hyperlink" Target="https://bscscan.com/address/0xb40bbb54ff9dfe0cf039f70385033fcffbb0c40a" TargetMode="External"/><Relationship Id="rId3124" Type="http://schemas.openxmlformats.org/officeDocument/2006/relationships/hyperlink" Target="https://xdcscan.com/address/0x54c169ec55dad51b7bbe2a39e1844dd945266e40" TargetMode="External"/><Relationship Id="rId4455" Type="http://schemas.openxmlformats.org/officeDocument/2006/relationships/hyperlink" Target="https://xdcscan.com/address/0x7df7ddf89a2018595cd0ad1311801421455406e1" TargetMode="External"/><Relationship Id="rId3123" Type="http://schemas.openxmlformats.org/officeDocument/2006/relationships/hyperlink" Target="https://xdcscan.com/address/0x62aa8a66f04c499ddf7d2aac31a100926e7e4c82" TargetMode="External"/><Relationship Id="rId4454" Type="http://schemas.openxmlformats.org/officeDocument/2006/relationships/hyperlink" Target="https://xdcscan.com/address/0xa2186c62832b1ea9b97941566e3d29a01c3beae7" TargetMode="External"/><Relationship Id="rId3126" Type="http://schemas.openxmlformats.org/officeDocument/2006/relationships/hyperlink" Target="https://xdcscan.com/address/0xf46c5530337a2ae2edd51fe7b42ab35619699628" TargetMode="External"/><Relationship Id="rId4457" Type="http://schemas.openxmlformats.org/officeDocument/2006/relationships/hyperlink" Target="https://bscscan.com/address/0x17a742ffca2037700041c7f4d8bc03d174401d65" TargetMode="External"/><Relationship Id="rId3125" Type="http://schemas.openxmlformats.org/officeDocument/2006/relationships/hyperlink" Target="https://xdcscan.com/address/0x62aa8a66f04c499ddf7d2aac31a100926e7e4c82" TargetMode="External"/><Relationship Id="rId4456" Type="http://schemas.openxmlformats.org/officeDocument/2006/relationships/hyperlink" Target="https://xdcscan.com/address/0xa2186c62832b1ea9b97941566e3d29a01c3beae7" TargetMode="External"/><Relationship Id="rId1378" Type="http://schemas.openxmlformats.org/officeDocument/2006/relationships/hyperlink" Target="https://xdcscan.com/address/0x66f71e75c095e5e19a2e6b2c7b47c8ffbe7369d9" TargetMode="External"/><Relationship Id="rId4404" Type="http://schemas.openxmlformats.org/officeDocument/2006/relationships/hyperlink" Target="https://bscscan.com/address/0x9E44888d9c464b7Ac9dd6475D9c302007f134461" TargetMode="External"/><Relationship Id="rId1379" Type="http://schemas.openxmlformats.org/officeDocument/2006/relationships/hyperlink" Target="https://xdcscan.com/address/0x4531e12c703672b570917fb3399bb3ed6c592b19" TargetMode="External"/><Relationship Id="rId4403" Type="http://schemas.openxmlformats.org/officeDocument/2006/relationships/hyperlink" Target="https://bscscan.com/address/0x1629898faade36166804f324970cbaadf3ee630d" TargetMode="External"/><Relationship Id="rId4406" Type="http://schemas.openxmlformats.org/officeDocument/2006/relationships/hyperlink" Target="https://bscscan.com/address/0xB857F5f6e046fcbf4cb613bc429f9c4D375AfFc6" TargetMode="External"/><Relationship Id="rId4405" Type="http://schemas.openxmlformats.org/officeDocument/2006/relationships/hyperlink" Target="https://bscscan.com/address/0x1629898faade36166804f324970cbaadf3ee630d" TargetMode="External"/><Relationship Id="rId4408" Type="http://schemas.openxmlformats.org/officeDocument/2006/relationships/hyperlink" Target="https://bscscan.com/address/0x92044dA1676F7bB2F8D46D03159390C6Cea17b20" TargetMode="External"/><Relationship Id="rId4407" Type="http://schemas.openxmlformats.org/officeDocument/2006/relationships/hyperlink" Target="https://bscscan.com/address/0x1629898faade36166804f324970cbaadf3ee630d" TargetMode="External"/><Relationship Id="rId4409" Type="http://schemas.openxmlformats.org/officeDocument/2006/relationships/hyperlink" Target="https://bscscan.com/address/0x14a212ec278d2c2e564804e1783cc70dcb023e3d" TargetMode="External"/><Relationship Id="rId789" Type="http://schemas.openxmlformats.org/officeDocument/2006/relationships/hyperlink" Target="https://bscscan.com/address/0x14a212ec278d2c2e564804e1783cc70dcb023e3d" TargetMode="External"/><Relationship Id="rId788" Type="http://schemas.openxmlformats.org/officeDocument/2006/relationships/hyperlink" Target="https://bscscan.com/address/0xdb8478630264bc208034292903D2B047b7D6a990" TargetMode="External"/><Relationship Id="rId787" Type="http://schemas.openxmlformats.org/officeDocument/2006/relationships/hyperlink" Target="https://xdcscan.com/address/0x480e2113f1dab7636eb901662dc0359f7218cc0a" TargetMode="External"/><Relationship Id="rId786" Type="http://schemas.openxmlformats.org/officeDocument/2006/relationships/hyperlink" Target="https://xdcscan.com/address/0x62aa8a66f04c499ddf7d2aac31a100926e7e4c82" TargetMode="External"/><Relationship Id="rId781" Type="http://schemas.openxmlformats.org/officeDocument/2006/relationships/hyperlink" Target="https://xdcscan.com/address/0x480e2113f1dab7636eb901662dc0359f7218cc0a" TargetMode="External"/><Relationship Id="rId1370" Type="http://schemas.openxmlformats.org/officeDocument/2006/relationships/hyperlink" Target="https://xdcscan.com/address/0x480e2113f1dab7636eb901662dc0359f7218cc0a" TargetMode="External"/><Relationship Id="rId780" Type="http://schemas.openxmlformats.org/officeDocument/2006/relationships/hyperlink" Target="https://xdcscan.com/address/0x4531e12c703672b570917fb3399bb3ed6c592b19" TargetMode="External"/><Relationship Id="rId1371" Type="http://schemas.openxmlformats.org/officeDocument/2006/relationships/hyperlink" Target="https://xdcscan.com/address/0x9497ff0c468357ac3468f0784ed8b400c5643880" TargetMode="External"/><Relationship Id="rId1372" Type="http://schemas.openxmlformats.org/officeDocument/2006/relationships/hyperlink" Target="https://xdcscan.com/address/0x480e2113f1dab7636eb901662dc0359f7218cc0a" TargetMode="External"/><Relationship Id="rId1373" Type="http://schemas.openxmlformats.org/officeDocument/2006/relationships/hyperlink" Target="https://xdcscan.com/address/0x66f71e75c095e5e19a2e6b2c7b47c8ffbe7369d9" TargetMode="External"/><Relationship Id="rId785" Type="http://schemas.openxmlformats.org/officeDocument/2006/relationships/hyperlink" Target="https://xdcscan.com/address/0x5516f2bd0bfc792474c0c03364199c4fa9bc1ea1" TargetMode="External"/><Relationship Id="rId1374" Type="http://schemas.openxmlformats.org/officeDocument/2006/relationships/hyperlink" Target="https://xdcscan.com/address/0x4531e12c703672b570917fb3399bb3ed6c592b19" TargetMode="External"/><Relationship Id="rId4400" Type="http://schemas.openxmlformats.org/officeDocument/2006/relationships/hyperlink" Target="https://bscscan.com/address/0xDC404998b4c068344F620EaE27C2606A7e656B9D" TargetMode="External"/><Relationship Id="rId784" Type="http://schemas.openxmlformats.org/officeDocument/2006/relationships/hyperlink" Target="https://xdcscan.com/address/0x480e2113f1dab7636eb901662dc0359f7218cc0a" TargetMode="External"/><Relationship Id="rId1375" Type="http://schemas.openxmlformats.org/officeDocument/2006/relationships/hyperlink" Target="https://bscscan.com/address/0x91613407134Ba58A296E45707C4cc69bAa9d664e" TargetMode="External"/><Relationship Id="rId783" Type="http://schemas.openxmlformats.org/officeDocument/2006/relationships/hyperlink" Target="https://xdcscan.com/address/0x62aa8a66f04c499ddf7d2aac31a100926e7e4c82" TargetMode="External"/><Relationship Id="rId1376" Type="http://schemas.openxmlformats.org/officeDocument/2006/relationships/hyperlink" Target="https://etherscan.io/tx/0xfecfef97205968c01ce879a2ffd6028b706dcece7570837133a7c44044192ea1" TargetMode="External"/><Relationship Id="rId4402" Type="http://schemas.openxmlformats.org/officeDocument/2006/relationships/hyperlink" Target="https://bscscan.com/address/0x9dbE5f2725Cd457229db9813eCF7c509d967c498" TargetMode="External"/><Relationship Id="rId782" Type="http://schemas.openxmlformats.org/officeDocument/2006/relationships/hyperlink" Target="https://xdcscan.com/address/0x5516f2bd0bfc792474c0c03364199c4fa9bc1ea1" TargetMode="External"/><Relationship Id="rId1377" Type="http://schemas.openxmlformats.org/officeDocument/2006/relationships/hyperlink" Target="https://etherscan.io/address/0x7BBF8f61a2d0d686F293e634169a071D51E83DB9" TargetMode="External"/><Relationship Id="rId4401" Type="http://schemas.openxmlformats.org/officeDocument/2006/relationships/hyperlink" Target="https://bscscan.com/address/0x14a212ec278d2c2e564804e1783cc70dcb023e3d" TargetMode="External"/><Relationship Id="rId1367" Type="http://schemas.openxmlformats.org/officeDocument/2006/relationships/hyperlink" Target="https://xdcscan.com/address/0x62aa8a66f04c499ddf7d2aac31a100926e7e4c82" TargetMode="External"/><Relationship Id="rId2698" Type="http://schemas.openxmlformats.org/officeDocument/2006/relationships/hyperlink" Target="https://xdcscan.com/address/0x223e21095ee7891ef878a09e0e9df9fddfb9e9d6" TargetMode="External"/><Relationship Id="rId1368" Type="http://schemas.openxmlformats.org/officeDocument/2006/relationships/hyperlink" Target="https://xdcscan.com/address/0x927badec04c8d5b597c220dc33339e89a0c4426f" TargetMode="External"/><Relationship Id="rId2699" Type="http://schemas.openxmlformats.org/officeDocument/2006/relationships/hyperlink" Target="https://xdcscan.com/address/0x62aa8a66f04c499ddf7d2aac31a100926e7e4c82" TargetMode="External"/><Relationship Id="rId1369" Type="http://schemas.openxmlformats.org/officeDocument/2006/relationships/hyperlink" Target="https://xdcscan.com/address/0x62aa8a66f04c499ddf7d2aac31a100926e7e4c82" TargetMode="External"/><Relationship Id="rId778" Type="http://schemas.openxmlformats.org/officeDocument/2006/relationships/hyperlink" Target="https://xdcscan.com/address/0x480e2113f1dab7636eb901662dc0359f7218cc0a" TargetMode="External"/><Relationship Id="rId777" Type="http://schemas.openxmlformats.org/officeDocument/2006/relationships/hyperlink" Target="https://xdcscan.com/address/0x4531e12c703672b570917fb3399bb3ed6c592b19" TargetMode="External"/><Relationship Id="rId776" Type="http://schemas.openxmlformats.org/officeDocument/2006/relationships/hyperlink" Target="https://xdcscan.com/address/0x307b25179d1f48c9e7e6115c9bf980bc7ec1b2b2" TargetMode="External"/><Relationship Id="rId775" Type="http://schemas.openxmlformats.org/officeDocument/2006/relationships/hyperlink" Target="https://xdcscan.com/address/0x480e2113f1dab7636eb901662dc0359f7218cc0a" TargetMode="External"/><Relationship Id="rId779" Type="http://schemas.openxmlformats.org/officeDocument/2006/relationships/hyperlink" Target="https://xdcscan.com/address/0x307b25179d1f48c9e7e6115c9bf980bc7ec1b2b2" TargetMode="External"/><Relationship Id="rId770" Type="http://schemas.openxmlformats.org/officeDocument/2006/relationships/hyperlink" Target="https://xdcscan.com/address/0x4306168335f1413d6b63d8a27091b74e6ea928d6" TargetMode="External"/><Relationship Id="rId2690" Type="http://schemas.openxmlformats.org/officeDocument/2006/relationships/hyperlink" Target="https://xdcscan.com/address/0xe869eb9937951ea7ba463e2a8103b50712018881" TargetMode="External"/><Relationship Id="rId1360" Type="http://schemas.openxmlformats.org/officeDocument/2006/relationships/hyperlink" Target="https://bscscan.com/address/0xfa2E6293b6fB0D5A3FbB934cbCC84c7F364b1124" TargetMode="External"/><Relationship Id="rId2691" Type="http://schemas.openxmlformats.org/officeDocument/2006/relationships/hyperlink" Target="https://xdcscan.com/address/0x4531e12c703672b570917fb3399bb3ed6c592b19" TargetMode="External"/><Relationship Id="rId1361" Type="http://schemas.openxmlformats.org/officeDocument/2006/relationships/hyperlink" Target="https://bscscan.com/address/0xb40bbb54ff9dfe0cf039f70385033fcffbb0c40a" TargetMode="External"/><Relationship Id="rId2692" Type="http://schemas.openxmlformats.org/officeDocument/2006/relationships/hyperlink" Target="https://xdcscan.com/address/0x5bdd48019743680836a0c72bf9f9e9832d7ea6e3" TargetMode="External"/><Relationship Id="rId1362" Type="http://schemas.openxmlformats.org/officeDocument/2006/relationships/hyperlink" Target="https://bscscan.com/address/0x9C9c95dafC9238aD2E6E914d1fc52213BC061E27" TargetMode="External"/><Relationship Id="rId2693" Type="http://schemas.openxmlformats.org/officeDocument/2006/relationships/hyperlink" Target="https://xdcscan.com/address/0x480e2113f1dab7636eb901662dc0359f7218cc0a" TargetMode="External"/><Relationship Id="rId774" Type="http://schemas.openxmlformats.org/officeDocument/2006/relationships/hyperlink" Target="https://xdcscan.com/address/0x4531e12c703672b570917fb3399bb3ed6c592b19" TargetMode="External"/><Relationship Id="rId1363" Type="http://schemas.openxmlformats.org/officeDocument/2006/relationships/hyperlink" Target="https://bscscan.com/address/0xb40bbb54ff9dfe0cf039f70385033fcffbb0c40a" TargetMode="External"/><Relationship Id="rId2694" Type="http://schemas.openxmlformats.org/officeDocument/2006/relationships/hyperlink" Target="https://xdcscan.com/address/0x1cb1d7291cd0ebf598fb250b478bc1fc3a7ffc1d" TargetMode="External"/><Relationship Id="rId773" Type="http://schemas.openxmlformats.org/officeDocument/2006/relationships/hyperlink" Target="https://xdcscan.com/address/0x307b25179d1f48c9e7e6115c9bf980bc7ec1b2b2" TargetMode="External"/><Relationship Id="rId1364" Type="http://schemas.openxmlformats.org/officeDocument/2006/relationships/hyperlink" Target="https://xdcscan.com/address/0xcadf96334cb4f25a482656917e8eaae2f95fef50" TargetMode="External"/><Relationship Id="rId2695" Type="http://schemas.openxmlformats.org/officeDocument/2006/relationships/hyperlink" Target="https://xdcscan.com/address/0x4531e12c703672b570917fb3399bb3ed6c592b19" TargetMode="External"/><Relationship Id="rId772" Type="http://schemas.openxmlformats.org/officeDocument/2006/relationships/hyperlink" Target="https://xdcscan.com/address/0x480e2113f1dab7636eb901662dc0359f7218cc0a" TargetMode="External"/><Relationship Id="rId1365" Type="http://schemas.openxmlformats.org/officeDocument/2006/relationships/hyperlink" Target="https://xdcscan.com/address/0x4531e12c703672b570917fb3399bb3ed6c592b19" TargetMode="External"/><Relationship Id="rId2696" Type="http://schemas.openxmlformats.org/officeDocument/2006/relationships/hyperlink" Target="https://xdcscan.com/address/0x223e21095ee7891ef878a09e0e9df9fddfb9e9d6" TargetMode="External"/><Relationship Id="rId771" Type="http://schemas.openxmlformats.org/officeDocument/2006/relationships/hyperlink" Target="https://xdcscan.com/address/0x4531e12c703672b570917fb3399bb3ed6c592b19" TargetMode="External"/><Relationship Id="rId1366" Type="http://schemas.openxmlformats.org/officeDocument/2006/relationships/hyperlink" Target="https://xdcscan.com/address/0xedb71a79cfbf786fefb57d5f6e3ce80ff94b201e" TargetMode="External"/><Relationship Id="rId2697" Type="http://schemas.openxmlformats.org/officeDocument/2006/relationships/hyperlink" Target="https://xdcscan.com/address/0x62aa8a66f04c499ddf7d2aac31a100926e7e4c82" TargetMode="External"/><Relationship Id="rId4426" Type="http://schemas.openxmlformats.org/officeDocument/2006/relationships/hyperlink" Target="https://xdcscan.com/address/0x62aa8a66f04c499ddf7d2aac31a100926e7e4c82" TargetMode="External"/><Relationship Id="rId4425" Type="http://schemas.openxmlformats.org/officeDocument/2006/relationships/hyperlink" Target="https://xdcscan.com/address/0x2518b4361ef3a7c53453ecb76fe6283c7b342ea6" TargetMode="External"/><Relationship Id="rId4428" Type="http://schemas.openxmlformats.org/officeDocument/2006/relationships/hyperlink" Target="https://xdcscan.com/address/0x62aa8a66f04c499ddf7d2aac31a100926e7e4c82" TargetMode="External"/><Relationship Id="rId4427" Type="http://schemas.openxmlformats.org/officeDocument/2006/relationships/hyperlink" Target="https://xdcscan.com/address/0x5fdd6211573a533e2257356c2169da0058916019" TargetMode="External"/><Relationship Id="rId4429" Type="http://schemas.openxmlformats.org/officeDocument/2006/relationships/hyperlink" Target="https://bscscan.com/address/0x740E0336412a4dcB95AF01cC5c85d6AdfD199f4e" TargetMode="External"/><Relationship Id="rId1390" Type="http://schemas.openxmlformats.org/officeDocument/2006/relationships/hyperlink" Target="https://xdcscan.com/address/0xf254d7566528851ee1a1d6d50270da8f28b4442b" TargetMode="External"/><Relationship Id="rId1391" Type="http://schemas.openxmlformats.org/officeDocument/2006/relationships/hyperlink" Target="https://xdcscan.com/address/0x480e2113f1dab7636eb901662dc0359f7218cc0a" TargetMode="External"/><Relationship Id="rId1392" Type="http://schemas.openxmlformats.org/officeDocument/2006/relationships/hyperlink" Target="https://xdcscan.com/address/0xf82b1f2c031c5361051edc97bad2aa23eefc6ece" TargetMode="External"/><Relationship Id="rId1393" Type="http://schemas.openxmlformats.org/officeDocument/2006/relationships/hyperlink" Target="https://xdcscan.com/address/0x62aa8a66f04c499ddf7d2aac31a100926e7e4c82" TargetMode="External"/><Relationship Id="rId1394" Type="http://schemas.openxmlformats.org/officeDocument/2006/relationships/hyperlink" Target="https://xdcscan.com/address/0x480e2113f1dab7636eb901662dc0359f7218cc0a" TargetMode="External"/><Relationship Id="rId4420" Type="http://schemas.openxmlformats.org/officeDocument/2006/relationships/hyperlink" Target="https://xdcscan.com/address/0xe869eb9937951ea7ba463e2a8103b50712018881" TargetMode="External"/><Relationship Id="rId1395" Type="http://schemas.openxmlformats.org/officeDocument/2006/relationships/hyperlink" Target="https://xdcscan.com/address/0x412a9c2f89135d5c3ee575d1076d2c6ffa6e4526" TargetMode="External"/><Relationship Id="rId1396" Type="http://schemas.openxmlformats.org/officeDocument/2006/relationships/hyperlink" Target="https://xdcscan.com/address/0x62aa8a66f04c499ddf7d2aac31a100926e7e4c82" TargetMode="External"/><Relationship Id="rId4422" Type="http://schemas.openxmlformats.org/officeDocument/2006/relationships/hyperlink" Target="https://xdcscan.com/address/0x60ce0f6cffd9e8feb9691a7e44d6f3d862e04a4e" TargetMode="External"/><Relationship Id="rId1397" Type="http://schemas.openxmlformats.org/officeDocument/2006/relationships/hyperlink" Target="https://xdcscan.com/address/0x33feecdcc72863a24e63cf4b2069ba2d00592320" TargetMode="External"/><Relationship Id="rId4421" Type="http://schemas.openxmlformats.org/officeDocument/2006/relationships/hyperlink" Target="https://xdcscan.com/address/0x4531e12c703672b570917fb3399bb3ed6c592b19" TargetMode="External"/><Relationship Id="rId1398" Type="http://schemas.openxmlformats.org/officeDocument/2006/relationships/hyperlink" Target="https://xdcscan.com/address/0x480e2113f1dab7636eb901662dc0359f7218cc0a" TargetMode="External"/><Relationship Id="rId4424" Type="http://schemas.openxmlformats.org/officeDocument/2006/relationships/hyperlink" Target="https://xdcscan.com/address/0xa2186c62832b1ea9b97941566e3d29a01c3beae7" TargetMode="External"/><Relationship Id="rId1399" Type="http://schemas.openxmlformats.org/officeDocument/2006/relationships/hyperlink" Target="https://bscscan.com/address/0x6a5700d4747F212328701bC443780f65D80FC9A1" TargetMode="External"/><Relationship Id="rId4423" Type="http://schemas.openxmlformats.org/officeDocument/2006/relationships/hyperlink" Target="https://xdcscan.com/address/0x62aa8a66f04c499ddf7d2aac31a100926e7e4c82" TargetMode="External"/><Relationship Id="rId1389" Type="http://schemas.openxmlformats.org/officeDocument/2006/relationships/hyperlink" Target="https://xdcscan.com/address/0x480e2113f1dab7636eb901662dc0359f7218cc0a" TargetMode="External"/><Relationship Id="rId4415" Type="http://schemas.openxmlformats.org/officeDocument/2006/relationships/hyperlink" Target="https://xdcscan.com/address/0x4531e12c703672b570917fb3399bb3ed6c592b19" TargetMode="External"/><Relationship Id="rId4414" Type="http://schemas.openxmlformats.org/officeDocument/2006/relationships/hyperlink" Target="https://xdcscan.com/address/0x309ec920d96c00af5e0483c5146e43b3e0749fe5" TargetMode="External"/><Relationship Id="rId4417" Type="http://schemas.openxmlformats.org/officeDocument/2006/relationships/hyperlink" Target="https://xdcscan.com/address/0x4531e12c703672b570917fb3399bb3ed6c592b19" TargetMode="External"/><Relationship Id="rId4416" Type="http://schemas.openxmlformats.org/officeDocument/2006/relationships/hyperlink" Target="https://xdcscan.com/address/0xc38956fdd961ed12acc0bcdb57bf480bb2f14d88" TargetMode="External"/><Relationship Id="rId4419" Type="http://schemas.openxmlformats.org/officeDocument/2006/relationships/hyperlink" Target="https://xdcscan.com/address/0x4531e12c703672b570917fb3399bb3ed6c592b19" TargetMode="External"/><Relationship Id="rId4418" Type="http://schemas.openxmlformats.org/officeDocument/2006/relationships/hyperlink" Target="https://xdcscan.com/address/0x1942c25eeaa34090eb2b771e98e7afa8ba958781" TargetMode="External"/><Relationship Id="rId799" Type="http://schemas.openxmlformats.org/officeDocument/2006/relationships/hyperlink" Target="https://xdcscan.com/address/0xb02b54657d9a18b73b7a97cd27ac7c708ec0553c" TargetMode="External"/><Relationship Id="rId798" Type="http://schemas.openxmlformats.org/officeDocument/2006/relationships/hyperlink" Target="https://bscscan.com/address/0xb40bbb54ff9dfe0cf039f70385033fcffbb0c40a" TargetMode="External"/><Relationship Id="rId797" Type="http://schemas.openxmlformats.org/officeDocument/2006/relationships/hyperlink" Target="https://bscscan.com/address/0x4e9D309aC6eE2fAE3390fd74A32aA0A41ADfb48C" TargetMode="External"/><Relationship Id="rId1380" Type="http://schemas.openxmlformats.org/officeDocument/2006/relationships/hyperlink" Target="https://xdcscan.com/address/0x66f71e75c095e5e19a2e6b2c7b47c8ffbe7369d9" TargetMode="External"/><Relationship Id="rId792" Type="http://schemas.openxmlformats.org/officeDocument/2006/relationships/hyperlink" Target="https://bscscan.com/address/0x3c92f3c7ea18c72276fb5532e73543553de67970" TargetMode="External"/><Relationship Id="rId1381" Type="http://schemas.openxmlformats.org/officeDocument/2006/relationships/hyperlink" Target="https://xdcscan.com/address/0x4531e12c703672b570917fb3399bb3ed6c592b19" TargetMode="External"/><Relationship Id="rId791" Type="http://schemas.openxmlformats.org/officeDocument/2006/relationships/hyperlink" Target="https://bscscan.com/address/0xb40bbb54ff9dfe0cf039f70385033fcffbb0c40a" TargetMode="External"/><Relationship Id="rId1382" Type="http://schemas.openxmlformats.org/officeDocument/2006/relationships/hyperlink" Target="https://bscscan.com/address/0x91613407134Ba58A296E45707C4cc69bAa9d664e" TargetMode="External"/><Relationship Id="rId790" Type="http://schemas.openxmlformats.org/officeDocument/2006/relationships/hyperlink" Target="https://bscscan.com/address/0x0778f335c6e958fa81AF8CCEC78103238Cb822fc" TargetMode="External"/><Relationship Id="rId1383" Type="http://schemas.openxmlformats.org/officeDocument/2006/relationships/hyperlink" Target="https://etherscan.io/tx/0xa0dbc4927f17872edbb18d30f9a06eb8bd2e69d5daa3c3df8fbd2e5d011bf3c5" TargetMode="External"/><Relationship Id="rId1384" Type="http://schemas.openxmlformats.org/officeDocument/2006/relationships/hyperlink" Target="https://etherscan.io/address/0x7BBF8f61a2d0d686F293e634169a071D51E83DB9" TargetMode="External"/><Relationship Id="rId796" Type="http://schemas.openxmlformats.org/officeDocument/2006/relationships/hyperlink" Target="https://bscscan.com/address/0x14a212ec278d2c2e564804e1783cc70dcb023e3d" TargetMode="External"/><Relationship Id="rId1385" Type="http://schemas.openxmlformats.org/officeDocument/2006/relationships/hyperlink" Target="https://bscscan.com/address/0x0778f335c6e958fa81AF8CCEC78103238Cb822fc" TargetMode="External"/><Relationship Id="rId4411" Type="http://schemas.openxmlformats.org/officeDocument/2006/relationships/hyperlink" Target="https://bscscan.com/address/0x14a212ec278d2c2e564804e1783cc70dcb023e3d" TargetMode="External"/><Relationship Id="rId795" Type="http://schemas.openxmlformats.org/officeDocument/2006/relationships/hyperlink" Target="https://bscscan.com/address/0xEA8088cd1Da684F3fDCb26E042aA33Be8C837Dc1" TargetMode="External"/><Relationship Id="rId1386" Type="http://schemas.openxmlformats.org/officeDocument/2006/relationships/hyperlink" Target="https://bscscan.com/address/0x3c92f3c7ea18c72276fb5532e73543553de67970" TargetMode="External"/><Relationship Id="rId4410" Type="http://schemas.openxmlformats.org/officeDocument/2006/relationships/hyperlink" Target="https://bscscan.com/address/0x740E0336412a4dcB95AF01cC5c85d6AdfD199f4e" TargetMode="External"/><Relationship Id="rId794" Type="http://schemas.openxmlformats.org/officeDocument/2006/relationships/hyperlink" Target="https://bscscan.com/address/0x3c92f3c7ea18c72276fb5532e73543553de67970" TargetMode="External"/><Relationship Id="rId1387" Type="http://schemas.openxmlformats.org/officeDocument/2006/relationships/hyperlink" Target="https://xdcscan.com/address/0x307b25179d1f48c9e7e6115c9bf980bc7ec1b2b2" TargetMode="External"/><Relationship Id="rId4413" Type="http://schemas.openxmlformats.org/officeDocument/2006/relationships/hyperlink" Target="https://xdcscan.com/address/0x4531e12c703672b570917fb3399bb3ed6c592b19" TargetMode="External"/><Relationship Id="rId793" Type="http://schemas.openxmlformats.org/officeDocument/2006/relationships/hyperlink" Target="https://bscscan.com/address/0xfa2E6293b6fB0D5A3FbB934cbCC84c7F364b1124" TargetMode="External"/><Relationship Id="rId1388" Type="http://schemas.openxmlformats.org/officeDocument/2006/relationships/hyperlink" Target="https://xdcscan.com/address/0x62aa8a66f04c499ddf7d2aac31a100926e7e4c82" TargetMode="External"/><Relationship Id="rId4412" Type="http://schemas.openxmlformats.org/officeDocument/2006/relationships/hyperlink" Target="https://xdcscan.com/address/0xb062c4db850d5a9aee79470a0ec159ae81d6124b" TargetMode="External"/><Relationship Id="rId3191" Type="http://schemas.openxmlformats.org/officeDocument/2006/relationships/hyperlink" Target="https://xdcscan.com/address/0x4531e12c703672b570917fb3399bb3ed6c592b19" TargetMode="External"/><Relationship Id="rId3190" Type="http://schemas.openxmlformats.org/officeDocument/2006/relationships/hyperlink" Target="https://xdcscan.com/address/0xb02b54657d9a18b73b7a97cd27ac7c708ec0553c" TargetMode="External"/><Relationship Id="rId3193" Type="http://schemas.openxmlformats.org/officeDocument/2006/relationships/hyperlink" Target="https://xdcscan.com/address/0x4531e12c703672b570917fb3399bb3ed6c592b19" TargetMode="External"/><Relationship Id="rId3192" Type="http://schemas.openxmlformats.org/officeDocument/2006/relationships/hyperlink" Target="https://xdcscan.com/address/0x738db469e9bebbb3cf77be28382a3227b0608f5a" TargetMode="External"/><Relationship Id="rId3195" Type="http://schemas.openxmlformats.org/officeDocument/2006/relationships/hyperlink" Target="https://xdcscan.com/address/0x62aa8a66f04c499ddf7d2aac31a100926e7e4c82" TargetMode="External"/><Relationship Id="rId3194" Type="http://schemas.openxmlformats.org/officeDocument/2006/relationships/hyperlink" Target="https://xdcscan.com/address/0xf46c5530337a2ae2edd51fe7b42ab35619699628" TargetMode="External"/><Relationship Id="rId3197" Type="http://schemas.openxmlformats.org/officeDocument/2006/relationships/hyperlink" Target="https://xdcscan.com/address/0x4531e12c703672b570917fb3399bb3ed6c592b19" TargetMode="External"/><Relationship Id="rId3196" Type="http://schemas.openxmlformats.org/officeDocument/2006/relationships/hyperlink" Target="https://xdcscan.com/address/0xcadf96334cb4f25a482656917e8eaae2f95fef50" TargetMode="External"/><Relationship Id="rId3199" Type="http://schemas.openxmlformats.org/officeDocument/2006/relationships/hyperlink" Target="https://xdcscan.com/address/0x4531e12c703672b570917fb3399bb3ed6c592b19" TargetMode="External"/><Relationship Id="rId3198" Type="http://schemas.openxmlformats.org/officeDocument/2006/relationships/hyperlink" Target="https://xdcscan.com/address/0xedb71a79cfbf786fefb57d5f6e3ce80ff94b201e" TargetMode="External"/><Relationship Id="rId3180" Type="http://schemas.openxmlformats.org/officeDocument/2006/relationships/hyperlink" Target="https://xdcscan.com/address/0xf46c5530337a2ae2edd51fe7b42ab35619699628" TargetMode="External"/><Relationship Id="rId3182" Type="http://schemas.openxmlformats.org/officeDocument/2006/relationships/hyperlink" Target="https://bscscan.com/address/0x6a5700d4747F212328701bC443780f65D80FC9A1" TargetMode="External"/><Relationship Id="rId3181" Type="http://schemas.openxmlformats.org/officeDocument/2006/relationships/hyperlink" Target="https://xdcscan.com/address/0x62aa8a66f04c499ddf7d2aac31a100926e7e4c82" TargetMode="External"/><Relationship Id="rId3184" Type="http://schemas.openxmlformats.org/officeDocument/2006/relationships/hyperlink" Target="https://bscscan.com/address/0x4e9D309aC6eE2fAE3390fd74A32aA0A41ADfb48C" TargetMode="External"/><Relationship Id="rId3183" Type="http://schemas.openxmlformats.org/officeDocument/2006/relationships/hyperlink" Target="https://bscscan.com/address/0x14a212ec278d2c2e564804e1783cc70dcb023e3d" TargetMode="External"/><Relationship Id="rId3186" Type="http://schemas.openxmlformats.org/officeDocument/2006/relationships/hyperlink" Target="https://bscscan.com/address/0x5D9d34432B67F6a20B539774F9ecE7cbe4F36C6a" TargetMode="External"/><Relationship Id="rId3185" Type="http://schemas.openxmlformats.org/officeDocument/2006/relationships/hyperlink" Target="https://bscscan.com/address/0x14a212ec278d2c2e564804e1783cc70dcb023e3d" TargetMode="External"/><Relationship Id="rId3188" Type="http://schemas.openxmlformats.org/officeDocument/2006/relationships/hyperlink" Target="https://xdcscan.com/address/0x7937c664ea57b28efd93dd112820464c54d8bad6" TargetMode="External"/><Relationship Id="rId3187" Type="http://schemas.openxmlformats.org/officeDocument/2006/relationships/hyperlink" Target="https://bscscan.com/address/0x14a212ec278d2c2e564804e1783cc70dcb023e3d" TargetMode="External"/><Relationship Id="rId3189" Type="http://schemas.openxmlformats.org/officeDocument/2006/relationships/hyperlink" Target="https://xdcscan.com/address/0x4531e12c703672b570917fb3399bb3ed6c592b19" TargetMode="External"/><Relationship Id="rId4480" Type="http://schemas.openxmlformats.org/officeDocument/2006/relationships/hyperlink" Target="https://xdcscan.com/address/0x4531e12c703672b570917fb3399bb3ed6c592b19" TargetMode="External"/><Relationship Id="rId3151" Type="http://schemas.openxmlformats.org/officeDocument/2006/relationships/hyperlink" Target="https://xdcscan.com/address/0x62aa8a66f04c499ddf7d2aac31a100926e7e4c82" TargetMode="External"/><Relationship Id="rId4482" Type="http://schemas.openxmlformats.org/officeDocument/2006/relationships/hyperlink" Target="https://xdcscan.com/address/0x4531e12c703672b570917fb3399bb3ed6c592b19" TargetMode="External"/><Relationship Id="rId3150" Type="http://schemas.openxmlformats.org/officeDocument/2006/relationships/hyperlink" Target="https://xdcscan.com/address/0xe869eb9937951ea7ba463e2a8103b50712018881" TargetMode="External"/><Relationship Id="rId4481" Type="http://schemas.openxmlformats.org/officeDocument/2006/relationships/hyperlink" Target="https://xdcscan.com/address/0x8f83b9d7855adfbb635cabc95b214e8dd514bb94" TargetMode="External"/><Relationship Id="rId3153" Type="http://schemas.openxmlformats.org/officeDocument/2006/relationships/hyperlink" Target="https://xdcscan.com/address/0x480e2113f1dab7636eb901662dc0359f7218cc0a" TargetMode="External"/><Relationship Id="rId4484" Type="http://schemas.openxmlformats.org/officeDocument/2006/relationships/hyperlink" Target="https://bscscan.com/address/0x1629898faade36166804f324970cbaadf3ee630d" TargetMode="External"/><Relationship Id="rId3152" Type="http://schemas.openxmlformats.org/officeDocument/2006/relationships/hyperlink" Target="https://xdcscan.com/address/0x1942c25eeaa34090eb2b771e98e7afa8ba958781" TargetMode="External"/><Relationship Id="rId4483" Type="http://schemas.openxmlformats.org/officeDocument/2006/relationships/hyperlink" Target="https://bscscan.com/address/0x8deE9E8605a057D26840212eA09488b993D104e6" TargetMode="External"/><Relationship Id="rId3155" Type="http://schemas.openxmlformats.org/officeDocument/2006/relationships/hyperlink" Target="https://bscscan.com/address/0x14a212ec278d2c2e564804e1783cc70dcb023e3d" TargetMode="External"/><Relationship Id="rId4486" Type="http://schemas.openxmlformats.org/officeDocument/2006/relationships/hyperlink" Target="https://bscscan.com/address/0x1629898faade36166804f324970cbaadf3ee630d" TargetMode="External"/><Relationship Id="rId3154" Type="http://schemas.openxmlformats.org/officeDocument/2006/relationships/hyperlink" Target="https://bscscan.com/address/0xc03c52909a35b4109de12494ac4b369a41497788" TargetMode="External"/><Relationship Id="rId4485" Type="http://schemas.openxmlformats.org/officeDocument/2006/relationships/hyperlink" Target="https://bscscan.com/address/0xFb9E011C3F4f4e73ad04f9D10353281F26004fd0" TargetMode="External"/><Relationship Id="rId3157" Type="http://schemas.openxmlformats.org/officeDocument/2006/relationships/hyperlink" Target="https://bscscan.com/address/0x14a212ec278d2c2e564804e1783cc70dcb023e3d" TargetMode="External"/><Relationship Id="rId4488" Type="http://schemas.openxmlformats.org/officeDocument/2006/relationships/hyperlink" Target="https://bscscan.com/address/0x1629898faade36166804f324970cbaadf3ee630d" TargetMode="External"/><Relationship Id="rId3156" Type="http://schemas.openxmlformats.org/officeDocument/2006/relationships/hyperlink" Target="https://bscscan.com/address/0x025543429Eae5c267C16439FAc5585DCa04AB4eC" TargetMode="External"/><Relationship Id="rId4487" Type="http://schemas.openxmlformats.org/officeDocument/2006/relationships/hyperlink" Target="https://bscscan.com/address/0xAa65a5a08d6924cA2f519C2adB0A260eFc5aa86d" TargetMode="External"/><Relationship Id="rId3159" Type="http://schemas.openxmlformats.org/officeDocument/2006/relationships/hyperlink" Target="https://xdcscan.com/address/0x62aa8a66f04c499ddf7d2aac31a100926e7e4c82" TargetMode="External"/><Relationship Id="rId3158" Type="http://schemas.openxmlformats.org/officeDocument/2006/relationships/hyperlink" Target="https://xdcscan.com/address/0xb062c4db850d5a9aee79470a0ec159ae81d6124b" TargetMode="External"/><Relationship Id="rId4489" Type="http://schemas.openxmlformats.org/officeDocument/2006/relationships/hyperlink" Target="https://bscscan.com/address/0x019bf817838b541557879ea8b4aC7930c137C24a" TargetMode="External"/><Relationship Id="rId3149" Type="http://schemas.openxmlformats.org/officeDocument/2006/relationships/hyperlink" Target="https://xdcscan.com/address/0x62aa8a66f04c499ddf7d2aac31a100926e7e4c82" TargetMode="External"/><Relationship Id="rId3140" Type="http://schemas.openxmlformats.org/officeDocument/2006/relationships/hyperlink" Target="https://xdcscan.com/address/0x6e6327b845763a0b630879a08db6ad9112a52835" TargetMode="External"/><Relationship Id="rId4471" Type="http://schemas.openxmlformats.org/officeDocument/2006/relationships/hyperlink" Target="https://xdcscan.com/address/0xfbf0269e408ae12e84d82e759af752b4af9b6b58" TargetMode="External"/><Relationship Id="rId4470" Type="http://schemas.openxmlformats.org/officeDocument/2006/relationships/hyperlink" Target="https://xdcscan.com/address/0x4531e12c703672b570917fb3399bb3ed6c592b19" TargetMode="External"/><Relationship Id="rId3142" Type="http://schemas.openxmlformats.org/officeDocument/2006/relationships/hyperlink" Target="https://xdcscan.com/address/0x023dd169b9eb239d7165e789198ac21a640b074f" TargetMode="External"/><Relationship Id="rId4473" Type="http://schemas.openxmlformats.org/officeDocument/2006/relationships/hyperlink" Target="https://xdcscan.com/address/0x9a260b6b996c20cc37251451549bfb79c2459962" TargetMode="External"/><Relationship Id="rId3141" Type="http://schemas.openxmlformats.org/officeDocument/2006/relationships/hyperlink" Target="https://xdcscan.com/address/0x4531e12c703672b570917fb3399bb3ed6c592b19" TargetMode="External"/><Relationship Id="rId4472" Type="http://schemas.openxmlformats.org/officeDocument/2006/relationships/hyperlink" Target="https://xdcscan.com/address/0x4531e12c703672b570917fb3399bb3ed6c592b19" TargetMode="External"/><Relationship Id="rId3144" Type="http://schemas.openxmlformats.org/officeDocument/2006/relationships/hyperlink" Target="https://xdcscan.com/address/0x2518b4361ef3a7c53453ecb76fe6283c7b342ea6" TargetMode="External"/><Relationship Id="rId4475" Type="http://schemas.openxmlformats.org/officeDocument/2006/relationships/hyperlink" Target="https://xdcscan.com/address/0xf9e016cdc866b23a964ee93df69a4c557d908474" TargetMode="External"/><Relationship Id="rId3143" Type="http://schemas.openxmlformats.org/officeDocument/2006/relationships/hyperlink" Target="https://xdcscan.com/address/0x480e2113f1dab7636eb901662dc0359f7218cc0a" TargetMode="External"/><Relationship Id="rId4474" Type="http://schemas.openxmlformats.org/officeDocument/2006/relationships/hyperlink" Target="https://xdcscan.com/address/0x4531e12c703672b570917fb3399bb3ed6c592b19" TargetMode="External"/><Relationship Id="rId3146" Type="http://schemas.openxmlformats.org/officeDocument/2006/relationships/hyperlink" Target="https://xdcscan.com/address/0x60ce0f6cffd9e8feb9691a7e44d6f3d862e04a4e" TargetMode="External"/><Relationship Id="rId4477" Type="http://schemas.openxmlformats.org/officeDocument/2006/relationships/hyperlink" Target="https://xdcscan.com/address/0x75d0b12477e28cdbddbf26ee7ed4b56f0a6f809c" TargetMode="External"/><Relationship Id="rId3145" Type="http://schemas.openxmlformats.org/officeDocument/2006/relationships/hyperlink" Target="https://xdcscan.com/address/0x62aa8a66f04c499ddf7d2aac31a100926e7e4c82" TargetMode="External"/><Relationship Id="rId4476" Type="http://schemas.openxmlformats.org/officeDocument/2006/relationships/hyperlink" Target="https://xdcscan.com/address/0x4531e12c703672b570917fb3399bb3ed6c592b19" TargetMode="External"/><Relationship Id="rId3148" Type="http://schemas.openxmlformats.org/officeDocument/2006/relationships/hyperlink" Target="https://xdcscan.com/address/0xc055349d021729229dd24e27f0ec2b36ea41603b" TargetMode="External"/><Relationship Id="rId4479" Type="http://schemas.openxmlformats.org/officeDocument/2006/relationships/hyperlink" Target="https://xdcscan.com/address/0x8e1a7f2f1affa31e4935f831e13f8056424570aa" TargetMode="External"/><Relationship Id="rId3147" Type="http://schemas.openxmlformats.org/officeDocument/2006/relationships/hyperlink" Target="https://xdcscan.com/address/0x62aa8a66f04c499ddf7d2aac31a100926e7e4c82" TargetMode="External"/><Relationship Id="rId4478" Type="http://schemas.openxmlformats.org/officeDocument/2006/relationships/hyperlink" Target="https://xdcscan.com/address/0x4531e12c703672b570917fb3399bb3ed6c592b19" TargetMode="External"/><Relationship Id="rId3171" Type="http://schemas.openxmlformats.org/officeDocument/2006/relationships/hyperlink" Target="https://xdcscan.com/address/0x4531e12c703672b570917fb3399bb3ed6c592b19" TargetMode="External"/><Relationship Id="rId3170" Type="http://schemas.openxmlformats.org/officeDocument/2006/relationships/hyperlink" Target="https://xdcscan.com/address/0x5cd63a87fa0c17615a0b04b425e1504fe9a9bfcb" TargetMode="External"/><Relationship Id="rId3173" Type="http://schemas.openxmlformats.org/officeDocument/2006/relationships/hyperlink" Target="https://xdcscan.com/address/0x4306168335f1413d6b63d8a27091b74e6ea928d6" TargetMode="External"/><Relationship Id="rId3172" Type="http://schemas.openxmlformats.org/officeDocument/2006/relationships/hyperlink" Target="https://xdcscan.com/address/0x480e2113f1dab7636eb901662dc0359f7218cc0a" TargetMode="External"/><Relationship Id="rId3175" Type="http://schemas.openxmlformats.org/officeDocument/2006/relationships/hyperlink" Target="https://xdcscan.com/address/0x62aa8a66f04c499ddf7d2aac31a100926e7e4c82" TargetMode="External"/><Relationship Id="rId3174" Type="http://schemas.openxmlformats.org/officeDocument/2006/relationships/hyperlink" Target="https://xdcscan.com/address/0x4531e12c703672b570917fb3399bb3ed6c592b19" TargetMode="External"/><Relationship Id="rId3177" Type="http://schemas.openxmlformats.org/officeDocument/2006/relationships/hyperlink" Target="https://xdcscan.com/address/0x480e2113f1dab7636eb901662dc0359f7218cc0a" TargetMode="External"/><Relationship Id="rId3176" Type="http://schemas.openxmlformats.org/officeDocument/2006/relationships/hyperlink" Target="https://xdcscan.com/address/0x5516f2bd0bfc792474c0c03364199c4fa9bc1ea1" TargetMode="External"/><Relationship Id="rId3179" Type="http://schemas.openxmlformats.org/officeDocument/2006/relationships/hyperlink" Target="https://xdcscan.com/address/0x62aa8a66f04c499ddf7d2aac31a100926e7e4c82" TargetMode="External"/><Relationship Id="rId3178" Type="http://schemas.openxmlformats.org/officeDocument/2006/relationships/hyperlink" Target="https://xdcscan.com/address/0xb02b54657d9a18b73b7a97cd27ac7c708ec0553c" TargetMode="External"/><Relationship Id="rId3160" Type="http://schemas.openxmlformats.org/officeDocument/2006/relationships/hyperlink" Target="https://xdcscan.com/address/0x309ec920d96c00af5e0483c5146e43b3e0749fe5" TargetMode="External"/><Relationship Id="rId4491" Type="http://schemas.openxmlformats.org/officeDocument/2006/relationships/hyperlink" Target="https://bscscan.com/address/0x95513439FF394C761c8DB0dbc1e2Ac5c346c0E70" TargetMode="External"/><Relationship Id="rId4490" Type="http://schemas.openxmlformats.org/officeDocument/2006/relationships/hyperlink" Target="https://bscscan.com/address/0x3c92f3c7ea18c72276fb5532e73543553de67970" TargetMode="External"/><Relationship Id="rId3162" Type="http://schemas.openxmlformats.org/officeDocument/2006/relationships/hyperlink" Target="https://xdcscan.com/address/0xc38956fdd961ed12acc0bcdb57bf480bb2f14d88" TargetMode="External"/><Relationship Id="rId4493" Type="http://schemas.openxmlformats.org/officeDocument/2006/relationships/hyperlink" Target="https://bscscan.com/address/0x7BBF8f61a2d0d686F293e634169a071D51E83DB9" TargetMode="External"/><Relationship Id="rId3161" Type="http://schemas.openxmlformats.org/officeDocument/2006/relationships/hyperlink" Target="https://xdcscan.com/address/0x62aa8a66f04c499ddf7d2aac31a100926e7e4c82" TargetMode="External"/><Relationship Id="rId4492" Type="http://schemas.openxmlformats.org/officeDocument/2006/relationships/hyperlink" Target="https://bscscan.com/address/0x3c92f3c7ea18c72276fb5532e73543553de67970" TargetMode="External"/><Relationship Id="rId3164" Type="http://schemas.openxmlformats.org/officeDocument/2006/relationships/hyperlink" Target="https://xdcscan.com/address/0x480e2113f1dab7636eb901662dc0359f7218cc0a" TargetMode="External"/><Relationship Id="rId4495" Type="http://schemas.openxmlformats.org/officeDocument/2006/relationships/hyperlink" Target="https://bscscan.com/address/0x43ac61Bd7d3ab7D32Ac2dE4A37f41ce2a11BDfb2" TargetMode="External"/><Relationship Id="rId3163" Type="http://schemas.openxmlformats.org/officeDocument/2006/relationships/hyperlink" Target="https://xdcscan.com/address/0x62aa8a66f04c499ddf7d2aac31a100926e7e4c82" TargetMode="External"/><Relationship Id="rId4494" Type="http://schemas.openxmlformats.org/officeDocument/2006/relationships/hyperlink" Target="https://bscscan.com/address/0x3c92f3c7ea18c72276fb5532e73543553de67970" TargetMode="External"/><Relationship Id="rId3166" Type="http://schemas.openxmlformats.org/officeDocument/2006/relationships/hyperlink" Target="https://xdcscan.com/address/0x62aa8a66f04c499ddf7d2aac31a100926e7e4c82" TargetMode="External"/><Relationship Id="rId4497" Type="http://schemas.openxmlformats.org/officeDocument/2006/relationships/hyperlink" Target="https://bscscan.com/address/0xe4f96573B2D4c43135E0E7521c1569A207f6E2a4" TargetMode="External"/><Relationship Id="rId3165" Type="http://schemas.openxmlformats.org/officeDocument/2006/relationships/hyperlink" Target="https://xdcscan.com/address/0xc38956fdd961ed12acc0bcdb57bf480bb2f14d88" TargetMode="External"/><Relationship Id="rId4496" Type="http://schemas.openxmlformats.org/officeDocument/2006/relationships/hyperlink" Target="https://bscscan.com/address/0x3c92f3c7ea18c72276fb5532e73543553de67970" TargetMode="External"/><Relationship Id="rId3168" Type="http://schemas.openxmlformats.org/officeDocument/2006/relationships/hyperlink" Target="https://xdcscan.com/address/0x9ad0ef4b661777ad5604ef828f6401013001d076" TargetMode="External"/><Relationship Id="rId4499" Type="http://schemas.openxmlformats.org/officeDocument/2006/relationships/hyperlink" Target="https://bscscan.com/address/0x3c92f3c7ea18c72276fb5532e73543553de67970" TargetMode="External"/><Relationship Id="rId3167" Type="http://schemas.openxmlformats.org/officeDocument/2006/relationships/hyperlink" Target="https://xdcscan.com/address/0x480e2113f1dab7636eb901662dc0359f7218cc0a" TargetMode="External"/><Relationship Id="rId4498" Type="http://schemas.openxmlformats.org/officeDocument/2006/relationships/hyperlink" Target="https://bscscan.com/address/0x14a212ec278d2c2e564804e1783cc70dcb023e3d" TargetMode="External"/><Relationship Id="rId3169" Type="http://schemas.openxmlformats.org/officeDocument/2006/relationships/hyperlink" Target="https://xdcscan.com/address/0x480e2113f1dab7636eb901662dc0359f7218cc0a" TargetMode="External"/><Relationship Id="rId2700" Type="http://schemas.openxmlformats.org/officeDocument/2006/relationships/hyperlink" Target="https://xdcscan.com/address/0xdcea25ca266c63878cc31e5ba25934a1c6bf2bbc" TargetMode="External"/><Relationship Id="rId2701" Type="http://schemas.openxmlformats.org/officeDocument/2006/relationships/hyperlink" Target="https://xdcscan.com/address/0x62aa8a66f04c499ddf7d2aac31a100926e7e4c82" TargetMode="External"/><Relationship Id="rId2702" Type="http://schemas.openxmlformats.org/officeDocument/2006/relationships/hyperlink" Target="https://bscscan.com/address/0xc03c52909a35b4109de12494ac4b369a41497788" TargetMode="External"/><Relationship Id="rId2703" Type="http://schemas.openxmlformats.org/officeDocument/2006/relationships/hyperlink" Target="https://bscscan.com/address/0xb40bbb54ff9dfe0cf039f70385033fcffbb0c40a" TargetMode="External"/><Relationship Id="rId2704" Type="http://schemas.openxmlformats.org/officeDocument/2006/relationships/hyperlink" Target="https://bscscan.com/address/0x025543429Eae5c267C16439FAc5585DCa04AB4eC" TargetMode="External"/><Relationship Id="rId2705" Type="http://schemas.openxmlformats.org/officeDocument/2006/relationships/hyperlink" Target="https://bscscan.com/address/0xb40bbb54ff9dfe0cf039f70385033fcffbb0c40a" TargetMode="External"/><Relationship Id="rId2706" Type="http://schemas.openxmlformats.org/officeDocument/2006/relationships/hyperlink" Target="https://bscscan.com/address/0xE262c5cB3F6650B0aCCadbDc7E6a3D07a601f41f" TargetMode="External"/><Relationship Id="rId2707" Type="http://schemas.openxmlformats.org/officeDocument/2006/relationships/hyperlink" Target="https://bscscan.com/address/0x14a212ec278d2c2e564804e1783cc70dcb023e3d" TargetMode="External"/><Relationship Id="rId2708" Type="http://schemas.openxmlformats.org/officeDocument/2006/relationships/hyperlink" Target="https://bscscan.com/address/0xB1BCB176fbAe796432ba02912e85a1928c04ad11" TargetMode="External"/><Relationship Id="rId2709" Type="http://schemas.openxmlformats.org/officeDocument/2006/relationships/hyperlink" Target="https://bscscan.com/address/0x14a212ec278d2c2e564804e1783cc70dcb023e3d" TargetMode="External"/><Relationship Id="rId2720" Type="http://schemas.openxmlformats.org/officeDocument/2006/relationships/hyperlink" Target="https://bscscan.com/address/0x1A10098dDc723c9228E1D25569D7402635e584e0" TargetMode="External"/><Relationship Id="rId2721" Type="http://schemas.openxmlformats.org/officeDocument/2006/relationships/hyperlink" Target="https://bscscan.com/address/0x3c92f3c7ea18c72276fb5532e73543553de67970" TargetMode="External"/><Relationship Id="rId2722" Type="http://schemas.openxmlformats.org/officeDocument/2006/relationships/hyperlink" Target="https://bscscan.com/address/0xB1BCB176fbAe796432ba02912e85a1928c04ad11" TargetMode="External"/><Relationship Id="rId2723" Type="http://schemas.openxmlformats.org/officeDocument/2006/relationships/hyperlink" Target="https://bscscan.com/address/0x14a212ec278d2c2e564804e1783cc70dcb023e3d" TargetMode="External"/><Relationship Id="rId2724" Type="http://schemas.openxmlformats.org/officeDocument/2006/relationships/hyperlink" Target="https://xdcscan.com/address/0x023dd169b9eb239d7165e789198ac21a640b074f" TargetMode="External"/><Relationship Id="rId2725" Type="http://schemas.openxmlformats.org/officeDocument/2006/relationships/hyperlink" Target="https://xdcscan.com/address/0x62aa8a66f04c499ddf7d2aac31a100926e7e4c82" TargetMode="External"/><Relationship Id="rId2726" Type="http://schemas.openxmlformats.org/officeDocument/2006/relationships/hyperlink" Target="https://xdcscan.com/address/0x2518b4361ef3a7c53453ecb76fe6283c7b342ea6" TargetMode="External"/><Relationship Id="rId2727" Type="http://schemas.openxmlformats.org/officeDocument/2006/relationships/hyperlink" Target="https://xdcscan.com/address/0x62aa8a66f04c499ddf7d2aac31a100926e7e4c82" TargetMode="External"/><Relationship Id="rId2728" Type="http://schemas.openxmlformats.org/officeDocument/2006/relationships/hyperlink" Target="https://xdcscan.com/address/0x60ce0f6cffd9e8feb9691a7e44d6f3d862e04a4e" TargetMode="External"/><Relationship Id="rId2729" Type="http://schemas.openxmlformats.org/officeDocument/2006/relationships/hyperlink" Target="https://xdcscan.com/address/0x62aa8a66f04c499ddf7d2aac31a100926e7e4c82" TargetMode="External"/><Relationship Id="rId2710" Type="http://schemas.openxmlformats.org/officeDocument/2006/relationships/hyperlink" Target="https://xdcscan.com/address/0xb062c4db850d5a9aee79470a0ec159ae81d6124b" TargetMode="External"/><Relationship Id="rId2711" Type="http://schemas.openxmlformats.org/officeDocument/2006/relationships/hyperlink" Target="https://xdcscan.com/address/0x4531e12c703672b570917fb3399bb3ed6c592b19" TargetMode="External"/><Relationship Id="rId2712" Type="http://schemas.openxmlformats.org/officeDocument/2006/relationships/hyperlink" Target="https://xdcscan.com/address/0x309ec920d96c00af5e0483c5146e43b3e0749fe5" TargetMode="External"/><Relationship Id="rId2713" Type="http://schemas.openxmlformats.org/officeDocument/2006/relationships/hyperlink" Target="https://xdcscan.com/address/0x4531e12c703672b570917fb3399bb3ed6c592b19" TargetMode="External"/><Relationship Id="rId2714" Type="http://schemas.openxmlformats.org/officeDocument/2006/relationships/hyperlink" Target="https://xdcscan.com/address/0xa789c30975b19bd8a24eb30cb8c78bca216de035" TargetMode="External"/><Relationship Id="rId2715" Type="http://schemas.openxmlformats.org/officeDocument/2006/relationships/hyperlink" Target="https://xdcscan.com/address/0x4531e12c703672b570917fb3399bb3ed6c592b19" TargetMode="External"/><Relationship Id="rId2716" Type="http://schemas.openxmlformats.org/officeDocument/2006/relationships/hyperlink" Target="https://xdcscan.com/address/0xc38956fdd961ed12acc0bcdb57bf480bb2f14d88" TargetMode="External"/><Relationship Id="rId2717" Type="http://schemas.openxmlformats.org/officeDocument/2006/relationships/hyperlink" Target="https://xdcscan.com/address/0x62aa8a66f04c499ddf7d2aac31a100926e7e4c82" TargetMode="External"/><Relationship Id="rId2718" Type="http://schemas.openxmlformats.org/officeDocument/2006/relationships/hyperlink" Target="https://bscscan.com/address/0xDe9B6D5F47454A9AD076fF584773DdF5973484C3" TargetMode="External"/><Relationship Id="rId2719" Type="http://schemas.openxmlformats.org/officeDocument/2006/relationships/hyperlink" Target="https://bscscan.com/address/0x3c92f3c7ea18c72276fb5532e73543553de67970" TargetMode="External"/><Relationship Id="rId1455" Type="http://schemas.openxmlformats.org/officeDocument/2006/relationships/hyperlink" Target="https://xdcscan.com/address/0x3de816e85c42b54e784a1e7943ea9c2f75e41321" TargetMode="External"/><Relationship Id="rId2786" Type="http://schemas.openxmlformats.org/officeDocument/2006/relationships/hyperlink" Target="https://bscscan.com/address/0xB1BCB176fbAe796432ba02912e85a1928c04ad11" TargetMode="External"/><Relationship Id="rId1456" Type="http://schemas.openxmlformats.org/officeDocument/2006/relationships/hyperlink" Target="https://xdcscan.com/address/0x4531e12c703672b570917fb3399bb3ed6c592b19" TargetMode="External"/><Relationship Id="rId2787" Type="http://schemas.openxmlformats.org/officeDocument/2006/relationships/hyperlink" Target="https://bscscan.com/address/0x14a212ec278d2c2e564804e1783cc70dcb023e3d" TargetMode="External"/><Relationship Id="rId1457" Type="http://schemas.openxmlformats.org/officeDocument/2006/relationships/hyperlink" Target="https://xdcscan.com/address/0x9497ff0c468357ac3468f0784ed8b400c5643880" TargetMode="External"/><Relationship Id="rId2788" Type="http://schemas.openxmlformats.org/officeDocument/2006/relationships/hyperlink" Target="https://xdcscan.com/address/0x9ad0ef4b661777ad5604ef828f6401013001d076" TargetMode="External"/><Relationship Id="rId1458" Type="http://schemas.openxmlformats.org/officeDocument/2006/relationships/hyperlink" Target="https://xdcscan.com/address/0x62aa8a66f04c499ddf7d2aac31a100926e7e4c82" TargetMode="External"/><Relationship Id="rId2789" Type="http://schemas.openxmlformats.org/officeDocument/2006/relationships/hyperlink" Target="https://xdcscan.com/address/0x62aa8a66f04c499ddf7d2aac31a100926e7e4c82" TargetMode="External"/><Relationship Id="rId1459" Type="http://schemas.openxmlformats.org/officeDocument/2006/relationships/hyperlink" Target="https://xdcscan.com/address/0x480e2113f1dab7636eb901662dc0359f7218cc0a" TargetMode="External"/><Relationship Id="rId629" Type="http://schemas.openxmlformats.org/officeDocument/2006/relationships/hyperlink" Target="https://bscscan.com/address/0x0C28237faA3c77f5305FC401B9225F786D74bA95" TargetMode="External"/><Relationship Id="rId624" Type="http://schemas.openxmlformats.org/officeDocument/2006/relationships/hyperlink" Target="https://bscscan.com/address/0x3c92f3c7ea18c72276fb5532e73543553de67970" TargetMode="External"/><Relationship Id="rId623" Type="http://schemas.openxmlformats.org/officeDocument/2006/relationships/hyperlink" Target="https://bscscan.com/address/0xce84933e320598e48846fd728498da9e15a1f64d" TargetMode="External"/><Relationship Id="rId622" Type="http://schemas.openxmlformats.org/officeDocument/2006/relationships/hyperlink" Target="https://bscscan.com/address/0x3c92f3c7ea18c72276fb5532e73543553de67970" TargetMode="External"/><Relationship Id="rId621" Type="http://schemas.openxmlformats.org/officeDocument/2006/relationships/hyperlink" Target="https://bscscan.com/address/0x6a5700d4747F212328701bC443780f65D80FC9A1" TargetMode="External"/><Relationship Id="rId628" Type="http://schemas.openxmlformats.org/officeDocument/2006/relationships/hyperlink" Target="https://bscscan.com/address/0xb40bbb54ff9dfe0cf039f70385033fcffbb0c40a" TargetMode="External"/><Relationship Id="rId627" Type="http://schemas.openxmlformats.org/officeDocument/2006/relationships/hyperlink" Target="https://bscscan.com/address/0x7922F6C6EC361418ec3f58ff058C89B55D097fB0" TargetMode="External"/><Relationship Id="rId626" Type="http://schemas.openxmlformats.org/officeDocument/2006/relationships/hyperlink" Target="https://bscscan.com/address/0x3c92f3c7ea18c72276fb5532e73543553de67970" TargetMode="External"/><Relationship Id="rId625" Type="http://schemas.openxmlformats.org/officeDocument/2006/relationships/hyperlink" Target="https://bscscan.com/address/0x4FE8B9DC13A384c7B160e7a5df3632b0e6253Bb6" TargetMode="External"/><Relationship Id="rId2780" Type="http://schemas.openxmlformats.org/officeDocument/2006/relationships/hyperlink" Target="https://bscscan.com/address/0xb40bbb54ff9dfe0cf039f70385033fcffbb0c40a" TargetMode="External"/><Relationship Id="rId1450" Type="http://schemas.openxmlformats.org/officeDocument/2006/relationships/hyperlink" Target="https://xdcscan.com/address/0xb02b54657d9a18b73b7a97cd27ac7c708ec0553c" TargetMode="External"/><Relationship Id="rId2781" Type="http://schemas.openxmlformats.org/officeDocument/2006/relationships/hyperlink" Target="https://bscscan.com/address/0xDe9B6D5F47454A9AD076fF584773DdF5973484C3" TargetMode="External"/><Relationship Id="rId620" Type="http://schemas.openxmlformats.org/officeDocument/2006/relationships/hyperlink" Target="https://xdcscan.com/address/0x62aa8a66f04c499ddf7d2aac31a100926e7e4c82" TargetMode="External"/><Relationship Id="rId1451" Type="http://schemas.openxmlformats.org/officeDocument/2006/relationships/hyperlink" Target="https://xdcscan.com/address/0x62aa8a66f04c499ddf7d2aac31a100926e7e4c82" TargetMode="External"/><Relationship Id="rId2782" Type="http://schemas.openxmlformats.org/officeDocument/2006/relationships/hyperlink" Target="https://bscscan.com/address/0x14a212ec278d2c2e564804e1783cc70dcb023e3d" TargetMode="External"/><Relationship Id="rId1452" Type="http://schemas.openxmlformats.org/officeDocument/2006/relationships/hyperlink" Target="https://xdcscan.com/address/0xedb71a79cfbf786fefb57d5f6e3ce80ff94b201e" TargetMode="External"/><Relationship Id="rId2783" Type="http://schemas.openxmlformats.org/officeDocument/2006/relationships/hyperlink" Target="https://bscscan.com/address/0x1A10098dDc723c9228E1D25569D7402635e584e0" TargetMode="External"/><Relationship Id="rId1453" Type="http://schemas.openxmlformats.org/officeDocument/2006/relationships/hyperlink" Target="https://xdcscan.com/address/0x4531e12c703672b570917fb3399bb3ed6c592b19" TargetMode="External"/><Relationship Id="rId2784" Type="http://schemas.openxmlformats.org/officeDocument/2006/relationships/hyperlink" Target="https://bscscan.com/address/0xb40bbb54ff9dfe0cf039f70385033fcffbb0c40a" TargetMode="External"/><Relationship Id="rId1454" Type="http://schemas.openxmlformats.org/officeDocument/2006/relationships/hyperlink" Target="https://xdcscan.com/address/0x480e2113f1dab7636eb901662dc0359f7218cc0a" TargetMode="External"/><Relationship Id="rId2785" Type="http://schemas.openxmlformats.org/officeDocument/2006/relationships/hyperlink" Target="https://bscscan.com/address/0x3c92f3c7ea18c72276fb5532e73543553de67970" TargetMode="External"/><Relationship Id="rId1444" Type="http://schemas.openxmlformats.org/officeDocument/2006/relationships/hyperlink" Target="https://bscscan.com/address/0x5D9d34432B67F6a20B539774F9ecE7cbe4F36C6a" TargetMode="External"/><Relationship Id="rId2775" Type="http://schemas.openxmlformats.org/officeDocument/2006/relationships/hyperlink" Target="https://xdcscan.com/address/0x2518b4361ef3a7c53453ecb76fe6283c7b342ea6" TargetMode="External"/><Relationship Id="rId1445" Type="http://schemas.openxmlformats.org/officeDocument/2006/relationships/hyperlink" Target="https://bscscan.com/address/0x14a212ec278d2c2e564804e1783cc70dcb023e3d" TargetMode="External"/><Relationship Id="rId2776" Type="http://schemas.openxmlformats.org/officeDocument/2006/relationships/hyperlink" Target="https://xdcscan.com/address/0x62aa8a66f04c499ddf7d2aac31a100926e7e4c82" TargetMode="External"/><Relationship Id="rId1446" Type="http://schemas.openxmlformats.org/officeDocument/2006/relationships/hyperlink" Target="https://bscscan.com/address/0x5DC1071F102A480105cAc28241E56da8A3f193f2" TargetMode="External"/><Relationship Id="rId2777" Type="http://schemas.openxmlformats.org/officeDocument/2006/relationships/hyperlink" Target="https://xdcscan.com/address/0x023dd169b9eb239d7165e789198ac21a640b074f" TargetMode="External"/><Relationship Id="rId1447" Type="http://schemas.openxmlformats.org/officeDocument/2006/relationships/hyperlink" Target="https://bscscan.com/address/0x3c92f3c7ea18c72276fb5532e73543553de67970" TargetMode="External"/><Relationship Id="rId2778" Type="http://schemas.openxmlformats.org/officeDocument/2006/relationships/hyperlink" Target="https://xdcscan.com/address/0x62aa8a66f04c499ddf7d2aac31a100926e7e4c82" TargetMode="External"/><Relationship Id="rId1448" Type="http://schemas.openxmlformats.org/officeDocument/2006/relationships/hyperlink" Target="https://bscscan.com/address/0xDDbad8A294e826533A3C85EB9799B4897c275F5A" TargetMode="External"/><Relationship Id="rId2779" Type="http://schemas.openxmlformats.org/officeDocument/2006/relationships/hyperlink" Target="https://bscscan.com/address/0xc03c52909a35b4109de12494ac4b369a41497788" TargetMode="External"/><Relationship Id="rId1449" Type="http://schemas.openxmlformats.org/officeDocument/2006/relationships/hyperlink" Target="https://bscscan.com/address/0xb40bbb54ff9dfe0cf039f70385033fcffbb0c40a" TargetMode="External"/><Relationship Id="rId619" Type="http://schemas.openxmlformats.org/officeDocument/2006/relationships/hyperlink" Target="https://xdcscan.com/address/0xf254d7566528851ee1a1d6d50270da8f28b4442b" TargetMode="External"/><Relationship Id="rId618" Type="http://schemas.openxmlformats.org/officeDocument/2006/relationships/hyperlink" Target="https://xdcscan.com/address/0x480e2113f1dab7636eb901662dc0359f7218cc0a" TargetMode="External"/><Relationship Id="rId613" Type="http://schemas.openxmlformats.org/officeDocument/2006/relationships/hyperlink" Target="https://bscscan.com/address/0x3c92f3c7ea18c72276fb5532e73543553de67970" TargetMode="External"/><Relationship Id="rId612" Type="http://schemas.openxmlformats.org/officeDocument/2006/relationships/hyperlink" Target="https://bscscan.com/address/0x9C9c95dafC9238aD2E6E914d1fc52213BC061E27" TargetMode="External"/><Relationship Id="rId611" Type="http://schemas.openxmlformats.org/officeDocument/2006/relationships/hyperlink" Target="https://bscscan.com/address/0x3c92f3c7ea18c72276fb5532e73543553de67970" TargetMode="External"/><Relationship Id="rId610" Type="http://schemas.openxmlformats.org/officeDocument/2006/relationships/hyperlink" Target="https://bscscan.com/address/0xb40bbb54ff9dfe0cf039f70385033fcffbb0c40a" TargetMode="External"/><Relationship Id="rId617" Type="http://schemas.openxmlformats.org/officeDocument/2006/relationships/hyperlink" Target="https://xdcscan.com/address/0x62aa8a66f04c499ddf7d2aac31a100926e7e4c82" TargetMode="External"/><Relationship Id="rId616" Type="http://schemas.openxmlformats.org/officeDocument/2006/relationships/hyperlink" Target="https://xdcscan.com/address/0x0dd2f4b594636cdcbc657faa8bbdf1fda6135d2f" TargetMode="External"/><Relationship Id="rId615" Type="http://schemas.openxmlformats.org/officeDocument/2006/relationships/hyperlink" Target="https://bscscan.com/address/0x3c92f3c7ea18c72276fb5532e73543553de67970" TargetMode="External"/><Relationship Id="rId614" Type="http://schemas.openxmlformats.org/officeDocument/2006/relationships/hyperlink" Target="https://bscscan.com/address/0xCaf758d6913A6457F55A0fa2AFBF2f8fc405a10E" TargetMode="External"/><Relationship Id="rId2770" Type="http://schemas.openxmlformats.org/officeDocument/2006/relationships/hyperlink" Target="https://xdcscan.com/address/0x60ce0f6cffd9e8feb9691a7e44d6f3d862e04a4e" TargetMode="External"/><Relationship Id="rId1440" Type="http://schemas.openxmlformats.org/officeDocument/2006/relationships/hyperlink" Target="https://bscscan.com/address/0x3c92f3c7ea18c72276fb5532e73543553de67970" TargetMode="External"/><Relationship Id="rId2771" Type="http://schemas.openxmlformats.org/officeDocument/2006/relationships/hyperlink" Target="https://xdcscan.com/address/0x480e2113f1dab7636eb901662dc0359f7218cc0a" TargetMode="External"/><Relationship Id="rId1441" Type="http://schemas.openxmlformats.org/officeDocument/2006/relationships/hyperlink" Target="https://bscscan.com/address/0x4e9D309aC6eE2fAE3390fd74A32aA0A41ADfb48C" TargetMode="External"/><Relationship Id="rId2772" Type="http://schemas.openxmlformats.org/officeDocument/2006/relationships/hyperlink" Target="https://xdcscan.com/address/0x1cb1d7291cd0ebf598fb250b478bc1fc3a7ffc1d" TargetMode="External"/><Relationship Id="rId1442" Type="http://schemas.openxmlformats.org/officeDocument/2006/relationships/hyperlink" Target="https://bscscan.com/address/0x14a212ec278d2c2e564804e1783cc70dcb023e3d" TargetMode="External"/><Relationship Id="rId2773" Type="http://schemas.openxmlformats.org/officeDocument/2006/relationships/hyperlink" Target="https://xdcscan.com/address/0x4531e12c703672b570917fb3399bb3ed6c592b19" TargetMode="External"/><Relationship Id="rId1443" Type="http://schemas.openxmlformats.org/officeDocument/2006/relationships/hyperlink" Target="https://bscscan.com/address/0x3c92f3c7ea18c72276fb5532e73543553de67970" TargetMode="External"/><Relationship Id="rId2774" Type="http://schemas.openxmlformats.org/officeDocument/2006/relationships/hyperlink" Target="https://xdcscan.com/address/0x62aa8a66f04c499ddf7d2aac31a100926e7e4c82" TargetMode="External"/><Relationship Id="rId1477" Type="http://schemas.openxmlformats.org/officeDocument/2006/relationships/hyperlink" Target="https://xdcscan.com/address/0x4306168335f1413d6b63d8a27091b74e6ea928d6" TargetMode="External"/><Relationship Id="rId4503" Type="http://schemas.openxmlformats.org/officeDocument/2006/relationships/hyperlink" Target="https://bscscan.com/address/0xB1BCB176fbAe796432ba02912e85a1928c04ad11" TargetMode="External"/><Relationship Id="rId1478" Type="http://schemas.openxmlformats.org/officeDocument/2006/relationships/hyperlink" Target="https://xdcscan.com/address/0x4531e12c703672b570917fb3399bb3ed6c592b19" TargetMode="External"/><Relationship Id="rId4502" Type="http://schemas.openxmlformats.org/officeDocument/2006/relationships/hyperlink" Target="https://bscscan.com/address/0x3c92f3c7ea18c72276fb5532e73543553de67970" TargetMode="External"/><Relationship Id="rId1479" Type="http://schemas.openxmlformats.org/officeDocument/2006/relationships/hyperlink" Target="https://xdcscan.com/address/0x307b25179d1f48c9e7e6115c9bf980bc7ec1b2b2" TargetMode="External"/><Relationship Id="rId4505" Type="http://schemas.openxmlformats.org/officeDocument/2006/relationships/hyperlink" Target="https://bscscan.com/address/0x740E0336412a4dcB95AF01cC5c85d6AdfD199f4e" TargetMode="External"/><Relationship Id="rId4504" Type="http://schemas.openxmlformats.org/officeDocument/2006/relationships/hyperlink" Target="https://bscscan.com/address/0xb40bbb54ff9dfe0cf039f70385033fcffbb0c40a" TargetMode="External"/><Relationship Id="rId4507" Type="http://schemas.openxmlformats.org/officeDocument/2006/relationships/hyperlink" Target="https://bscscan.com/address/0x70D192cdb534393dc629b0573cE745ff8cC5b221" TargetMode="External"/><Relationship Id="rId4506" Type="http://schemas.openxmlformats.org/officeDocument/2006/relationships/hyperlink" Target="https://bscscan.com/address/0x1629898faade36166804f324970cbaadf3ee630d" TargetMode="External"/><Relationship Id="rId4509" Type="http://schemas.openxmlformats.org/officeDocument/2006/relationships/hyperlink" Target="https://bscscan.com/address/0xEFE1A602A418B4D8082592F8F31f45F2d1e03737" TargetMode="External"/><Relationship Id="rId4508" Type="http://schemas.openxmlformats.org/officeDocument/2006/relationships/hyperlink" Target="https://bscscan.com/address/0x1629898faade36166804f324970cbaadf3ee630d" TargetMode="External"/><Relationship Id="rId646" Type="http://schemas.openxmlformats.org/officeDocument/2006/relationships/hyperlink" Target="https://bscscan.com/address/0x14a212ec278d2c2e564804e1783cc70dcb023e3d" TargetMode="External"/><Relationship Id="rId645" Type="http://schemas.openxmlformats.org/officeDocument/2006/relationships/hyperlink" Target="https://bscscan.com/address/0x101969ad22BC3F9dE80ff4C83179e8Fe03d7B81D" TargetMode="External"/><Relationship Id="rId644" Type="http://schemas.openxmlformats.org/officeDocument/2006/relationships/hyperlink" Target="https://bscscan.com/address/0x3c92f3c7ea18c72276fb5532e73543553de67970" TargetMode="External"/><Relationship Id="rId643" Type="http://schemas.openxmlformats.org/officeDocument/2006/relationships/hyperlink" Target="https://bscscan.com/address/0x14a212ec278d2c2e564804e1783cc70dcb023e3d" TargetMode="External"/><Relationship Id="rId649" Type="http://schemas.openxmlformats.org/officeDocument/2006/relationships/hyperlink" Target="https://bscscan.com/address/0x14a212ec278d2c2e564804e1783cc70dcb023e3d" TargetMode="External"/><Relationship Id="rId648" Type="http://schemas.openxmlformats.org/officeDocument/2006/relationships/hyperlink" Target="https://bscscan.com/address/0x0C28237faA3c77f5305FC401B9225F786D74bA95" TargetMode="External"/><Relationship Id="rId647" Type="http://schemas.openxmlformats.org/officeDocument/2006/relationships/hyperlink" Target="https://bscscan.com/address/0x3c92f3c7ea18c72276fb5532e73543553de67970" TargetMode="External"/><Relationship Id="rId1470" Type="http://schemas.openxmlformats.org/officeDocument/2006/relationships/hyperlink" Target="https://bscscan.com/address/0x14a212ec278d2c2e564804e1783cc70dcb023e3d" TargetMode="External"/><Relationship Id="rId1471" Type="http://schemas.openxmlformats.org/officeDocument/2006/relationships/hyperlink" Target="https://bscscan.com/address/0x5DC1071F102A480105cAc28241E56da8A3f193f2" TargetMode="External"/><Relationship Id="rId1472" Type="http://schemas.openxmlformats.org/officeDocument/2006/relationships/hyperlink" Target="https://bscscan.com/address/0x3c92f3c7ea18c72276fb5532e73543553de67970" TargetMode="External"/><Relationship Id="rId642" Type="http://schemas.openxmlformats.org/officeDocument/2006/relationships/hyperlink" Target="https://bscscan.com/address/0x5DC1071F102A480105cAc28241E56da8A3f193f2" TargetMode="External"/><Relationship Id="rId1473" Type="http://schemas.openxmlformats.org/officeDocument/2006/relationships/hyperlink" Target="https://bscscan.com/address/0x93570CCD84fcc07fa477394F12a2ea49941Ae704" TargetMode="External"/><Relationship Id="rId641" Type="http://schemas.openxmlformats.org/officeDocument/2006/relationships/hyperlink" Target="https://bscscan.com/address/0x3c92f3c7ea18c72276fb5532e73543553de67970" TargetMode="External"/><Relationship Id="rId1474" Type="http://schemas.openxmlformats.org/officeDocument/2006/relationships/hyperlink" Target="https://bscscan.com/address/0x14a212ec278d2c2e564804e1783cc70dcb023e3d" TargetMode="External"/><Relationship Id="rId640" Type="http://schemas.openxmlformats.org/officeDocument/2006/relationships/hyperlink" Target="https://bscscan.com/address/0xb40bbb54ff9dfe0cf039f70385033fcffbb0c40a" TargetMode="External"/><Relationship Id="rId1475" Type="http://schemas.openxmlformats.org/officeDocument/2006/relationships/hyperlink" Target="https://bscscan.com/address/0x004c50Dd12fCdcE069a69A901C3C7FBa0673E2c6" TargetMode="External"/><Relationship Id="rId4501" Type="http://schemas.openxmlformats.org/officeDocument/2006/relationships/hyperlink" Target="https://bscscan.com/address/0x14a212ec278d2c2e564804e1783cc70dcb023e3d" TargetMode="External"/><Relationship Id="rId1476" Type="http://schemas.openxmlformats.org/officeDocument/2006/relationships/hyperlink" Target="https://bscscan.com/address/0xb40bbb54ff9dfe0cf039f70385033fcffbb0c40a" TargetMode="External"/><Relationship Id="rId4500" Type="http://schemas.openxmlformats.org/officeDocument/2006/relationships/hyperlink" Target="https://bscscan.com/address/0xe4f96573B2D4c43135E0E7521c1569A207f6E2a4" TargetMode="External"/><Relationship Id="rId1466" Type="http://schemas.openxmlformats.org/officeDocument/2006/relationships/hyperlink" Target="https://bscscan.com/address/0x91613407134Ba58A296E45707C4cc69bAa9d664e" TargetMode="External"/><Relationship Id="rId2797" Type="http://schemas.openxmlformats.org/officeDocument/2006/relationships/hyperlink" Target="https://xdcscan.com/address/0x62aa8a66f04c499ddf7d2aac31a100926e7e4c82" TargetMode="External"/><Relationship Id="rId1467" Type="http://schemas.openxmlformats.org/officeDocument/2006/relationships/hyperlink" Target="https://etherscan.io/tx/0x97b35c07c51a4e49498993c7e203343d7928992dae70ddffed1390758bc85b5d" TargetMode="External"/><Relationship Id="rId2798" Type="http://schemas.openxmlformats.org/officeDocument/2006/relationships/hyperlink" Target="https://bscscan.com/address/0xc03c52909a35b4109de12494ac4b369a41497788" TargetMode="External"/><Relationship Id="rId1468" Type="http://schemas.openxmlformats.org/officeDocument/2006/relationships/hyperlink" Target="https://etherscan.io/address/0x7BBF8f61a2d0d686F293e634169a071D51E83DB9" TargetMode="External"/><Relationship Id="rId2799" Type="http://schemas.openxmlformats.org/officeDocument/2006/relationships/hyperlink" Target="https://bscscan.com/address/0x3c92f3c7ea18c72276fb5532e73543553de67970" TargetMode="External"/><Relationship Id="rId1469" Type="http://schemas.openxmlformats.org/officeDocument/2006/relationships/hyperlink" Target="https://bscscan.com/address/0xfa2E6293b6fB0D5A3FbB934cbCC84c7F364b1124" TargetMode="External"/><Relationship Id="rId635" Type="http://schemas.openxmlformats.org/officeDocument/2006/relationships/hyperlink" Target="https://bscscan.com/address/0x3c92f3c7ea18c72276fb5532e73543553de67970" TargetMode="External"/><Relationship Id="rId634" Type="http://schemas.openxmlformats.org/officeDocument/2006/relationships/hyperlink" Target="https://bscscan.com/address/0x14a212ec278d2c2e564804e1783cc70dcb023e3d" TargetMode="External"/><Relationship Id="rId633" Type="http://schemas.openxmlformats.org/officeDocument/2006/relationships/hyperlink" Target="https://bscscan.com/address/0x5DC1071F102A480105cAc28241E56da8A3f193f2" TargetMode="External"/><Relationship Id="rId632" Type="http://schemas.openxmlformats.org/officeDocument/2006/relationships/hyperlink" Target="https://bscscan.com/address/0x14a212ec278d2c2e564804e1783cc70dcb023e3d" TargetMode="External"/><Relationship Id="rId639" Type="http://schemas.openxmlformats.org/officeDocument/2006/relationships/hyperlink" Target="https://bscscan.com/address/0xCaf758d6913A6457F55A0fa2AFBF2f8fc405a10E" TargetMode="External"/><Relationship Id="rId638" Type="http://schemas.openxmlformats.org/officeDocument/2006/relationships/hyperlink" Target="https://bscscan.com/address/0x3c92f3c7ea18c72276fb5532e73543553de67970" TargetMode="External"/><Relationship Id="rId637" Type="http://schemas.openxmlformats.org/officeDocument/2006/relationships/hyperlink" Target="https://bscscan.com/address/0xb40bbb54ff9dfe0cf039f70385033fcffbb0c40a" TargetMode="External"/><Relationship Id="rId636" Type="http://schemas.openxmlformats.org/officeDocument/2006/relationships/hyperlink" Target="https://bscscan.com/address/0xD41D0C09396fe023F479A32274b0E14482C12C56" TargetMode="External"/><Relationship Id="rId2790" Type="http://schemas.openxmlformats.org/officeDocument/2006/relationships/hyperlink" Target="https://xdcscan.com/address/0x5cd63a87fa0c17615a0b04b425e1504fe9a9bfcb" TargetMode="External"/><Relationship Id="rId1460" Type="http://schemas.openxmlformats.org/officeDocument/2006/relationships/hyperlink" Target="https://xdcscan.com/address/0xf46c5530337a2ae2edd51fe7b42ab35619699628" TargetMode="External"/><Relationship Id="rId2791" Type="http://schemas.openxmlformats.org/officeDocument/2006/relationships/hyperlink" Target="https://xdcscan.com/address/0x62aa8a66f04c499ddf7d2aac31a100926e7e4c82" TargetMode="External"/><Relationship Id="rId1461" Type="http://schemas.openxmlformats.org/officeDocument/2006/relationships/hyperlink" Target="https://xdcscan.com/address/0x4531e12c703672b570917fb3399bb3ed6c592b19" TargetMode="External"/><Relationship Id="rId2792" Type="http://schemas.openxmlformats.org/officeDocument/2006/relationships/hyperlink" Target="https://xdcscan.com/address/0x223e21095ee7891ef878a09e0e9df9fddfb9e9d6" TargetMode="External"/><Relationship Id="rId631" Type="http://schemas.openxmlformats.org/officeDocument/2006/relationships/hyperlink" Target="https://bscscan.com/address/0x004c50Dd12fCdcE069a69A901C3C7FBa0673E2c6" TargetMode="External"/><Relationship Id="rId1462" Type="http://schemas.openxmlformats.org/officeDocument/2006/relationships/hyperlink" Target="https://xdcscan.com/address/0x6e6327b845763a0b630879a08db6ad9112a52835" TargetMode="External"/><Relationship Id="rId2793" Type="http://schemas.openxmlformats.org/officeDocument/2006/relationships/hyperlink" Target="https://xdcscan.com/address/0x480e2113f1dab7636eb901662dc0359f7218cc0a" TargetMode="External"/><Relationship Id="rId630" Type="http://schemas.openxmlformats.org/officeDocument/2006/relationships/hyperlink" Target="https://bscscan.com/address/0x14a212ec278d2c2e564804e1783cc70dcb023e3d" TargetMode="External"/><Relationship Id="rId1463" Type="http://schemas.openxmlformats.org/officeDocument/2006/relationships/hyperlink" Target="https://xdcscan.com/address/0x480e2113f1dab7636eb901662dc0359f7218cc0a" TargetMode="External"/><Relationship Id="rId2794" Type="http://schemas.openxmlformats.org/officeDocument/2006/relationships/hyperlink" Target="https://xdcscan.com/address/0xdcea25ca266c63878cc31e5ba25934a1c6bf2bbc" TargetMode="External"/><Relationship Id="rId1464" Type="http://schemas.openxmlformats.org/officeDocument/2006/relationships/hyperlink" Target="https://xdcscan.com/address/0x66f71e75c095e5e19a2e6b2c7b47c8ffbe7369d9" TargetMode="External"/><Relationship Id="rId2795" Type="http://schemas.openxmlformats.org/officeDocument/2006/relationships/hyperlink" Target="https://xdcscan.com/address/0x62aa8a66f04c499ddf7d2aac31a100926e7e4c82" TargetMode="External"/><Relationship Id="rId1465" Type="http://schemas.openxmlformats.org/officeDocument/2006/relationships/hyperlink" Target="https://xdcscan.com/address/0x4531e12c703672b570917fb3399bb3ed6c592b19" TargetMode="External"/><Relationship Id="rId2796" Type="http://schemas.openxmlformats.org/officeDocument/2006/relationships/hyperlink" Target="https://xdcscan.com/address/0x670d685d349c73e0c088f22dfb3fdb41b2bb2428" TargetMode="External"/><Relationship Id="rId1411" Type="http://schemas.openxmlformats.org/officeDocument/2006/relationships/hyperlink" Target="https://bscscan.com/address/0x14a212ec278d2c2e564804e1783cc70dcb023e3d" TargetMode="External"/><Relationship Id="rId2742" Type="http://schemas.openxmlformats.org/officeDocument/2006/relationships/hyperlink" Target="https://xdcscan.com/address/0x480e2113f1dab7636eb901662dc0359f7218cc0a" TargetMode="External"/><Relationship Id="rId1412" Type="http://schemas.openxmlformats.org/officeDocument/2006/relationships/hyperlink" Target="https://bscscan.com/address/0x7937c664ea57b28efd93dd112820464c54d8bad6" TargetMode="External"/><Relationship Id="rId2743" Type="http://schemas.openxmlformats.org/officeDocument/2006/relationships/hyperlink" Target="https://xdcscan.com/address/0x1cb1d7291cd0ebf598fb250b478bc1fc3a7ffc1d" TargetMode="External"/><Relationship Id="rId1413" Type="http://schemas.openxmlformats.org/officeDocument/2006/relationships/hyperlink" Target="https://xdcscan.com/address/0xcadf96334cb4f25a482656917e8eaae2f95fef50" TargetMode="External"/><Relationship Id="rId2744" Type="http://schemas.openxmlformats.org/officeDocument/2006/relationships/hyperlink" Target="https://xdcscan.com/address/0x480e2113f1dab7636eb901662dc0359f7218cc0a" TargetMode="External"/><Relationship Id="rId1414" Type="http://schemas.openxmlformats.org/officeDocument/2006/relationships/hyperlink" Target="https://xdcscan.com/address/0x62aa8a66f04c499ddf7d2aac31a100926e7e4c82" TargetMode="External"/><Relationship Id="rId2745" Type="http://schemas.openxmlformats.org/officeDocument/2006/relationships/hyperlink" Target="https://xdcscan.com/address/0xc055349d021729229dd24e27f0ec2b36ea41603b" TargetMode="External"/><Relationship Id="rId1415" Type="http://schemas.openxmlformats.org/officeDocument/2006/relationships/hyperlink" Target="https://xdcscan.com/address/0x3de816e85c42b54e784a1e7943ea9c2f75e41321" TargetMode="External"/><Relationship Id="rId2746" Type="http://schemas.openxmlformats.org/officeDocument/2006/relationships/hyperlink" Target="https://xdcscan.com/address/0x62aa8a66f04c499ddf7d2aac31a100926e7e4c82" TargetMode="External"/><Relationship Id="rId1416" Type="http://schemas.openxmlformats.org/officeDocument/2006/relationships/hyperlink" Target="https://xdcscan.com/address/0x62aa8a66f04c499ddf7d2aac31a100926e7e4c82" TargetMode="External"/><Relationship Id="rId2747" Type="http://schemas.openxmlformats.org/officeDocument/2006/relationships/hyperlink" Target="https://xdcscan.com/address/0x5bdd48019743680836a0c72bf9f9e9832d7ea6e3" TargetMode="External"/><Relationship Id="rId1417" Type="http://schemas.openxmlformats.org/officeDocument/2006/relationships/hyperlink" Target="https://xdcscan.com/address/0xedb71a79cfbf786fefb57d5f6e3ce80ff94b201e" TargetMode="External"/><Relationship Id="rId2748" Type="http://schemas.openxmlformats.org/officeDocument/2006/relationships/hyperlink" Target="https://xdcscan.com/address/0x62aa8a66f04c499ddf7d2aac31a100926e7e4c82" TargetMode="External"/><Relationship Id="rId1418" Type="http://schemas.openxmlformats.org/officeDocument/2006/relationships/hyperlink" Target="https://xdcscan.com/address/0x4531e12c703672b570917fb3399bb3ed6c592b19" TargetMode="External"/><Relationship Id="rId2749" Type="http://schemas.openxmlformats.org/officeDocument/2006/relationships/hyperlink" Target="https://xdcscan.com/address/0x60ce0f6cffd9e8feb9691a7e44d6f3d862e04a4e" TargetMode="External"/><Relationship Id="rId1419" Type="http://schemas.openxmlformats.org/officeDocument/2006/relationships/hyperlink" Target="https://xdcscan.com/address/0x480e2113f1dab7636eb901662dc0359f7218cc0a" TargetMode="External"/><Relationship Id="rId2740" Type="http://schemas.openxmlformats.org/officeDocument/2006/relationships/hyperlink" Target="https://bscscan.com/address/0x3c92f3c7ea18c72276fb5532e73543553de67970" TargetMode="External"/><Relationship Id="rId1410" Type="http://schemas.openxmlformats.org/officeDocument/2006/relationships/hyperlink" Target="https://bscscan.com/address/0xb40bbb54ff9dfe0cf039f70385033fcffbb0c40a" TargetMode="External"/><Relationship Id="rId2741" Type="http://schemas.openxmlformats.org/officeDocument/2006/relationships/hyperlink" Target="https://xdcscan.com/address/0xcb8a297d6073ba2a29b00b3d45ea02f3585707a1" TargetMode="External"/><Relationship Id="rId1400" Type="http://schemas.openxmlformats.org/officeDocument/2006/relationships/hyperlink" Target="https://bscscan.com/address/0x14a212ec278d2c2e564804e1783cc70dcb023e3d" TargetMode="External"/><Relationship Id="rId2731" Type="http://schemas.openxmlformats.org/officeDocument/2006/relationships/hyperlink" Target="https://xdcscan.com/address/0x4531e12c703672b570917fb3399bb3ed6c592b19" TargetMode="External"/><Relationship Id="rId1401" Type="http://schemas.openxmlformats.org/officeDocument/2006/relationships/hyperlink" Target="https://bscscan.com/address/0x4e9D309aC6eE2fAE3390fd74A32aA0A41ADfb48C" TargetMode="External"/><Relationship Id="rId2732" Type="http://schemas.openxmlformats.org/officeDocument/2006/relationships/hyperlink" Target="https://xdcscan.com/address/0x480e2113f1dab7636eb901662dc0359f7218cc0a" TargetMode="External"/><Relationship Id="rId1402" Type="http://schemas.openxmlformats.org/officeDocument/2006/relationships/hyperlink" Target="https://bscscan.com/address/0x14a212ec278d2c2e564804e1783cc70dcb023e3d" TargetMode="External"/><Relationship Id="rId2733" Type="http://schemas.openxmlformats.org/officeDocument/2006/relationships/hyperlink" Target="https://xdcscan.com/address/0xa789c30975b19bd8a24eb30cb8c78bca216de035" TargetMode="External"/><Relationship Id="rId1403" Type="http://schemas.openxmlformats.org/officeDocument/2006/relationships/hyperlink" Target="https://bscscan.com/address/0x5D9d34432B67F6a20B539774F9ecE7cbe4F36C6a" TargetMode="External"/><Relationship Id="rId2734" Type="http://schemas.openxmlformats.org/officeDocument/2006/relationships/hyperlink" Target="https://xdcscan.com/address/0x62aa8a66f04c499ddf7d2aac31a100926e7e4c82" TargetMode="External"/><Relationship Id="rId1404" Type="http://schemas.openxmlformats.org/officeDocument/2006/relationships/hyperlink" Target="https://bscscan.com/address/0x14a212ec278d2c2e564804e1783cc70dcb023e3d" TargetMode="External"/><Relationship Id="rId2735" Type="http://schemas.openxmlformats.org/officeDocument/2006/relationships/hyperlink" Target="https://bscscan.com/address/0x6a5700d4747F212328701bC443780f65D80FC9A1" TargetMode="External"/><Relationship Id="rId1405" Type="http://schemas.openxmlformats.org/officeDocument/2006/relationships/hyperlink" Target="https://bscscan.com/address/0x4FE8B9DC13A384c7B160e7a5df3632b0e6253Bb6" TargetMode="External"/><Relationship Id="rId2736" Type="http://schemas.openxmlformats.org/officeDocument/2006/relationships/hyperlink" Target="https://bscscan.com/address/0x14a212ec278d2c2e564804e1783cc70dcb023e3d" TargetMode="External"/><Relationship Id="rId1406" Type="http://schemas.openxmlformats.org/officeDocument/2006/relationships/hyperlink" Target="https://bscscan.com/address/0x14a212ec278d2c2e564804e1783cc70dcb023e3d" TargetMode="External"/><Relationship Id="rId2737" Type="http://schemas.openxmlformats.org/officeDocument/2006/relationships/hyperlink" Target="https://bscscan.com/address/0x5D9d34432B67F6a20B539774F9ecE7cbe4F36C6a" TargetMode="External"/><Relationship Id="rId1407" Type="http://schemas.openxmlformats.org/officeDocument/2006/relationships/hyperlink" Target="https://bscscan.com/address/0xEA8088cd1Da684F3fDCb26E042aA33Be8C837Dc1" TargetMode="External"/><Relationship Id="rId2738" Type="http://schemas.openxmlformats.org/officeDocument/2006/relationships/hyperlink" Target="https://bscscan.com/address/0x14a212ec278d2c2e564804e1783cc70dcb023e3d" TargetMode="External"/><Relationship Id="rId1408" Type="http://schemas.openxmlformats.org/officeDocument/2006/relationships/hyperlink" Target="https://bscscan.com/address/0xb40bbb54ff9dfe0cf039f70385033fcffbb0c40a" TargetMode="External"/><Relationship Id="rId2739" Type="http://schemas.openxmlformats.org/officeDocument/2006/relationships/hyperlink" Target="https://bscscan.com/address/0xEA8088cd1Da684F3fDCb26E042aA33Be8C837Dc1" TargetMode="External"/><Relationship Id="rId1409" Type="http://schemas.openxmlformats.org/officeDocument/2006/relationships/hyperlink" Target="https://bscscan.com/address/0x7922F6C6EC361418ec3f58ff058C89B55D097fB0" TargetMode="External"/><Relationship Id="rId2730" Type="http://schemas.openxmlformats.org/officeDocument/2006/relationships/hyperlink" Target="https://xdcscan.com/address/0xe869eb9937951ea7ba463e2a8103b50712018881" TargetMode="External"/><Relationship Id="rId1433" Type="http://schemas.openxmlformats.org/officeDocument/2006/relationships/hyperlink" Target="https://bscscan.com/address/0x29BfCB5c2ba9f4adda7C05fCDf2183d776576A83" TargetMode="External"/><Relationship Id="rId2764" Type="http://schemas.openxmlformats.org/officeDocument/2006/relationships/hyperlink" Target="https://xdcscan.com/address/0x5bdd48019743680836a0c72bf9f9e9832d7ea6e3" TargetMode="External"/><Relationship Id="rId1434" Type="http://schemas.openxmlformats.org/officeDocument/2006/relationships/hyperlink" Target="https://bscscan.com/address/0xb40bbb54ff9dfe0cf039f70385033fcffbb0c40a" TargetMode="External"/><Relationship Id="rId2765" Type="http://schemas.openxmlformats.org/officeDocument/2006/relationships/hyperlink" Target="https://xdcscan.com/address/0x480e2113f1dab7636eb901662dc0359f7218cc0a" TargetMode="External"/><Relationship Id="rId1435" Type="http://schemas.openxmlformats.org/officeDocument/2006/relationships/hyperlink" Target="https://bscscan.com/address/0x29BfCB5c2ba9f4adda7C05fCDf2183d776576A83" TargetMode="External"/><Relationship Id="rId2766" Type="http://schemas.openxmlformats.org/officeDocument/2006/relationships/hyperlink" Target="https://xdcscan.com/address/0xe869eb9937951ea7ba463e2a8103b50712018881" TargetMode="External"/><Relationship Id="rId1436" Type="http://schemas.openxmlformats.org/officeDocument/2006/relationships/hyperlink" Target="https://bscscan.com/address/0xb40bbb54ff9dfe0cf039f70385033fcffbb0c40a" TargetMode="External"/><Relationship Id="rId2767" Type="http://schemas.openxmlformats.org/officeDocument/2006/relationships/hyperlink" Target="https://xdcscan.com/address/0x480e2113f1dab7636eb901662dc0359f7218cc0a" TargetMode="External"/><Relationship Id="rId1437" Type="http://schemas.openxmlformats.org/officeDocument/2006/relationships/hyperlink" Target="https://bscscan.com/address/0x65090A09190962AEf5Bf161b554873733D00017e" TargetMode="External"/><Relationship Id="rId2768" Type="http://schemas.openxmlformats.org/officeDocument/2006/relationships/hyperlink" Target="https://xdcscan.com/address/0xc055349d021729229dd24e27f0ec2b36ea41603b" TargetMode="External"/><Relationship Id="rId1438" Type="http://schemas.openxmlformats.org/officeDocument/2006/relationships/hyperlink" Target="https://bscscan.com/address/0xb40bbb54ff9dfe0cf039f70385033fcffbb0c40a" TargetMode="External"/><Relationship Id="rId2769" Type="http://schemas.openxmlformats.org/officeDocument/2006/relationships/hyperlink" Target="https://xdcscan.com/address/0x480e2113f1dab7636eb901662dc0359f7218cc0a" TargetMode="External"/><Relationship Id="rId1439" Type="http://schemas.openxmlformats.org/officeDocument/2006/relationships/hyperlink" Target="https://bscscan.com/address/0xE3E65d6D1C37Be0376216Ed61e45238Bd9168feE" TargetMode="External"/><Relationship Id="rId609" Type="http://schemas.openxmlformats.org/officeDocument/2006/relationships/hyperlink" Target="https://bscscan.com/address/0xD41D0C09396fe023F479A32274b0E14482C12C56" TargetMode="External"/><Relationship Id="rId608" Type="http://schemas.openxmlformats.org/officeDocument/2006/relationships/hyperlink" Target="https://xdcscan.com/address/0x480e2113f1dab7636eb901662dc0359f7218cc0a" TargetMode="External"/><Relationship Id="rId607" Type="http://schemas.openxmlformats.org/officeDocument/2006/relationships/hyperlink" Target="https://xdcscan.com/address/0x2c10f37b454b3b9afb2e9a4e5abb9c84d581af7d" TargetMode="External"/><Relationship Id="rId602" Type="http://schemas.openxmlformats.org/officeDocument/2006/relationships/hyperlink" Target="https://bscscan.com/address/0x3c92f3c7ea18c72276fb5532e73543553de67970" TargetMode="External"/><Relationship Id="rId601" Type="http://schemas.openxmlformats.org/officeDocument/2006/relationships/hyperlink" Target="https://bscscan.com/address/0xc5C04e43240BF9c3D208Ee14D42FbAEfb8c59183" TargetMode="External"/><Relationship Id="rId600" Type="http://schemas.openxmlformats.org/officeDocument/2006/relationships/hyperlink" Target="https://bscscan.com/address/0x3c92f3c7ea18c72276fb5532e73543553de67970" TargetMode="External"/><Relationship Id="rId606" Type="http://schemas.openxmlformats.org/officeDocument/2006/relationships/hyperlink" Target="https://bscscan.com/tx/0x3fa26223474aae6a59d29e160c2ee8d5c5c371238104ddd07a16652efbe7dfa5" TargetMode="External"/><Relationship Id="rId605" Type="http://schemas.openxmlformats.org/officeDocument/2006/relationships/hyperlink" Target="https://bscscan.com/address/0xf254d7566528851ee1a1d6d50270da8f28b4442b" TargetMode="External"/><Relationship Id="rId604" Type="http://schemas.openxmlformats.org/officeDocument/2006/relationships/hyperlink" Target="https://bscscan.com/address/0x2c10f37b454b3b9afb2e9a4e5abb9c84d581af7d" TargetMode="External"/><Relationship Id="rId603" Type="http://schemas.openxmlformats.org/officeDocument/2006/relationships/hyperlink" Target="https://bscscan.com/address/0x2c10f37b454b3b9afb2e9a4e5abb9c84d581af7d" TargetMode="External"/><Relationship Id="rId2760" Type="http://schemas.openxmlformats.org/officeDocument/2006/relationships/hyperlink" Target="https://bscscan.com/address/0x5DC1071F102A480105cAc28241E56da8A3f193f2" TargetMode="External"/><Relationship Id="rId1430" Type="http://schemas.openxmlformats.org/officeDocument/2006/relationships/hyperlink" Target="https://bscscan.com/address/0xb40bbb54ff9dfe0cf039f70385033fcffbb0c40a" TargetMode="External"/><Relationship Id="rId2761" Type="http://schemas.openxmlformats.org/officeDocument/2006/relationships/hyperlink" Target="https://bscscan.com/address/0x14a212ec278d2c2e564804e1783cc70dcb023e3d" TargetMode="External"/><Relationship Id="rId1431" Type="http://schemas.openxmlformats.org/officeDocument/2006/relationships/hyperlink" Target="https://bscscan.com/address/0x14a212ec278d2c2e564804e1783cc70dcb023e3d" TargetMode="External"/><Relationship Id="rId2762" Type="http://schemas.openxmlformats.org/officeDocument/2006/relationships/hyperlink" Target="https://xdcscan.com/address/0x1942c25eeaa34090eb2b771e98e7afa8ba958781" TargetMode="External"/><Relationship Id="rId1432" Type="http://schemas.openxmlformats.org/officeDocument/2006/relationships/hyperlink" Target="https://bscscan.com/address/0x7937c664ea57b28efd93dd112820464c54d8bad6" TargetMode="External"/><Relationship Id="rId2763" Type="http://schemas.openxmlformats.org/officeDocument/2006/relationships/hyperlink" Target="https://xdcscan.com/address/0x62aa8a66f04c499ddf7d2aac31a100926e7e4c82" TargetMode="External"/><Relationship Id="rId1422" Type="http://schemas.openxmlformats.org/officeDocument/2006/relationships/hyperlink" Target="https://xdcscan.com/address/0x33feecdcc72863a24e63cf4b2069ba2d00592320" TargetMode="External"/><Relationship Id="rId2753" Type="http://schemas.openxmlformats.org/officeDocument/2006/relationships/hyperlink" Target="https://xdcscan.com/address/0x62aa8a66f04c499ddf7d2aac31a100926e7e4c82" TargetMode="External"/><Relationship Id="rId1423" Type="http://schemas.openxmlformats.org/officeDocument/2006/relationships/hyperlink" Target="https://xdcscan.com/address/0x480e2113f1dab7636eb901662dc0359f7218cc0a" TargetMode="External"/><Relationship Id="rId2754" Type="http://schemas.openxmlformats.org/officeDocument/2006/relationships/hyperlink" Target="https://xdcscan.com/address/0x2518b4361ef3a7c53453ecb76fe6283c7b342ea6" TargetMode="External"/><Relationship Id="rId1424" Type="http://schemas.openxmlformats.org/officeDocument/2006/relationships/hyperlink" Target="https://xdcscan.com/address/0x239e6e171f889c011c52e5f360a47c976b18d7f9" TargetMode="External"/><Relationship Id="rId2755" Type="http://schemas.openxmlformats.org/officeDocument/2006/relationships/hyperlink" Target="https://xdcscan.com/address/0x62aa8a66f04c499ddf7d2aac31a100926e7e4c82" TargetMode="External"/><Relationship Id="rId1425" Type="http://schemas.openxmlformats.org/officeDocument/2006/relationships/hyperlink" Target="https://xdcscan.com/address/0x62aa8a66f04c499ddf7d2aac31a100926e7e4c82" TargetMode="External"/><Relationship Id="rId2756" Type="http://schemas.openxmlformats.org/officeDocument/2006/relationships/hyperlink" Target="https://bscscan.com/address/0x93570CCD84fcc07fa477394F12a2ea49941Ae704" TargetMode="External"/><Relationship Id="rId1426" Type="http://schemas.openxmlformats.org/officeDocument/2006/relationships/hyperlink" Target="https://bscscan.com/address/0x59e9686C84d5b453a0f3A068E31cBA7073887702" TargetMode="External"/><Relationship Id="rId2757" Type="http://schemas.openxmlformats.org/officeDocument/2006/relationships/hyperlink" Target="https://bscscan.com/address/0x3c92f3c7ea18c72276fb5532e73543553de67970" TargetMode="External"/><Relationship Id="rId1427" Type="http://schemas.openxmlformats.org/officeDocument/2006/relationships/hyperlink" Target="https://bscscan.com/address/0xb40bbb54ff9dfe0cf039f70385033fcffbb0c40a" TargetMode="External"/><Relationship Id="rId2758" Type="http://schemas.openxmlformats.org/officeDocument/2006/relationships/hyperlink" Target="https://bscscan.com/address/0xc5C04e43240BF9c3D208Ee14D42FbAEfb8c59183" TargetMode="External"/><Relationship Id="rId1428" Type="http://schemas.openxmlformats.org/officeDocument/2006/relationships/hyperlink" Target="https://bscscan.com/address/0x14a212ec278d2c2e564804e1783cc70dcb023e3d" TargetMode="External"/><Relationship Id="rId2759" Type="http://schemas.openxmlformats.org/officeDocument/2006/relationships/hyperlink" Target="https://bscscan.com/address/0x3c92f3c7ea18c72276fb5532e73543553de67970" TargetMode="External"/><Relationship Id="rId1429" Type="http://schemas.openxmlformats.org/officeDocument/2006/relationships/hyperlink" Target="https://bscscan.com/address/0x7922F6C6EC361418ec3f58ff058C89B55D097fB0" TargetMode="External"/><Relationship Id="rId2750" Type="http://schemas.openxmlformats.org/officeDocument/2006/relationships/hyperlink" Target="https://xdcscan.com/address/0x4531e12c703672b570917fb3399bb3ed6c592b19" TargetMode="External"/><Relationship Id="rId1420" Type="http://schemas.openxmlformats.org/officeDocument/2006/relationships/hyperlink" Target="https://xdcscan.com/address/0x682f613583655d96c90a48462b363e6ca6566c8e" TargetMode="External"/><Relationship Id="rId2751" Type="http://schemas.openxmlformats.org/officeDocument/2006/relationships/hyperlink" Target="https://xdcscan.com/address/0x1cb1d7291cd0ebf598fb250b478bc1fc3a7ffc1d" TargetMode="External"/><Relationship Id="rId1421" Type="http://schemas.openxmlformats.org/officeDocument/2006/relationships/hyperlink" Target="https://xdcscan.com/address/0x62aa8a66f04c499ddf7d2aac31a100926e7e4c82" TargetMode="External"/><Relationship Id="rId2752" Type="http://schemas.openxmlformats.org/officeDocument/2006/relationships/hyperlink" Target="https://xdcscan.com/address/0x4531e12c703672b570917fb3399bb3ed6c592b19" TargetMode="External"/><Relationship Id="rId3238" Type="http://schemas.openxmlformats.org/officeDocument/2006/relationships/hyperlink" Target="https://xdcscan.com/address/0x62aa8a66f04c499ddf7d2aac31a100926e7e4c82" TargetMode="External"/><Relationship Id="rId4569" Type="http://schemas.openxmlformats.org/officeDocument/2006/relationships/hyperlink" Target="https://bscscan.com/address/0xb40bbb54ff9dfe0cf039f70385033fcffbb0c40a" TargetMode="External"/><Relationship Id="rId3237" Type="http://schemas.openxmlformats.org/officeDocument/2006/relationships/hyperlink" Target="https://xdcscan.com/address/0x2c10f37b454b3b9afb2e9a4e5abb9c84d581af7d" TargetMode="External"/><Relationship Id="rId4568" Type="http://schemas.openxmlformats.org/officeDocument/2006/relationships/hyperlink" Target="https://bscscan.com/address/0x27DF0dD4d9E85Bc98BAc0AeF7C43CF3161fC543C" TargetMode="External"/><Relationship Id="rId3239" Type="http://schemas.openxmlformats.org/officeDocument/2006/relationships/hyperlink" Target="https://xdcscan.com/address/0xf254d7566528851ee1a1d6d50270da8f28b4442b" TargetMode="External"/><Relationship Id="rId3230" Type="http://schemas.openxmlformats.org/officeDocument/2006/relationships/hyperlink" Target="https://xdcscan.com/address/0x4531e12c703672b570917fb3399bb3ed6c592b19" TargetMode="External"/><Relationship Id="rId4561" Type="http://schemas.openxmlformats.org/officeDocument/2006/relationships/hyperlink" Target="https://xdcscan.com/address/0x62aa8a66f04c499ddf7d2aac31a100926e7e4c82" TargetMode="External"/><Relationship Id="rId4560" Type="http://schemas.openxmlformats.org/officeDocument/2006/relationships/hyperlink" Target="https://xdcscan.com/address/0x261e63e7ee268def16e1013c6bd35030d0b82ade" TargetMode="External"/><Relationship Id="rId3232" Type="http://schemas.openxmlformats.org/officeDocument/2006/relationships/hyperlink" Target="https://xdcscan.com/address/0x4531e12c703672b570917fb3399bb3ed6c592b19" TargetMode="External"/><Relationship Id="rId4563" Type="http://schemas.openxmlformats.org/officeDocument/2006/relationships/hyperlink" Target="https://xdcscan.com/address/0x62aa8a66f04c499ddf7d2aac31a100926e7e4c82" TargetMode="External"/><Relationship Id="rId3231" Type="http://schemas.openxmlformats.org/officeDocument/2006/relationships/hyperlink" Target="https://xdcscan.com/address/0xf82b1f2c031c5361051edc97bad2aa23eefc6ece" TargetMode="External"/><Relationship Id="rId4562" Type="http://schemas.openxmlformats.org/officeDocument/2006/relationships/hyperlink" Target="https://xdcscan.com/address/0x4a49eaba8fad56c1b53f5a1ed7eb9a6785868e8b" TargetMode="External"/><Relationship Id="rId3234" Type="http://schemas.openxmlformats.org/officeDocument/2006/relationships/hyperlink" Target="https://xdcscan.com/address/0x4531e12c703672b570917fb3399bb3ed6c592b19" TargetMode="External"/><Relationship Id="rId4565" Type="http://schemas.openxmlformats.org/officeDocument/2006/relationships/hyperlink" Target="https://bscscan.com/address/0xb40bbb54ff9dfe0cf039f70385033fcffbb0c40a" TargetMode="External"/><Relationship Id="rId3233" Type="http://schemas.openxmlformats.org/officeDocument/2006/relationships/hyperlink" Target="https://xdcscan.com/address/0x6e6327b845763a0b630879a08db6ad9112a52835" TargetMode="External"/><Relationship Id="rId4564" Type="http://schemas.openxmlformats.org/officeDocument/2006/relationships/hyperlink" Target="https://bscscan.com/address/0xc03c52909a35b4109de12494ac4b369a41497788" TargetMode="External"/><Relationship Id="rId3236" Type="http://schemas.openxmlformats.org/officeDocument/2006/relationships/hyperlink" Target="https://xdcscan.com/address/0x62aa8a66f04c499ddf7d2aac31a100926e7e4c82" TargetMode="External"/><Relationship Id="rId4567" Type="http://schemas.openxmlformats.org/officeDocument/2006/relationships/hyperlink" Target="https://bscscan.com/address/0x3c92f3c7ea18c72276fb5532e73543553de67970" TargetMode="External"/><Relationship Id="rId3235" Type="http://schemas.openxmlformats.org/officeDocument/2006/relationships/hyperlink" Target="https://xdcscan.com/address/0x0dd2f4b594636cdcbc657faa8bbdf1fda6135d2f" TargetMode="External"/><Relationship Id="rId4566" Type="http://schemas.openxmlformats.org/officeDocument/2006/relationships/hyperlink" Target="https://bscscan.com/address/0x025543429Eae5c267C16439FAc5585DCa04AB4eC" TargetMode="External"/><Relationship Id="rId3227" Type="http://schemas.openxmlformats.org/officeDocument/2006/relationships/hyperlink" Target="https://xdcscan.com/address/0x7f7e77b68fc5c303e1e3cea895e3741e70dce981" TargetMode="External"/><Relationship Id="rId4558" Type="http://schemas.openxmlformats.org/officeDocument/2006/relationships/hyperlink" Target="https://xdcscan.com/address/0x5cd63a87fa0c17615a0b04b425e1504fe9a9bfcb" TargetMode="External"/><Relationship Id="rId3226" Type="http://schemas.openxmlformats.org/officeDocument/2006/relationships/hyperlink" Target="https://xdcscan.com/address/0x480e2113f1dab7636eb901662dc0359f7218cc0a" TargetMode="External"/><Relationship Id="rId4557" Type="http://schemas.openxmlformats.org/officeDocument/2006/relationships/hyperlink" Target="https://xdcscan.com/address/0x62aa8a66f04c499ddf7d2aac31a100926e7e4c82" TargetMode="External"/><Relationship Id="rId3229" Type="http://schemas.openxmlformats.org/officeDocument/2006/relationships/hyperlink" Target="https://xdcscan.com/address/0x4a7b98a89f858c94f5ff9593db66367850ac5a77" TargetMode="External"/><Relationship Id="rId3228" Type="http://schemas.openxmlformats.org/officeDocument/2006/relationships/hyperlink" Target="https://xdcscan.com/address/0x480e2113f1dab7636eb901662dc0359f7218cc0a" TargetMode="External"/><Relationship Id="rId4559" Type="http://schemas.openxmlformats.org/officeDocument/2006/relationships/hyperlink" Target="https://xdcscan.com/address/0x62aa8a66f04c499ddf7d2aac31a100926e7e4c82" TargetMode="External"/><Relationship Id="rId699" Type="http://schemas.openxmlformats.org/officeDocument/2006/relationships/hyperlink" Target="https://bscscan.com/address/0x3c92f3c7ea18c72276fb5532e73543553de67970" TargetMode="External"/><Relationship Id="rId698" Type="http://schemas.openxmlformats.org/officeDocument/2006/relationships/hyperlink" Target="https://bscscan.com/address/0x4e9D309aC6eE2fAE3390fd74A32aA0A41ADfb48C" TargetMode="External"/><Relationship Id="rId693" Type="http://schemas.openxmlformats.org/officeDocument/2006/relationships/hyperlink" Target="https://xdcscan.com/address/0xf254d7566528851ee1a1d6d50270da8f28b4442b" TargetMode="External"/><Relationship Id="rId4550" Type="http://schemas.openxmlformats.org/officeDocument/2006/relationships/hyperlink" Target="https://xdcscan.com/address/0x8f83b9d7855adfbb635cabc95b214e8dd514bb94" TargetMode="External"/><Relationship Id="rId692" Type="http://schemas.openxmlformats.org/officeDocument/2006/relationships/hyperlink" Target="https://xdcscan.com/address/0x62aa8a66f04c499ddf7d2aac31a100926e7e4c82" TargetMode="External"/><Relationship Id="rId691" Type="http://schemas.openxmlformats.org/officeDocument/2006/relationships/hyperlink" Target="https://xdcscan.com/address/0x33feecdcc72863a24e63cf4b2069ba2d00592320" TargetMode="External"/><Relationship Id="rId3221" Type="http://schemas.openxmlformats.org/officeDocument/2006/relationships/hyperlink" Target="https://bscscan.com/address/0x65090A09190962AEf5Bf161b554873733D00017e" TargetMode="External"/><Relationship Id="rId4552" Type="http://schemas.openxmlformats.org/officeDocument/2006/relationships/hyperlink" Target="https://xdcscan.com/address/0x17a742ffca2037700041c7f4d8bc03d174401d65" TargetMode="External"/><Relationship Id="rId690" Type="http://schemas.openxmlformats.org/officeDocument/2006/relationships/hyperlink" Target="https://xdcscan.com/address/0x480e2113f1dab7636eb901662dc0359f7218cc0a" TargetMode="External"/><Relationship Id="rId3220" Type="http://schemas.openxmlformats.org/officeDocument/2006/relationships/hyperlink" Target="https://bscscan.com/address/0xb40bbb54ff9dfe0cf039f70385033fcffbb0c40a" TargetMode="External"/><Relationship Id="rId4551" Type="http://schemas.openxmlformats.org/officeDocument/2006/relationships/hyperlink" Target="https://xdcscan.com/address/0x4531e12c703672b570917fb3399bb3ed6c592b19" TargetMode="External"/><Relationship Id="rId697" Type="http://schemas.openxmlformats.org/officeDocument/2006/relationships/hyperlink" Target="https://bscscan.com/address/0x3c92f3c7ea18c72276fb5532e73543553de67970" TargetMode="External"/><Relationship Id="rId3223" Type="http://schemas.openxmlformats.org/officeDocument/2006/relationships/hyperlink" Target="https://xdcscan.com/address/0x239e6e171f889c011c52e5f360a47c976b18d7f9" TargetMode="External"/><Relationship Id="rId4554" Type="http://schemas.openxmlformats.org/officeDocument/2006/relationships/hyperlink" Target="https://xdcscan.com/address/0xa93f82b1f32b427d778be75ebc469a4147f6d74e" TargetMode="External"/><Relationship Id="rId696" Type="http://schemas.openxmlformats.org/officeDocument/2006/relationships/hyperlink" Target="https://bscscan.com/address/0x101969ad22BC3F9dE80ff4C83179e8Fe03d7B81D" TargetMode="External"/><Relationship Id="rId3222" Type="http://schemas.openxmlformats.org/officeDocument/2006/relationships/hyperlink" Target="https://bscscan.com/address/0xb40bbb54ff9dfe0cf039f70385033fcffbb0c40a" TargetMode="External"/><Relationship Id="rId4553" Type="http://schemas.openxmlformats.org/officeDocument/2006/relationships/hyperlink" Target="https://xdcscan.com/address/0x4531e12c703672b570917fb3399bb3ed6c592b19" TargetMode="External"/><Relationship Id="rId695" Type="http://schemas.openxmlformats.org/officeDocument/2006/relationships/hyperlink" Target="https://xdcscan.com/address/0x3c92f3c7ea18c72276fb5532e73543553de67970" TargetMode="External"/><Relationship Id="rId3225" Type="http://schemas.openxmlformats.org/officeDocument/2006/relationships/hyperlink" Target="https://xdcscan.com/address/0x412a9c2f89135d5c3ee575d1076d2c6ffa6e4526" TargetMode="External"/><Relationship Id="rId4556" Type="http://schemas.openxmlformats.org/officeDocument/2006/relationships/hyperlink" Target="https://xdcscan.com/address/0x9ad0ef4b661777ad5604ef828f6401013001d076" TargetMode="External"/><Relationship Id="rId694" Type="http://schemas.openxmlformats.org/officeDocument/2006/relationships/hyperlink" Target="https://xdcscan.com/address/0x62aa8a66f04c499ddf7d2aac31a100926e7e4c82" TargetMode="External"/><Relationship Id="rId3224" Type="http://schemas.openxmlformats.org/officeDocument/2006/relationships/hyperlink" Target="https://xdcscan.com/address/0x480e2113f1dab7636eb901662dc0359f7218cc0a" TargetMode="External"/><Relationship Id="rId4555" Type="http://schemas.openxmlformats.org/officeDocument/2006/relationships/hyperlink" Target="https://xdcscan.com/address/0x62aa8a66f04c499ddf7d2aac31a100926e7e4c82" TargetMode="External"/><Relationship Id="rId3259" Type="http://schemas.openxmlformats.org/officeDocument/2006/relationships/hyperlink" Target="https://xdcscan.com/address/0x223e21095ee7891ef878a09e0e9df9fddfb9e9d6" TargetMode="External"/><Relationship Id="rId3250" Type="http://schemas.openxmlformats.org/officeDocument/2006/relationships/hyperlink" Target="https://bscscan.com/address/0xDe9B6D5F47454A9AD076fF584773DdF5973484C3" TargetMode="External"/><Relationship Id="rId4581" Type="http://schemas.openxmlformats.org/officeDocument/2006/relationships/hyperlink" Target="https://bscscan.com/address/0x14a212ec278d2c2e564804e1783cc70dcb023e3d" TargetMode="External"/><Relationship Id="rId4580" Type="http://schemas.openxmlformats.org/officeDocument/2006/relationships/hyperlink" Target="https://bscscan.com/address/0x87F3fa396Ce48B4B7B93560CD76cFE935089F11A" TargetMode="External"/><Relationship Id="rId3252" Type="http://schemas.openxmlformats.org/officeDocument/2006/relationships/hyperlink" Target="https://bscscan.com/address/0xc03c52909a35b4109de12494ac4b369a41497788" TargetMode="External"/><Relationship Id="rId4583" Type="http://schemas.openxmlformats.org/officeDocument/2006/relationships/hyperlink" Target="https://bscscan.com/address/0xb40bbb54ff9dfe0cf039f70385033fcffbb0c40a" TargetMode="External"/><Relationship Id="rId3251" Type="http://schemas.openxmlformats.org/officeDocument/2006/relationships/hyperlink" Target="https://bscscan.com/address/0xb40bbb54ff9dfe0cf039f70385033fcffbb0c40a" TargetMode="External"/><Relationship Id="rId4582" Type="http://schemas.openxmlformats.org/officeDocument/2006/relationships/hyperlink" Target="https://bscscan.com/address/0xdB7c57924dB11D169C48eb6C9Fd37C4aEdf20A20" TargetMode="External"/><Relationship Id="rId3254" Type="http://schemas.openxmlformats.org/officeDocument/2006/relationships/hyperlink" Target="https://xdcscan.com/address/0x9ad0ef4b661777ad5604ef828f6401013001d076" TargetMode="External"/><Relationship Id="rId4585" Type="http://schemas.openxmlformats.org/officeDocument/2006/relationships/hyperlink" Target="https://bscscan.com/address/0x14a212ec278d2c2e564804e1783cc70dcb023e3d" TargetMode="External"/><Relationship Id="rId3253" Type="http://schemas.openxmlformats.org/officeDocument/2006/relationships/hyperlink" Target="https://bscscan.com/address/0xb40bbb54ff9dfe0cf039f70385033fcffbb0c40a" TargetMode="External"/><Relationship Id="rId4584" Type="http://schemas.openxmlformats.org/officeDocument/2006/relationships/hyperlink" Target="https://bscscan.com/address/0xD9Ecaabfb03c5B47dC522f5d020dE0F00bC7433A" TargetMode="External"/><Relationship Id="rId3256" Type="http://schemas.openxmlformats.org/officeDocument/2006/relationships/hyperlink" Target="https://xdcscan.com/address/0x5cd63a87fa0c17615a0b04b425e1504fe9a9bfcb" TargetMode="External"/><Relationship Id="rId4587" Type="http://schemas.openxmlformats.org/officeDocument/2006/relationships/hyperlink" Target="https://bscscan.com/address/0x14a212ec278d2c2e564804e1783cc70dcb023e3d" TargetMode="External"/><Relationship Id="rId3255" Type="http://schemas.openxmlformats.org/officeDocument/2006/relationships/hyperlink" Target="https://xdcscan.com/address/0x4531e12c703672b570917fb3399bb3ed6c592b19" TargetMode="External"/><Relationship Id="rId4586" Type="http://schemas.openxmlformats.org/officeDocument/2006/relationships/hyperlink" Target="https://bscscan.com/address/0xDf6b57f7e029E93Fd6Ff70c56F160f9D1585b38A" TargetMode="External"/><Relationship Id="rId3258" Type="http://schemas.openxmlformats.org/officeDocument/2006/relationships/hyperlink" Target="https://xdcscan.com/address/0x480e2113f1dab7636eb901662dc0359f7218cc0a" TargetMode="External"/><Relationship Id="rId4589" Type="http://schemas.openxmlformats.org/officeDocument/2006/relationships/hyperlink" Target="https://xdcscan.com/address/0x62aa8a66f04c499ddf7d2aac31a100926e7e4c82" TargetMode="External"/><Relationship Id="rId3257" Type="http://schemas.openxmlformats.org/officeDocument/2006/relationships/hyperlink" Target="https://xdcscan.com/address/0x4531e12c703672b570917fb3399bb3ed6c592b19" TargetMode="External"/><Relationship Id="rId4588" Type="http://schemas.openxmlformats.org/officeDocument/2006/relationships/hyperlink" Target="https://xdcscan.com/address/0x5fdd6211573a533e2257356c2169da0058916019" TargetMode="External"/><Relationship Id="rId3249" Type="http://schemas.openxmlformats.org/officeDocument/2006/relationships/hyperlink" Target="https://bscscan.com/address/0xb40bbb54ff9dfe0cf039f70385033fcffbb0c40a" TargetMode="External"/><Relationship Id="rId3248" Type="http://schemas.openxmlformats.org/officeDocument/2006/relationships/hyperlink" Target="https://bscscan.com/address/0x025543429Eae5c267C16439FAc5585DCa04AB4eC" TargetMode="External"/><Relationship Id="rId4579" Type="http://schemas.openxmlformats.org/officeDocument/2006/relationships/hyperlink" Target="https://bscscan.com/address/0xb40bbb54ff9dfe0cf039f70385033fcffbb0c40a" TargetMode="External"/><Relationship Id="rId4570" Type="http://schemas.openxmlformats.org/officeDocument/2006/relationships/hyperlink" Target="https://bscscan.com/address/0xE262c5cB3F6650B0aCCadbDc7E6a3D07a601f41f" TargetMode="External"/><Relationship Id="rId3241" Type="http://schemas.openxmlformats.org/officeDocument/2006/relationships/hyperlink" Target="https://xdcscan.com/address/0xc8de2d8687bcd9faa48f290717c0e304d7687c53" TargetMode="External"/><Relationship Id="rId4572" Type="http://schemas.openxmlformats.org/officeDocument/2006/relationships/hyperlink" Target="https://bscscan.com/address/0x1dEEB893B5670852624A20A777bD141f71ED8D82" TargetMode="External"/><Relationship Id="rId3240" Type="http://schemas.openxmlformats.org/officeDocument/2006/relationships/hyperlink" Target="https://xdcscan.com/address/0x62aa8a66f04c499ddf7d2aac31a100926e7e4c82" TargetMode="External"/><Relationship Id="rId4571" Type="http://schemas.openxmlformats.org/officeDocument/2006/relationships/hyperlink" Target="https://bscscan.com/address/0x3c92f3c7ea18c72276fb5532e73543553de67970" TargetMode="External"/><Relationship Id="rId3243" Type="http://schemas.openxmlformats.org/officeDocument/2006/relationships/hyperlink" Target="https://xdcscan.com/address/0x307b25179d1f48c9e7e6115c9bf980bc7ec1b2b2" TargetMode="External"/><Relationship Id="rId4574" Type="http://schemas.openxmlformats.org/officeDocument/2006/relationships/hyperlink" Target="https://bscscan.com/address/0x3321ACC298a14B338E453E3C24d38635D1a18590" TargetMode="External"/><Relationship Id="rId3242" Type="http://schemas.openxmlformats.org/officeDocument/2006/relationships/hyperlink" Target="https://xdcscan.com/address/0x62aa8a66f04c499ddf7d2aac31a100926e7e4c82" TargetMode="External"/><Relationship Id="rId4573" Type="http://schemas.openxmlformats.org/officeDocument/2006/relationships/hyperlink" Target="https://bscscan.com/address/0xb40bbb54ff9dfe0cf039f70385033fcffbb0c40a" TargetMode="External"/><Relationship Id="rId3245" Type="http://schemas.openxmlformats.org/officeDocument/2006/relationships/hyperlink" Target="https://xdcscan.com/address/0x4306168335f1413d6b63d8a27091b74e6ea928d6" TargetMode="External"/><Relationship Id="rId4576" Type="http://schemas.openxmlformats.org/officeDocument/2006/relationships/hyperlink" Target="https://bscscan.com/address/0xBF6075d52e686464b696a045eBEc5134D11ECC2F" TargetMode="External"/><Relationship Id="rId3244" Type="http://schemas.openxmlformats.org/officeDocument/2006/relationships/hyperlink" Target="https://xdcscan.com/address/0x62aa8a66f04c499ddf7d2aac31a100926e7e4c82" TargetMode="External"/><Relationship Id="rId4575" Type="http://schemas.openxmlformats.org/officeDocument/2006/relationships/hyperlink" Target="https://bscscan.com/address/0x3c92f3c7ea18c72276fb5532e73543553de67970" TargetMode="External"/><Relationship Id="rId3247" Type="http://schemas.openxmlformats.org/officeDocument/2006/relationships/hyperlink" Target="https://xdcscan.com/address/0x62aa8a66f04c499ddf7d2aac31a100926e7e4c82" TargetMode="External"/><Relationship Id="rId4578" Type="http://schemas.openxmlformats.org/officeDocument/2006/relationships/hyperlink" Target="https://bscscan.com/address/0x019bf817838b541557879ea8b4aC7930c137C24a" TargetMode="External"/><Relationship Id="rId3246" Type="http://schemas.openxmlformats.org/officeDocument/2006/relationships/hyperlink" Target="https://xdcscan.com/address/0x4531e12c703672b570917fb3399bb3ed6c592b19" TargetMode="External"/><Relationship Id="rId4577" Type="http://schemas.openxmlformats.org/officeDocument/2006/relationships/hyperlink" Target="https://bscscan.com/address/0x3c92f3c7ea18c72276fb5532e73543553de67970" TargetMode="External"/><Relationship Id="rId1499" Type="http://schemas.openxmlformats.org/officeDocument/2006/relationships/hyperlink" Target="https://bscscan.com/address/0xEA8088cd1Da684F3fDCb26E042aA33Be8C837Dc1" TargetMode="External"/><Relationship Id="rId4525" Type="http://schemas.openxmlformats.org/officeDocument/2006/relationships/hyperlink" Target="https://bscscan.com/address/0xc03c52909a35b4109de12494ac4b369a41497788" TargetMode="External"/><Relationship Id="rId4524" Type="http://schemas.openxmlformats.org/officeDocument/2006/relationships/hyperlink" Target="https://bscscan.com/address/0x14a212ec278d2c2e564804e1783cc70dcb023e3d" TargetMode="External"/><Relationship Id="rId4527" Type="http://schemas.openxmlformats.org/officeDocument/2006/relationships/hyperlink" Target="https://bscscan.com/address/0xDe9B6D5F47454A9AD076fF584773DdF5973484C3" TargetMode="External"/><Relationship Id="rId4526" Type="http://schemas.openxmlformats.org/officeDocument/2006/relationships/hyperlink" Target="https://bscscan.com/address/0xb40bbb54ff9dfe0cf039f70385033fcffbb0c40a" TargetMode="External"/><Relationship Id="rId4529" Type="http://schemas.openxmlformats.org/officeDocument/2006/relationships/hyperlink" Target="https://bscscan.com/address/0x27DF0dD4d9E85Bc98BAc0AeF7C43CF3161fC543C" TargetMode="External"/><Relationship Id="rId4528" Type="http://schemas.openxmlformats.org/officeDocument/2006/relationships/hyperlink" Target="https://bscscan.com/address/0xb40bbb54ff9dfe0cf039f70385033fcffbb0c40a" TargetMode="External"/><Relationship Id="rId668" Type="http://schemas.openxmlformats.org/officeDocument/2006/relationships/hyperlink" Target="https://xdcscan.com/address/0x6e6327b845763a0b630879a08db6ad9112a52835" TargetMode="External"/><Relationship Id="rId667" Type="http://schemas.openxmlformats.org/officeDocument/2006/relationships/hyperlink" Target="https://xdcscan.com/address/0x4531e12c703672b570917fb3399bb3ed6c592b19" TargetMode="External"/><Relationship Id="rId666" Type="http://schemas.openxmlformats.org/officeDocument/2006/relationships/hyperlink" Target="https://xdcscan.com/address/0x2c10f37b454b3b9afb2e9a4e5abb9c84d581af7d" TargetMode="External"/><Relationship Id="rId665" Type="http://schemas.openxmlformats.org/officeDocument/2006/relationships/hyperlink" Target="https://xdcscan.com/address/0x4531e12c703672b570917fb3399bb3ed6c592b19" TargetMode="External"/><Relationship Id="rId669" Type="http://schemas.openxmlformats.org/officeDocument/2006/relationships/hyperlink" Target="https://xdcscan.com/address/0x62aa8a66f04c499ddf7d2aac31a100926e7e4c82" TargetMode="External"/><Relationship Id="rId1490" Type="http://schemas.openxmlformats.org/officeDocument/2006/relationships/hyperlink" Target="https://bscscan.com/address/0x3c92f3c7ea18c72276fb5532e73543553de67970" TargetMode="External"/><Relationship Id="rId660" Type="http://schemas.openxmlformats.org/officeDocument/2006/relationships/hyperlink" Target="https://xdcscan.com/address/0x3de816e85c42b54e784a1e7943ea9c2f75e41321" TargetMode="External"/><Relationship Id="rId1491" Type="http://schemas.openxmlformats.org/officeDocument/2006/relationships/hyperlink" Target="https://bscscan.com/address/0x4e9D309aC6eE2fAE3390fd74A32aA0A41ADfb48C" TargetMode="External"/><Relationship Id="rId1492" Type="http://schemas.openxmlformats.org/officeDocument/2006/relationships/hyperlink" Target="https://bscscan.com/address/0x14a212ec278d2c2e564804e1783cc70dcb023e3d" TargetMode="External"/><Relationship Id="rId1493" Type="http://schemas.openxmlformats.org/officeDocument/2006/relationships/hyperlink" Target="https://bscscan.com/address/0x3c92f3c7ea18c72276fb5532e73543553de67970" TargetMode="External"/><Relationship Id="rId1494" Type="http://schemas.openxmlformats.org/officeDocument/2006/relationships/hyperlink" Target="https://bscscan.com/address/0x5D9d34432B67F6a20B539774F9ecE7cbe4F36C6a" TargetMode="External"/><Relationship Id="rId664" Type="http://schemas.openxmlformats.org/officeDocument/2006/relationships/hyperlink" Target="https://xdcscan.com/address/0x0dd2f4b594636cdcbc657faa8bbdf1fda6135d2f" TargetMode="External"/><Relationship Id="rId1495" Type="http://schemas.openxmlformats.org/officeDocument/2006/relationships/hyperlink" Target="https://bscscan.com/address/0xb40bbb54ff9dfe0cf039f70385033fcffbb0c40a" TargetMode="External"/><Relationship Id="rId4521" Type="http://schemas.openxmlformats.org/officeDocument/2006/relationships/hyperlink" Target="https://bscscan.com/address/0x4739e6C5aDaAC3459e027bb08E24f872332a2966" TargetMode="External"/><Relationship Id="rId663" Type="http://schemas.openxmlformats.org/officeDocument/2006/relationships/hyperlink" Target="https://xdcscan.com/address/0x4531e12c703672b570917fb3399bb3ed6c592b19" TargetMode="External"/><Relationship Id="rId1496" Type="http://schemas.openxmlformats.org/officeDocument/2006/relationships/hyperlink" Target="https://bscscan.com/address/0x4FE8B9DC13A384c7B160e7a5df3632b0e6253Bb6" TargetMode="External"/><Relationship Id="rId4520" Type="http://schemas.openxmlformats.org/officeDocument/2006/relationships/hyperlink" Target="https://bscscan.com/address/0x1629898faade36166804f324970cbaadf3ee630d" TargetMode="External"/><Relationship Id="rId662" Type="http://schemas.openxmlformats.org/officeDocument/2006/relationships/hyperlink" Target="https://xdcscan.com/address/0x682f613583655d96c90a48462b363e6ca6566c8e" TargetMode="External"/><Relationship Id="rId1497" Type="http://schemas.openxmlformats.org/officeDocument/2006/relationships/hyperlink" Target="https://bscscan.com/address/0xb40bbb54ff9dfe0cf039f70385033fcffbb0c40a" TargetMode="External"/><Relationship Id="rId4523" Type="http://schemas.openxmlformats.org/officeDocument/2006/relationships/hyperlink" Target="https://bscscan.com/address/0x8deE9E8605a057D26840212eA09488b993D104e6" TargetMode="External"/><Relationship Id="rId661" Type="http://schemas.openxmlformats.org/officeDocument/2006/relationships/hyperlink" Target="https://xdcscan.com/address/0x62aa8a66f04c499ddf7d2aac31a100926e7e4c82" TargetMode="External"/><Relationship Id="rId1498" Type="http://schemas.openxmlformats.org/officeDocument/2006/relationships/hyperlink" Target="https://bscscan.com/address/0x14a212ec278d2c2e564804e1783cc70dcb023e3d" TargetMode="External"/><Relationship Id="rId4522" Type="http://schemas.openxmlformats.org/officeDocument/2006/relationships/hyperlink" Target="https://bscscan.com/address/0x1629898faade36166804f324970cbaadf3ee630d" TargetMode="External"/><Relationship Id="rId1488" Type="http://schemas.openxmlformats.org/officeDocument/2006/relationships/hyperlink" Target="https://xdcscan.com/address/0x480e2113f1dab7636eb901662dc0359f7218cc0a" TargetMode="External"/><Relationship Id="rId4514" Type="http://schemas.openxmlformats.org/officeDocument/2006/relationships/hyperlink" Target="https://bscscan.com/address/0x14a212ec278d2c2e564804e1783cc70dcb023e3d" TargetMode="External"/><Relationship Id="rId1489" Type="http://schemas.openxmlformats.org/officeDocument/2006/relationships/hyperlink" Target="https://bscscan.com/address/0x6a5700d4747F212328701bC443780f65D80FC9A1" TargetMode="External"/><Relationship Id="rId4513" Type="http://schemas.openxmlformats.org/officeDocument/2006/relationships/hyperlink" Target="https://bscscan.com/address/0xDC404998b4c068344F620EaE27C2606A7e656B9D" TargetMode="External"/><Relationship Id="rId4516" Type="http://schemas.openxmlformats.org/officeDocument/2006/relationships/hyperlink" Target="https://bscscan.com/address/0x14a212ec278d2c2e564804e1783cc70dcb023e3d" TargetMode="External"/><Relationship Id="rId4515" Type="http://schemas.openxmlformats.org/officeDocument/2006/relationships/hyperlink" Target="https://bscscan.com/address/0x9607d0230683De0cD9348f86E3B9FF0709dFAE67" TargetMode="External"/><Relationship Id="rId4518" Type="http://schemas.openxmlformats.org/officeDocument/2006/relationships/hyperlink" Target="https://bscscan.com/address/0x14a212ec278d2c2e564804e1783cc70dcb023e3d" TargetMode="External"/><Relationship Id="rId4517" Type="http://schemas.openxmlformats.org/officeDocument/2006/relationships/hyperlink" Target="https://bscscan.com/address/0x2607520442f2Cc398E79e7577C6ab26EFe9A9855" TargetMode="External"/><Relationship Id="rId4519" Type="http://schemas.openxmlformats.org/officeDocument/2006/relationships/hyperlink" Target="https://bscscan.com/address/0x6d2a446aB97503BE16e85be0bC003a93Ba7C6A2B" TargetMode="External"/><Relationship Id="rId657" Type="http://schemas.openxmlformats.org/officeDocument/2006/relationships/hyperlink" Target="https://xdcscan.com/address/0x4531e12c703672b570917fb3399bb3ed6c592b19" TargetMode="External"/><Relationship Id="rId656" Type="http://schemas.openxmlformats.org/officeDocument/2006/relationships/hyperlink" Target="https://xdcscan.com/address/0x54c169ec55dad51b7bbe2a39e1844dd945266e40" TargetMode="External"/><Relationship Id="rId655" Type="http://schemas.openxmlformats.org/officeDocument/2006/relationships/hyperlink" Target="https://bscscan.com/address/0xb40bbb54ff9dfe0cf039f70385033fcffbb0c40a" TargetMode="External"/><Relationship Id="rId654" Type="http://schemas.openxmlformats.org/officeDocument/2006/relationships/hyperlink" Target="https://bscscan.com/address/0xE3E65d6D1C37Be0376216Ed61e45238Bd9168feE" TargetMode="External"/><Relationship Id="rId659" Type="http://schemas.openxmlformats.org/officeDocument/2006/relationships/hyperlink" Target="https://xdcscan.com/address/0x480e2113f1dab7636eb901662dc0359f7218cc0a" TargetMode="External"/><Relationship Id="rId658" Type="http://schemas.openxmlformats.org/officeDocument/2006/relationships/hyperlink" Target="https://xdcscan.com/address/0xf46c5530337a2ae2edd51fe7b42ab35619699628" TargetMode="External"/><Relationship Id="rId1480" Type="http://schemas.openxmlformats.org/officeDocument/2006/relationships/hyperlink" Target="https://xdcscan.com/address/0x62aa8a66f04c499ddf7d2aac31a100926e7e4c82" TargetMode="External"/><Relationship Id="rId1481" Type="http://schemas.openxmlformats.org/officeDocument/2006/relationships/hyperlink" Target="https://xdcscan.com/address/0x480e2113f1dab7636eb901662dc0359f7218cc0a" TargetMode="External"/><Relationship Id="rId1482" Type="http://schemas.openxmlformats.org/officeDocument/2006/relationships/hyperlink" Target="https://xdcscan.com/address/0xc8de2d8687bcd9faa48f290717c0e304d7687c53" TargetMode="External"/><Relationship Id="rId1483" Type="http://schemas.openxmlformats.org/officeDocument/2006/relationships/hyperlink" Target="https://xdcscan.com/address/0x480e2113f1dab7636eb901662dc0359f7218cc0a" TargetMode="External"/><Relationship Id="rId653" Type="http://schemas.openxmlformats.org/officeDocument/2006/relationships/hyperlink" Target="https://bscscan.com/address/0x3c92f3c7ea18c72276fb5532e73543553de67970" TargetMode="External"/><Relationship Id="rId1484" Type="http://schemas.openxmlformats.org/officeDocument/2006/relationships/hyperlink" Target="https://xdcscan.com/address/0x5516f2bd0bfc792474c0c03364199c4fa9bc1ea1" TargetMode="External"/><Relationship Id="rId4510" Type="http://schemas.openxmlformats.org/officeDocument/2006/relationships/hyperlink" Target="https://bscscan.com/address/0x1629898faade36166804f324970cbaadf3ee630d" TargetMode="External"/><Relationship Id="rId652" Type="http://schemas.openxmlformats.org/officeDocument/2006/relationships/hyperlink" Target="https://bscscan.com/address/0x4FE8B9DC13A384c7B160e7a5df3632b0e6253Bb6" TargetMode="External"/><Relationship Id="rId1485" Type="http://schemas.openxmlformats.org/officeDocument/2006/relationships/hyperlink" Target="https://xdcscan.com/address/0x62aa8a66f04c499ddf7d2aac31a100926e7e4c82" TargetMode="External"/><Relationship Id="rId651" Type="http://schemas.openxmlformats.org/officeDocument/2006/relationships/hyperlink" Target="https://bscscan.com/address/0x3c92f3c7ea18c72276fb5532e73543553de67970" TargetMode="External"/><Relationship Id="rId1486" Type="http://schemas.openxmlformats.org/officeDocument/2006/relationships/hyperlink" Target="https://xdcscan.com/address/0xb02b54657d9a18b73b7a97cd27ac7c708ec0553c" TargetMode="External"/><Relationship Id="rId4512" Type="http://schemas.openxmlformats.org/officeDocument/2006/relationships/hyperlink" Target="https://bscscan.com/address/0x1629898faade36166804f324970cbaadf3ee630d" TargetMode="External"/><Relationship Id="rId650" Type="http://schemas.openxmlformats.org/officeDocument/2006/relationships/hyperlink" Target="https://bscscan.com/address/0x29BfCB5c2ba9f4adda7C05fCDf2183d776576A83" TargetMode="External"/><Relationship Id="rId1487" Type="http://schemas.openxmlformats.org/officeDocument/2006/relationships/hyperlink" Target="https://xdcscan.com/address/0x62aa8a66f04c499ddf7d2aac31a100926e7e4c82" TargetMode="External"/><Relationship Id="rId4511" Type="http://schemas.openxmlformats.org/officeDocument/2006/relationships/hyperlink" Target="https://bscscan.com/address/0xD9D8AF8e295BB07F4e846d01fd031fb92a4ea025" TargetMode="External"/><Relationship Id="rId3216" Type="http://schemas.openxmlformats.org/officeDocument/2006/relationships/hyperlink" Target="https://xdcscan.com/address/0x480e2113f1dab7636eb901662dc0359f7218cc0a" TargetMode="External"/><Relationship Id="rId4547" Type="http://schemas.openxmlformats.org/officeDocument/2006/relationships/hyperlink" Target="https://xdcscan.com/address/0x4531e12c703672b570917fb3399bb3ed6c592b19" TargetMode="External"/><Relationship Id="rId3215" Type="http://schemas.openxmlformats.org/officeDocument/2006/relationships/hyperlink" Target="https://xdcscan.com/address/0x33feecdcc72863a24e63cf4b2069ba2d00592320" TargetMode="External"/><Relationship Id="rId4546" Type="http://schemas.openxmlformats.org/officeDocument/2006/relationships/hyperlink" Target="https://xdcscan.com/address/0x75d0b12477e28cdbddbf26ee7ed4b56f0a6f809c" TargetMode="External"/><Relationship Id="rId3218" Type="http://schemas.openxmlformats.org/officeDocument/2006/relationships/hyperlink" Target="https://bscscan.com/address/0x14a212ec278d2c2e564804e1783cc70dcb023e3d" TargetMode="External"/><Relationship Id="rId4549" Type="http://schemas.openxmlformats.org/officeDocument/2006/relationships/hyperlink" Target="https://xdcscan.com/address/0x4531e12c703672b570917fb3399bb3ed6c592b19" TargetMode="External"/><Relationship Id="rId3217" Type="http://schemas.openxmlformats.org/officeDocument/2006/relationships/hyperlink" Target="https://bscscan.com/address/0x29BfCB5c2ba9f4adda7C05fCDf2183d776576A83" TargetMode="External"/><Relationship Id="rId4548" Type="http://schemas.openxmlformats.org/officeDocument/2006/relationships/hyperlink" Target="https://xdcscan.com/address/0xa93f82b1f32b427d778be75ebc469a4147f6d74e" TargetMode="External"/><Relationship Id="rId3219" Type="http://schemas.openxmlformats.org/officeDocument/2006/relationships/hyperlink" Target="https://bscscan.com/address/0xcc91429a9733c9212a9834f394DE810a6d0C5a33" TargetMode="External"/><Relationship Id="rId689" Type="http://schemas.openxmlformats.org/officeDocument/2006/relationships/hyperlink" Target="https://xdcscan.com/address/0xf82b1f2c031c5361051edc97bad2aa23eefc6ece" TargetMode="External"/><Relationship Id="rId688" Type="http://schemas.openxmlformats.org/officeDocument/2006/relationships/hyperlink" Target="https://xdcscan.com/address/0x62aa8a66f04c499ddf7d2aac31a100926e7e4c82" TargetMode="External"/><Relationship Id="rId687" Type="http://schemas.openxmlformats.org/officeDocument/2006/relationships/hyperlink" Target="https://xdcscan.com/address/0x480e2113f1dab7636eb901662dc0359f7218cc0a" TargetMode="External"/><Relationship Id="rId682" Type="http://schemas.openxmlformats.org/officeDocument/2006/relationships/hyperlink" Target="https://xdcscan.com/address/0x412a9c2f89135d5c3ee575d1076d2c6ffa6e4526" TargetMode="External"/><Relationship Id="rId681" Type="http://schemas.openxmlformats.org/officeDocument/2006/relationships/hyperlink" Target="https://xdcscan.com/address/0x62aa8a66f04c499ddf7d2aac31a100926e7e4c82" TargetMode="External"/><Relationship Id="rId680" Type="http://schemas.openxmlformats.org/officeDocument/2006/relationships/hyperlink" Target="https://xdcscan.com/address/0x682f613583655d96c90a48462b363e6ca6566c8e" TargetMode="External"/><Relationship Id="rId3210" Type="http://schemas.openxmlformats.org/officeDocument/2006/relationships/hyperlink" Target="https://xdcscan.com/address/0x62aa8a66f04c499ddf7d2aac31a100926e7e4c82" TargetMode="External"/><Relationship Id="rId4541" Type="http://schemas.openxmlformats.org/officeDocument/2006/relationships/hyperlink" Target="https://xdcscan.com/address/0x67fdfeaa3c23b27f3ecfd40c772bdc07380ba59f" TargetMode="External"/><Relationship Id="rId4540" Type="http://schemas.openxmlformats.org/officeDocument/2006/relationships/hyperlink" Target="https://xdcscan.com/address/0x4531e12c703672b570917fb3399bb3ed6c592b19" TargetMode="External"/><Relationship Id="rId686" Type="http://schemas.openxmlformats.org/officeDocument/2006/relationships/hyperlink" Target="https://xdcscan.com/address/0x3de816e85c42b54e784a1e7943ea9c2f75e41321" TargetMode="External"/><Relationship Id="rId3212" Type="http://schemas.openxmlformats.org/officeDocument/2006/relationships/hyperlink" Target="https://xdcscan.com/address/0x62aa8a66f04c499ddf7d2aac31a100926e7e4c82" TargetMode="External"/><Relationship Id="rId4543" Type="http://schemas.openxmlformats.org/officeDocument/2006/relationships/hyperlink" Target="https://xdcscan.com/address/0x4531e12c703672b570917fb3399bb3ed6c592b19" TargetMode="External"/><Relationship Id="rId685" Type="http://schemas.openxmlformats.org/officeDocument/2006/relationships/hyperlink" Target="https://xdcscan.com/address/0x62aa8a66f04c499ddf7d2aac31a100926e7e4c82" TargetMode="External"/><Relationship Id="rId3211" Type="http://schemas.openxmlformats.org/officeDocument/2006/relationships/hyperlink" Target="https://xdcscan.com/address/0x927badec04c8d5b597c220dc33339e89a0c4426f" TargetMode="External"/><Relationship Id="rId4542" Type="http://schemas.openxmlformats.org/officeDocument/2006/relationships/hyperlink" Target="https://xdcscan.com/address/0xccc8e8c68ccaf08008d2eb75987917171b7adea4" TargetMode="External"/><Relationship Id="rId684" Type="http://schemas.openxmlformats.org/officeDocument/2006/relationships/hyperlink" Target="https://xdcscan.com/address/0x738db469e9bebbb3cf77be28382a3227b0608f5a" TargetMode="External"/><Relationship Id="rId3214" Type="http://schemas.openxmlformats.org/officeDocument/2006/relationships/hyperlink" Target="https://xdcscan.com/address/0x480e2113f1dab7636eb901662dc0359f7218cc0a" TargetMode="External"/><Relationship Id="rId4545" Type="http://schemas.openxmlformats.org/officeDocument/2006/relationships/hyperlink" Target="https://xdcscan.com/address/0x4531e12c703672b570917fb3399bb3ed6c592b19" TargetMode="External"/><Relationship Id="rId683" Type="http://schemas.openxmlformats.org/officeDocument/2006/relationships/hyperlink" Target="https://xdcscan.com/address/0x480e2113f1dab7636eb901662dc0359f7218cc0a" TargetMode="External"/><Relationship Id="rId3213" Type="http://schemas.openxmlformats.org/officeDocument/2006/relationships/hyperlink" Target="https://xdcscan.com/address/0x682f613583655d96c90a48462b363e6ca6566c8e" TargetMode="External"/><Relationship Id="rId4544" Type="http://schemas.openxmlformats.org/officeDocument/2006/relationships/hyperlink" Target="https://xdcscan.com/address/0xf9e016cdc866b23a964ee93df69a4c557d908474" TargetMode="External"/><Relationship Id="rId3205" Type="http://schemas.openxmlformats.org/officeDocument/2006/relationships/hyperlink" Target="https://bscscan.com/address/0xb40bbb54ff9dfe0cf039f70385033fcffbb0c40a" TargetMode="External"/><Relationship Id="rId4536" Type="http://schemas.openxmlformats.org/officeDocument/2006/relationships/hyperlink" Target="https://bscscan.com/address/0x14a212ec278d2c2e564804e1783cc70dcb023e3d" TargetMode="External"/><Relationship Id="rId3204" Type="http://schemas.openxmlformats.org/officeDocument/2006/relationships/hyperlink" Target="https://bscscan.com/address/0x59e9686C84d5b453a0f3A068E31cBA7073887702" TargetMode="External"/><Relationship Id="rId4535" Type="http://schemas.openxmlformats.org/officeDocument/2006/relationships/hyperlink" Target="https://bscscan.com/address/0xaAC9f2A789D2BcdF4B00302eB6dDce7D5Ed3c04B" TargetMode="External"/><Relationship Id="rId3207" Type="http://schemas.openxmlformats.org/officeDocument/2006/relationships/hyperlink" Target="https://bscscan.com/address/0xb40bbb54ff9dfe0cf039f70385033fcffbb0c40a" TargetMode="External"/><Relationship Id="rId4538" Type="http://schemas.openxmlformats.org/officeDocument/2006/relationships/hyperlink" Target="https://bscscan.com/address/0x14a212ec278d2c2e564804e1783cc70dcb023e3d" TargetMode="External"/><Relationship Id="rId3206" Type="http://schemas.openxmlformats.org/officeDocument/2006/relationships/hyperlink" Target="https://bscscan.com/address/0x7922F6C6EC361418ec3f58ff058C89B55D097fB0" TargetMode="External"/><Relationship Id="rId4537" Type="http://schemas.openxmlformats.org/officeDocument/2006/relationships/hyperlink" Target="https://bscscan.com/address/0xBF6075d52e686464b696a045eBEc5134D11ECC2F" TargetMode="External"/><Relationship Id="rId3209" Type="http://schemas.openxmlformats.org/officeDocument/2006/relationships/hyperlink" Target="https://xdcscan.com/address/0x3de816e85c42b54e784a1e7943ea9c2f75e41321" TargetMode="External"/><Relationship Id="rId3208" Type="http://schemas.openxmlformats.org/officeDocument/2006/relationships/hyperlink" Target="https://bscscan.com/address/0x7937c664ea57b28efd93dd112820464c54d8bad6" TargetMode="External"/><Relationship Id="rId4539" Type="http://schemas.openxmlformats.org/officeDocument/2006/relationships/hyperlink" Target="https://xdcscan.com/address/0xc4c10eccc609080ccf892921aa03105af5cd866e" TargetMode="External"/><Relationship Id="rId679" Type="http://schemas.openxmlformats.org/officeDocument/2006/relationships/hyperlink" Target="https://xdcscan.com/address/0x62aa8a66f04c499ddf7d2aac31a100926e7e4c82" TargetMode="External"/><Relationship Id="rId678" Type="http://schemas.openxmlformats.org/officeDocument/2006/relationships/hyperlink" Target="https://xdcscan.com/address/0x3de816e85c42b54e784a1e7943ea9c2f75e41321" TargetMode="External"/><Relationship Id="rId677" Type="http://schemas.openxmlformats.org/officeDocument/2006/relationships/hyperlink" Target="https://xdcscan.com/address/0x4531e12c703672b570917fb3399bb3ed6c592b19" TargetMode="External"/><Relationship Id="rId676" Type="http://schemas.openxmlformats.org/officeDocument/2006/relationships/hyperlink" Target="https://xdcscan.com/address/0x54c169ec55dad51b7bbe2a39e1844dd945266e40" TargetMode="External"/><Relationship Id="rId671" Type="http://schemas.openxmlformats.org/officeDocument/2006/relationships/hyperlink" Target="https://xdcscan.com/address/0x4531e12c703672b570917fb3399bb3ed6c592b19" TargetMode="External"/><Relationship Id="rId670" Type="http://schemas.openxmlformats.org/officeDocument/2006/relationships/hyperlink" Target="https://xdcscan.com/address/0x7f7e77b68fc5c303e1e3cea895e3741e70dce981" TargetMode="External"/><Relationship Id="rId4530" Type="http://schemas.openxmlformats.org/officeDocument/2006/relationships/hyperlink" Target="https://bscscan.com/address/0x1629898faade36166804f324970cbaadf3ee630d" TargetMode="External"/><Relationship Id="rId675" Type="http://schemas.openxmlformats.org/officeDocument/2006/relationships/hyperlink" Target="https://xdcscan.com/address/0x480e2113f1dab7636eb901662dc0359f7218cc0a" TargetMode="External"/><Relationship Id="rId3201" Type="http://schemas.openxmlformats.org/officeDocument/2006/relationships/hyperlink" Target="https://bscscan.com/address/0x3c92f3c7ea18c72276fb5532e73543553de67970" TargetMode="External"/><Relationship Id="rId4532" Type="http://schemas.openxmlformats.org/officeDocument/2006/relationships/hyperlink" Target="https://bscscan.com/address/0xb40bbb54ff9dfe0cf039f70385033fcffbb0c40a" TargetMode="External"/><Relationship Id="rId674" Type="http://schemas.openxmlformats.org/officeDocument/2006/relationships/hyperlink" Target="https://xdcscan.com/address/0xf46c5530337a2ae2edd51fe7b42ab35619699628" TargetMode="External"/><Relationship Id="rId3200" Type="http://schemas.openxmlformats.org/officeDocument/2006/relationships/hyperlink" Target="https://bscscan.com/address/0x4FE8B9DC13A384c7B160e7a5df3632b0e6253Bb6" TargetMode="External"/><Relationship Id="rId4531" Type="http://schemas.openxmlformats.org/officeDocument/2006/relationships/hyperlink" Target="https://bscscan.com/address/0xE262c5cB3F6650B0aCCadbDc7E6a3D07a601f41f" TargetMode="External"/><Relationship Id="rId673" Type="http://schemas.openxmlformats.org/officeDocument/2006/relationships/hyperlink" Target="https://xdcscan.com/address/0x62aa8a66f04c499ddf7d2aac31a100926e7e4c82" TargetMode="External"/><Relationship Id="rId3203" Type="http://schemas.openxmlformats.org/officeDocument/2006/relationships/hyperlink" Target="https://bscscan.com/address/0xb40bbb54ff9dfe0cf039f70385033fcffbb0c40a" TargetMode="External"/><Relationship Id="rId4534" Type="http://schemas.openxmlformats.org/officeDocument/2006/relationships/hyperlink" Target="https://bscscan.com/address/0xb40bbb54ff9dfe0cf039f70385033fcffbb0c40a" TargetMode="External"/><Relationship Id="rId672" Type="http://schemas.openxmlformats.org/officeDocument/2006/relationships/hyperlink" Target="https://xdcscan.com/address/0x9497ff0c468357ac3468f0784ed8b400c5643880" TargetMode="External"/><Relationship Id="rId3202" Type="http://schemas.openxmlformats.org/officeDocument/2006/relationships/hyperlink" Target="https://bscscan.com/address/0xEA8088cd1Da684F3fDCb26E042aA33Be8C837Dc1" TargetMode="External"/><Relationship Id="rId4533" Type="http://schemas.openxmlformats.org/officeDocument/2006/relationships/hyperlink" Target="https://bscscan.com/address/0x1dEEB893B5670852624A20A777bD141f71ED8D82" TargetMode="External"/><Relationship Id="rId190" Type="http://schemas.openxmlformats.org/officeDocument/2006/relationships/hyperlink" Target="https://bscscan.com/address/0x7126aEcA7d5ea36C09dF2C51F865b52b48deD7c0" TargetMode="External"/><Relationship Id="rId194" Type="http://schemas.openxmlformats.org/officeDocument/2006/relationships/hyperlink" Target="https://bscscan.com/address/0x7769b81b0cefb9b9f78501cd0aa55a7c85cd09fd" TargetMode="External"/><Relationship Id="rId193" Type="http://schemas.openxmlformats.org/officeDocument/2006/relationships/hyperlink" Target="https://xdcscan.com/address/0x62aa8a66f04c499ddf7d2aac31a100926e7e4c82" TargetMode="External"/><Relationship Id="rId192" Type="http://schemas.openxmlformats.org/officeDocument/2006/relationships/hyperlink" Target="https://xdcscan.com/address/0x682f613583655d96c90a48462b363e6ca6566c8e" TargetMode="External"/><Relationship Id="rId191" Type="http://schemas.openxmlformats.org/officeDocument/2006/relationships/hyperlink" Target="https://bscscan.com/address/0x8d9c84485D64CfFd6c66AD514199F9e778634EC6" TargetMode="External"/><Relationship Id="rId187" Type="http://schemas.openxmlformats.org/officeDocument/2006/relationships/hyperlink" Target="https://bscscan.com/address/0xb40bbb54ff9dfe0cf039f70385033fcffbb0c40a" TargetMode="External"/><Relationship Id="rId186" Type="http://schemas.openxmlformats.org/officeDocument/2006/relationships/hyperlink" Target="https://bscscan.com/address/0x29BfCB5c2ba9f4adda7C05fCDf2183d776576A83" TargetMode="External"/><Relationship Id="rId185" Type="http://schemas.openxmlformats.org/officeDocument/2006/relationships/hyperlink" Target="https://xdcscan.com/address/0xec076114f05b71f4c4e04e2b14ae8cb891cf1f8f" TargetMode="External"/><Relationship Id="rId184" Type="http://schemas.openxmlformats.org/officeDocument/2006/relationships/hyperlink" Target="https://xdcscan.com/address/0xf2a07a46f99054594f226acd2afcafbe7fd96759" TargetMode="External"/><Relationship Id="rId189" Type="http://schemas.openxmlformats.org/officeDocument/2006/relationships/hyperlink" Target="https://xdcscan.com/address/0x62aa8a66f04c499ddf7d2aac31a100926e7e4c82" TargetMode="External"/><Relationship Id="rId188" Type="http://schemas.openxmlformats.org/officeDocument/2006/relationships/hyperlink" Target="https://xdcscan.com/address/0x927badec04c8d5b597c220dc33339e89a0c4426f" TargetMode="External"/><Relationship Id="rId183" Type="http://schemas.openxmlformats.org/officeDocument/2006/relationships/hyperlink" Target="https://xdcscan.com/address/0xec076114f05b71f4c4e04e2b14ae8cb891cf1f8f" TargetMode="External"/><Relationship Id="rId182" Type="http://schemas.openxmlformats.org/officeDocument/2006/relationships/hyperlink" Target="https://xdcscan.com/address/0xd33784630e77d35f69c96d2b010c7b692a9db867" TargetMode="External"/><Relationship Id="rId181" Type="http://schemas.openxmlformats.org/officeDocument/2006/relationships/hyperlink" Target="https://xdcscan.com/address/0xec076114f05b71f4c4e04e2b14ae8cb891cf1f8f" TargetMode="External"/><Relationship Id="rId180" Type="http://schemas.openxmlformats.org/officeDocument/2006/relationships/hyperlink" Target="https://xdcscan.com/address/0x34408592911fad5b7c3db0799d3fdf127d645c35" TargetMode="External"/><Relationship Id="rId176" Type="http://schemas.openxmlformats.org/officeDocument/2006/relationships/hyperlink" Target="https://bscscan.com/address/0x575CA294a97D62a2E6924525a48600da1230b592" TargetMode="External"/><Relationship Id="rId175" Type="http://schemas.openxmlformats.org/officeDocument/2006/relationships/hyperlink" Target="https://xdcscan.com/address/0xec076114f05b71f4c4e04e2b14ae8cb891cf1f8f" TargetMode="External"/><Relationship Id="rId174" Type="http://schemas.openxmlformats.org/officeDocument/2006/relationships/hyperlink" Target="https://xdcscan.com/address/0xd33784630e77d35f69c96d2b010c7b692a9db867" TargetMode="External"/><Relationship Id="rId173" Type="http://schemas.openxmlformats.org/officeDocument/2006/relationships/hyperlink" Target="https://xdcscan.com/address/0xec076114f05b71f4c4e04e2b14ae8cb891cf1f8f" TargetMode="External"/><Relationship Id="rId179" Type="http://schemas.openxmlformats.org/officeDocument/2006/relationships/hyperlink" Target="https://bscscan.com/address/0x14a212ec278d2c2e564804e1783cc70dcb023e3d" TargetMode="External"/><Relationship Id="rId178" Type="http://schemas.openxmlformats.org/officeDocument/2006/relationships/hyperlink" Target="https://bscscan.com/address/0x7922F6C6EC361418ec3f58ff058C89B55D097fB0" TargetMode="External"/><Relationship Id="rId177" Type="http://schemas.openxmlformats.org/officeDocument/2006/relationships/hyperlink" Target="https://bscscan.com/address/0x8d9c84485d64cffd6c66ad514199f9e778634ec6" TargetMode="External"/><Relationship Id="rId198" Type="http://schemas.openxmlformats.org/officeDocument/2006/relationships/hyperlink" Target="https://xdcscan.com/address/0x60b654c0ef7efb9692484b7fc41a096cd34699d1" TargetMode="External"/><Relationship Id="rId197" Type="http://schemas.openxmlformats.org/officeDocument/2006/relationships/hyperlink" Target="https://bscscan.com/address/0x8d9c84485D64CfFd6c66AD514199F9e778634EC6" TargetMode="External"/><Relationship Id="rId196" Type="http://schemas.openxmlformats.org/officeDocument/2006/relationships/hyperlink" Target="https://bscscan.com/address/0x6A1e6c680DADC0Fd46ee6e43781589FF8d57e6C3" TargetMode="External"/><Relationship Id="rId195" Type="http://schemas.openxmlformats.org/officeDocument/2006/relationships/hyperlink" Target="https://bscscan.com/address/0x8d9c84485D64CfFd6c66AD514199F9e778634EC6" TargetMode="External"/><Relationship Id="rId199" Type="http://schemas.openxmlformats.org/officeDocument/2006/relationships/hyperlink" Target="https://xdcscan.com/address/0xec076114f05b71f4c4e04e2b14ae8cb891cf1f8f" TargetMode="External"/><Relationship Id="rId150" Type="http://schemas.openxmlformats.org/officeDocument/2006/relationships/hyperlink" Target="https://bscscan.com/address/0x8d9c84485D64CfFd6c66AD514199F9e778634EC6" TargetMode="External"/><Relationship Id="rId149" Type="http://schemas.openxmlformats.org/officeDocument/2006/relationships/hyperlink" Target="https://bscscan.com/address/0x7126aEcA7d5ea36C09dF2C51F865b52b48deD7c0" TargetMode="External"/><Relationship Id="rId148" Type="http://schemas.openxmlformats.org/officeDocument/2006/relationships/hyperlink" Target="https://xdcscan.com/address/0xec076114f05b71f4c4e04e2b14ae8cb891cf1f8f" TargetMode="External"/><Relationship Id="rId3270" Type="http://schemas.openxmlformats.org/officeDocument/2006/relationships/hyperlink" Target="https://xdcscan.com/address/0x62aa8a66f04c499ddf7d2aac31a100926e7e4c82" TargetMode="External"/><Relationship Id="rId3272" Type="http://schemas.openxmlformats.org/officeDocument/2006/relationships/hyperlink" Target="https://xdcscan.com/address/0x62aa8a66f04c499ddf7d2aac31a100926e7e4c82" TargetMode="External"/><Relationship Id="rId3271" Type="http://schemas.openxmlformats.org/officeDocument/2006/relationships/hyperlink" Target="https://xdcscan.com/address/0xa789c30975b19bd8a24eb30cb8c78bca216de035" TargetMode="External"/><Relationship Id="rId143" Type="http://schemas.openxmlformats.org/officeDocument/2006/relationships/hyperlink" Target="https://xdcscan.com/address/0xb02b54657d9a18b73b7a97cd27ac7c708ec0553c" TargetMode="External"/><Relationship Id="rId3274" Type="http://schemas.openxmlformats.org/officeDocument/2006/relationships/hyperlink" Target="https://xdcscan.com/address/0x480e2113f1dab7636eb901662dc0359f7218cc0a" TargetMode="External"/><Relationship Id="rId142" Type="http://schemas.openxmlformats.org/officeDocument/2006/relationships/hyperlink" Target="https://xdcscan.com/address/0x4531e12c703672b570917fb3399bb3ed6c592b19" TargetMode="External"/><Relationship Id="rId3273" Type="http://schemas.openxmlformats.org/officeDocument/2006/relationships/hyperlink" Target="https://xdcscan.com/address/0xc38956fdd961ed12acc0bcdb57bf480bb2f14d88" TargetMode="External"/><Relationship Id="rId141" Type="http://schemas.openxmlformats.org/officeDocument/2006/relationships/hyperlink" Target="https://xdcscan.com/address/0x3de816e85c42b54e784a1e7943ea9c2f75e41321" TargetMode="External"/><Relationship Id="rId3276" Type="http://schemas.openxmlformats.org/officeDocument/2006/relationships/hyperlink" Target="https://xdcscan.com/address/0x480e2113f1dab7636eb901662dc0359f7218cc0a" TargetMode="External"/><Relationship Id="rId140" Type="http://schemas.openxmlformats.org/officeDocument/2006/relationships/hyperlink" Target="https://xdcscan.com/address/0x62aa8a66f04c499ddf7d2aac31a100926e7e4c82" TargetMode="External"/><Relationship Id="rId3275" Type="http://schemas.openxmlformats.org/officeDocument/2006/relationships/hyperlink" Target="https://xdcscan.com/address/0x5bdd48019743680836a0c72bf9f9e9832d7ea6e3" TargetMode="External"/><Relationship Id="rId147" Type="http://schemas.openxmlformats.org/officeDocument/2006/relationships/hyperlink" Target="https://xdcscan.com/address/0xa23731a92918e62be677a3507ad4c1d0d85901f9" TargetMode="External"/><Relationship Id="rId3278" Type="http://schemas.openxmlformats.org/officeDocument/2006/relationships/hyperlink" Target="https://xdcscan.com/address/0x480e2113f1dab7636eb901662dc0359f7218cc0a" TargetMode="External"/><Relationship Id="rId146" Type="http://schemas.openxmlformats.org/officeDocument/2006/relationships/hyperlink" Target="https://xdcscan.com/address/0xec076114f05b71f4c4e04e2b14ae8cb891cf1f8f" TargetMode="External"/><Relationship Id="rId3277" Type="http://schemas.openxmlformats.org/officeDocument/2006/relationships/hyperlink" Target="https://xdcscan.com/address/0xe869eb9937951ea7ba463e2a8103b50712018881" TargetMode="External"/><Relationship Id="rId145" Type="http://schemas.openxmlformats.org/officeDocument/2006/relationships/hyperlink" Target="https://xdcscan.com/address/0xb4b0fed399c6c0617ce8e74407aa005360055984" TargetMode="External"/><Relationship Id="rId144" Type="http://schemas.openxmlformats.org/officeDocument/2006/relationships/hyperlink" Target="https://xdcscan.com/address/0x4531e12c703672b570917fb3399bb3ed6c592b19" TargetMode="External"/><Relationship Id="rId3279" Type="http://schemas.openxmlformats.org/officeDocument/2006/relationships/hyperlink" Target="https://xdcscan.com/address/0xc055349d021729229dd24e27f0ec2b36ea41603b" TargetMode="External"/><Relationship Id="rId139" Type="http://schemas.openxmlformats.org/officeDocument/2006/relationships/hyperlink" Target="https://xdcscan.com/address/0x7937c664ea57b28efd93dd112820464c54d8bad6" TargetMode="External"/><Relationship Id="rId138" Type="http://schemas.openxmlformats.org/officeDocument/2006/relationships/hyperlink" Target="https://bscscan.com/address/0xb40bbb54ff9dfe0cf039f70385033fcffbb0c40a" TargetMode="External"/><Relationship Id="rId137" Type="http://schemas.openxmlformats.org/officeDocument/2006/relationships/hyperlink" Target="https://bscscan.com/address/0x7922F6C6EC361418ec3f58ff058C89B55D097fB0" TargetMode="External"/><Relationship Id="rId4590" Type="http://schemas.openxmlformats.org/officeDocument/2006/relationships/hyperlink" Target="https://xdcscan.com/address/0xb01b85530f04505005a1c98a58ed21e4a041ebf7" TargetMode="External"/><Relationship Id="rId3261" Type="http://schemas.openxmlformats.org/officeDocument/2006/relationships/hyperlink" Target="https://xdcscan.com/address/0x261e63e7ee268def16e1013c6bd35030d0b82ade" TargetMode="External"/><Relationship Id="rId4592" Type="http://schemas.openxmlformats.org/officeDocument/2006/relationships/hyperlink" Target="https://xdcscan.com/address/0x8f83b9d7855adfbb635cabc95b214e8dd514bb94" TargetMode="External"/><Relationship Id="rId3260" Type="http://schemas.openxmlformats.org/officeDocument/2006/relationships/hyperlink" Target="https://xdcscan.com/address/0x480e2113f1dab7636eb901662dc0359f7218cc0a" TargetMode="External"/><Relationship Id="rId4591" Type="http://schemas.openxmlformats.org/officeDocument/2006/relationships/hyperlink" Target="https://xdcscan.com/address/0x62aa8a66f04c499ddf7d2aac31a100926e7e4c82" TargetMode="External"/><Relationship Id="rId132" Type="http://schemas.openxmlformats.org/officeDocument/2006/relationships/hyperlink" Target="https://xdcscan.com/address/0x4531e12c703672b570917fb3399bb3ed6c592b19" TargetMode="External"/><Relationship Id="rId3263" Type="http://schemas.openxmlformats.org/officeDocument/2006/relationships/hyperlink" Target="https://xdcscan.com/address/0x4a49eaba8fad56c1b53f5a1ed7eb9a6785868e8b" TargetMode="External"/><Relationship Id="rId4594" Type="http://schemas.openxmlformats.org/officeDocument/2006/relationships/hyperlink" Target="https://xdcscan.com/address/0x17a742ffca2037700041c7f4d8bc03d174401d65" TargetMode="External"/><Relationship Id="rId131" Type="http://schemas.openxmlformats.org/officeDocument/2006/relationships/hyperlink" Target="https://xdcscan.com/address/0x738db469e9bebbb3cf77be28382a3227b0608f5a" TargetMode="External"/><Relationship Id="rId3262" Type="http://schemas.openxmlformats.org/officeDocument/2006/relationships/hyperlink" Target="https://xdcscan.com/address/0x480e2113f1dab7636eb901662dc0359f7218cc0a" TargetMode="External"/><Relationship Id="rId4593" Type="http://schemas.openxmlformats.org/officeDocument/2006/relationships/hyperlink" Target="https://xdcscan.com/address/0x62aa8a66f04c499ddf7d2aac31a100926e7e4c82" TargetMode="External"/><Relationship Id="rId130" Type="http://schemas.openxmlformats.org/officeDocument/2006/relationships/hyperlink" Target="https://xdcscan.com/address/0x4531e12c703672b570917fb3399bb3ed6c592b19" TargetMode="External"/><Relationship Id="rId3265" Type="http://schemas.openxmlformats.org/officeDocument/2006/relationships/hyperlink" Target="https://xdcscan.com/address/0x670d685d349c73e0c088f22dfb3fdb41b2bb2428" TargetMode="External"/><Relationship Id="rId4596" Type="http://schemas.openxmlformats.org/officeDocument/2006/relationships/hyperlink" Target="https://xdcscan.com/address/0xb01b85530f04505005a1c98a58ed21e4a041ebf7" TargetMode="External"/><Relationship Id="rId3264" Type="http://schemas.openxmlformats.org/officeDocument/2006/relationships/hyperlink" Target="https://xdcscan.com/address/0x480e2113f1dab7636eb901662dc0359f7218cc0a" TargetMode="External"/><Relationship Id="rId4595" Type="http://schemas.openxmlformats.org/officeDocument/2006/relationships/hyperlink" Target="https://xdcscan.com/address/0xa2186c62832b1ea9b97941566e3d29a01c3beae7" TargetMode="External"/><Relationship Id="rId136" Type="http://schemas.openxmlformats.org/officeDocument/2006/relationships/hyperlink" Target="https://bscscan.com/address/0x14a212ec278d2c2e564804e1783cc70dcb023e3d" TargetMode="External"/><Relationship Id="rId3267" Type="http://schemas.openxmlformats.org/officeDocument/2006/relationships/hyperlink" Target="https://xdcscan.com/address/0xb062c4db850d5a9aee79470a0ec159ae81d6124b" TargetMode="External"/><Relationship Id="rId4598" Type="http://schemas.openxmlformats.org/officeDocument/2006/relationships/hyperlink" Target="https://bscscan.com/address/0x6847eE347ec38985a0FB4151812f258b6D8f2Fc5" TargetMode="External"/><Relationship Id="rId135" Type="http://schemas.openxmlformats.org/officeDocument/2006/relationships/hyperlink" Target="https://bscscan.com/address/0xce84933e320598e48846fd728498da9e15a1f64d" TargetMode="External"/><Relationship Id="rId3266" Type="http://schemas.openxmlformats.org/officeDocument/2006/relationships/hyperlink" Target="https://xdcscan.com/address/0x62aa8a66f04c499ddf7d2aac31a100926e7e4c82" TargetMode="External"/><Relationship Id="rId4597" Type="http://schemas.openxmlformats.org/officeDocument/2006/relationships/hyperlink" Target="https://xdcscan.com/address/0xa2186c62832b1ea9b97941566e3d29a01c3beae7" TargetMode="External"/><Relationship Id="rId134" Type="http://schemas.openxmlformats.org/officeDocument/2006/relationships/hyperlink" Target="https://bscscan.com/address/0x8d9c84485D64CfFd6c66AD514199F9e778634EC6" TargetMode="External"/><Relationship Id="rId3269" Type="http://schemas.openxmlformats.org/officeDocument/2006/relationships/hyperlink" Target="https://xdcscan.com/address/0x309ec920d96c00af5e0483c5146e43b3e0749fe5" TargetMode="External"/><Relationship Id="rId133" Type="http://schemas.openxmlformats.org/officeDocument/2006/relationships/hyperlink" Target="https://bscscan.com/address/0x7126aEcA7d5ea36C09dF2C51F865b52b48deD7c0" TargetMode="External"/><Relationship Id="rId3268" Type="http://schemas.openxmlformats.org/officeDocument/2006/relationships/hyperlink" Target="https://xdcscan.com/address/0x62aa8a66f04c499ddf7d2aac31a100926e7e4c82" TargetMode="External"/><Relationship Id="rId4599" Type="http://schemas.openxmlformats.org/officeDocument/2006/relationships/hyperlink" Target="https://bscscan.com/address/0xb22a30a1211d0160ec49e8211b7eb806d6f02554" TargetMode="External"/><Relationship Id="rId172" Type="http://schemas.openxmlformats.org/officeDocument/2006/relationships/hyperlink" Target="https://xdcscan.com/address/0xf2a07a46f99054594f226acd2afcafbe7fd96759" TargetMode="External"/><Relationship Id="rId171" Type="http://schemas.openxmlformats.org/officeDocument/2006/relationships/hyperlink" Target="https://xdcscan.com/address/0xec076114f05b71f4c4e04e2b14ae8cb891cf1f8f" TargetMode="External"/><Relationship Id="rId170" Type="http://schemas.openxmlformats.org/officeDocument/2006/relationships/hyperlink" Target="https://xdcscan.com/address/0x34408592911fad5b7c3db0799d3fdf127d645c35" TargetMode="External"/><Relationship Id="rId3290" Type="http://schemas.openxmlformats.org/officeDocument/2006/relationships/hyperlink" Target="https://bscscan.com/address/0x3AfB9650071D2c647d6467cEFeC7e847434150c3" TargetMode="External"/><Relationship Id="rId3292" Type="http://schemas.openxmlformats.org/officeDocument/2006/relationships/hyperlink" Target="https://xdcscan.com/address/0x023dd169b9eb239d7165e789198ac21a640b074f" TargetMode="External"/><Relationship Id="rId3291" Type="http://schemas.openxmlformats.org/officeDocument/2006/relationships/hyperlink" Target="https://bscscan.com/address/0x3c92f3c7ea18c72276fb5532e73543553de67970" TargetMode="External"/><Relationship Id="rId3294" Type="http://schemas.openxmlformats.org/officeDocument/2006/relationships/hyperlink" Target="https://xdcscan.com/address/0xcb8a297d6073ba2a29b00b3d45ea02f3585707a1" TargetMode="External"/><Relationship Id="rId3293" Type="http://schemas.openxmlformats.org/officeDocument/2006/relationships/hyperlink" Target="https://xdcscan.com/address/0x62aa8a66f04c499ddf7d2aac31a100926e7e4c82" TargetMode="External"/><Relationship Id="rId165" Type="http://schemas.openxmlformats.org/officeDocument/2006/relationships/hyperlink" Target="https://xdcscan.com/address/0xa23731a92918e62be677a3507ad4c1d0d85901f9" TargetMode="External"/><Relationship Id="rId3296" Type="http://schemas.openxmlformats.org/officeDocument/2006/relationships/hyperlink" Target="https://xdcscan.com/address/0x2518b4361ef3a7c53453ecb76fe6283c7b342ea6" TargetMode="External"/><Relationship Id="rId164" Type="http://schemas.openxmlformats.org/officeDocument/2006/relationships/hyperlink" Target="https://bscscan.com/address/0x044e53c2bc4a7a46fddee9dbef5dbc1d50dc9ff7" TargetMode="External"/><Relationship Id="rId3295" Type="http://schemas.openxmlformats.org/officeDocument/2006/relationships/hyperlink" Target="https://xdcscan.com/address/0x62aa8a66f04c499ddf7d2aac31a100926e7e4c82" TargetMode="External"/><Relationship Id="rId163" Type="http://schemas.openxmlformats.org/officeDocument/2006/relationships/hyperlink" Target="https://bscscan.com/address/0x8d9c84485D64CfFd6c66AD514199F9e778634EC6" TargetMode="External"/><Relationship Id="rId3298" Type="http://schemas.openxmlformats.org/officeDocument/2006/relationships/hyperlink" Target="https://xdcscan.com/address/0x62aa8a66f04c499ddf7d2aac31a100926e7e4c82" TargetMode="External"/><Relationship Id="rId162" Type="http://schemas.openxmlformats.org/officeDocument/2006/relationships/hyperlink" Target="https://bscscan.com/address/0x5aCaF0AF268B55481727AbB79Fb90263cCc43B6e" TargetMode="External"/><Relationship Id="rId3297" Type="http://schemas.openxmlformats.org/officeDocument/2006/relationships/hyperlink" Target="https://xdcscan.com/address/0x4531e12c703672b570917fb3399bb3ed6c592b19" TargetMode="External"/><Relationship Id="rId169" Type="http://schemas.openxmlformats.org/officeDocument/2006/relationships/hyperlink" Target="https://xdcscan.com/address/0xec076114f05b71f4c4e04e2b14ae8cb891cf1f8f" TargetMode="External"/><Relationship Id="rId168" Type="http://schemas.openxmlformats.org/officeDocument/2006/relationships/hyperlink" Target="https://xdcscan.com/address/0xd33784630e77d35f69c96d2b010c7b692a9db867" TargetMode="External"/><Relationship Id="rId3299" Type="http://schemas.openxmlformats.org/officeDocument/2006/relationships/hyperlink" Target="https://xdcscan.com/address/0x1cb1d7291cd0ebf598fb250b478bc1fc3a7ffc1d" TargetMode="External"/><Relationship Id="rId167" Type="http://schemas.openxmlformats.org/officeDocument/2006/relationships/hyperlink" Target="https://xdcscan.com/address/0xec076114f05b71f4c4e04e2b14ae8cb891cf1f8f" TargetMode="External"/><Relationship Id="rId166" Type="http://schemas.openxmlformats.org/officeDocument/2006/relationships/hyperlink" Target="https://xdcscan.com/address/0x2a746cbadf7c2c9a1a4c5100af3df84435fa6fbf" TargetMode="External"/><Relationship Id="rId161" Type="http://schemas.openxmlformats.org/officeDocument/2006/relationships/hyperlink" Target="https://xdcscan.com/address/0xec076114f05b71f4c4e04e2b14ae8cb891cf1f8f" TargetMode="External"/><Relationship Id="rId160" Type="http://schemas.openxmlformats.org/officeDocument/2006/relationships/hyperlink" Target="https://xdcscan.com/address/0xb4b0fed399c6c0617ce8e74407aa005360055984" TargetMode="External"/><Relationship Id="rId159" Type="http://schemas.openxmlformats.org/officeDocument/2006/relationships/hyperlink" Target="https://bscscan.com/address/0x044e53c2bc4a7a46fddee9dbef5dbc1d50dc9ff7" TargetMode="External"/><Relationship Id="rId3281" Type="http://schemas.openxmlformats.org/officeDocument/2006/relationships/hyperlink" Target="https://xdcscan.com/address/0x1cb1d7291cd0ebf598fb250b478bc1fc3a7ffc1d" TargetMode="External"/><Relationship Id="rId3280" Type="http://schemas.openxmlformats.org/officeDocument/2006/relationships/hyperlink" Target="https://xdcscan.com/address/0x480e2113f1dab7636eb901662dc0359f7218cc0a" TargetMode="External"/><Relationship Id="rId3283" Type="http://schemas.openxmlformats.org/officeDocument/2006/relationships/hyperlink" Target="https://xdcscan.com/address/0x2518b4361ef3a7c53453ecb76fe6283c7b342ea6" TargetMode="External"/><Relationship Id="rId3282" Type="http://schemas.openxmlformats.org/officeDocument/2006/relationships/hyperlink" Target="https://xdcscan.com/address/0x62aa8a66f04c499ddf7d2aac31a100926e7e4c82" TargetMode="External"/><Relationship Id="rId154" Type="http://schemas.openxmlformats.org/officeDocument/2006/relationships/hyperlink" Target="https://bscscan.com/address/0x8d9c84485D64CfFd6c66AD514199F9e778634EC6" TargetMode="External"/><Relationship Id="rId3285" Type="http://schemas.openxmlformats.org/officeDocument/2006/relationships/hyperlink" Target="https://xdcscan.com/address/0x62aa8a66f04c499ddf7d2aac31a100926e7e4c82" TargetMode="External"/><Relationship Id="rId153" Type="http://schemas.openxmlformats.org/officeDocument/2006/relationships/hyperlink" Target="https://bscscan.com/address/0x5aCaF0AF268B55481727AbB79Fb90263cCc43B6e" TargetMode="External"/><Relationship Id="rId3284" Type="http://schemas.openxmlformats.org/officeDocument/2006/relationships/hyperlink" Target="https://xdcscan.com/address/0x4531e12c703672b570917fb3399bb3ed6c592b19" TargetMode="External"/><Relationship Id="rId152" Type="http://schemas.openxmlformats.org/officeDocument/2006/relationships/hyperlink" Target="https://xdcscan.com/address/0xec076114f05b71f4c4e04e2b14ae8cb891cf1f8f" TargetMode="External"/><Relationship Id="rId3287" Type="http://schemas.openxmlformats.org/officeDocument/2006/relationships/hyperlink" Target="https://bscscan.com/address/0x3c92f3c7ea18c72276fb5532e73543553de67970" TargetMode="External"/><Relationship Id="rId151" Type="http://schemas.openxmlformats.org/officeDocument/2006/relationships/hyperlink" Target="https://xdcscan.com/address/0xfc36a3be1c6215f85264d1c3dcdb8c433561e253" TargetMode="External"/><Relationship Id="rId3286" Type="http://schemas.openxmlformats.org/officeDocument/2006/relationships/hyperlink" Target="https://bscscan.com/address/0xE3E65d6D1C37Be0376216Ed61e45238Bd9168feE" TargetMode="External"/><Relationship Id="rId158" Type="http://schemas.openxmlformats.org/officeDocument/2006/relationships/hyperlink" Target="https://bscscan.com/address/0x8d9c84485D64CfFd6c66AD514199F9e778634EC6" TargetMode="External"/><Relationship Id="rId3289" Type="http://schemas.openxmlformats.org/officeDocument/2006/relationships/hyperlink" Target="https://bscscan.com/address/0x3c92f3c7ea18c72276fb5532e73543553de67970" TargetMode="External"/><Relationship Id="rId157" Type="http://schemas.openxmlformats.org/officeDocument/2006/relationships/hyperlink" Target="https://bscscan.com/address/0x5aCaF0AF268B55481727AbB79Fb90263cCc43B6e" TargetMode="External"/><Relationship Id="rId3288" Type="http://schemas.openxmlformats.org/officeDocument/2006/relationships/hyperlink" Target="https://bscscan.com/address/0x0C28237faA3c77f5305FC401B9225F786D74bA95" TargetMode="External"/><Relationship Id="rId156" Type="http://schemas.openxmlformats.org/officeDocument/2006/relationships/hyperlink" Target="https://bscscan.com/address/0x2791b06615f27f8f2d9612405df1c90cdfd32957" TargetMode="External"/><Relationship Id="rId155" Type="http://schemas.openxmlformats.org/officeDocument/2006/relationships/hyperlink" Target="https://bscscan.com/address/0xf3dE68a8301bed0c7A47eB42F87AfEE8Dbc0bDf1" TargetMode="External"/><Relationship Id="rId2820" Type="http://schemas.openxmlformats.org/officeDocument/2006/relationships/hyperlink" Target="https://xdcscan.com/address/0x62aa8a66f04c499ddf7d2aac31a100926e7e4c82" TargetMode="External"/><Relationship Id="rId2821" Type="http://schemas.openxmlformats.org/officeDocument/2006/relationships/hyperlink" Target="https://xdcscan.com/address/0x1942c25eeaa34090eb2b771e98e7afa8ba958781" TargetMode="External"/><Relationship Id="rId2822" Type="http://schemas.openxmlformats.org/officeDocument/2006/relationships/hyperlink" Target="https://xdcscan.com/address/0x62aa8a66f04c499ddf7d2aac31a100926e7e4c82" TargetMode="External"/><Relationship Id="rId2823" Type="http://schemas.openxmlformats.org/officeDocument/2006/relationships/hyperlink" Target="https://xdcscan.com/address/0x7937c664ea57b28efd93dd112820464c54d8bad6" TargetMode="External"/><Relationship Id="rId2824" Type="http://schemas.openxmlformats.org/officeDocument/2006/relationships/hyperlink" Target="https://xdcscan.com/address/0x62aa8a66f04c499ddf7d2aac31a100926e7e4c82" TargetMode="External"/><Relationship Id="rId2825" Type="http://schemas.openxmlformats.org/officeDocument/2006/relationships/hyperlink" Target="https://xdcscan.com/address/0x4531e12c703672b570917fb3399bb3ed6c592b19" TargetMode="External"/><Relationship Id="rId2826" Type="http://schemas.openxmlformats.org/officeDocument/2006/relationships/hyperlink" Target="https://xdcscan.com/address/0x7937c664ea57b28efd93dd112820464c54d8bad6" TargetMode="External"/><Relationship Id="rId2827" Type="http://schemas.openxmlformats.org/officeDocument/2006/relationships/hyperlink" Target="https://xdcscan.com/address/0x62aa8a66f04c499ddf7d2aac31a100926e7e4c82" TargetMode="External"/><Relationship Id="rId2828" Type="http://schemas.openxmlformats.org/officeDocument/2006/relationships/hyperlink" Target="https://xdcscan.com/address/0x4531e12c703672b570917fb3399bb3ed6c592b19" TargetMode="External"/><Relationship Id="rId2829" Type="http://schemas.openxmlformats.org/officeDocument/2006/relationships/hyperlink" Target="https://xdcscan.com/address/0x54c169ec55dad51b7bbe2a39e1844dd945266e40" TargetMode="External"/><Relationship Id="rId2810" Type="http://schemas.openxmlformats.org/officeDocument/2006/relationships/hyperlink" Target="https://bscscan.com/address/0x14a212ec278d2c2e564804e1783cc70dcb023e3d" TargetMode="External"/><Relationship Id="rId2811" Type="http://schemas.openxmlformats.org/officeDocument/2006/relationships/hyperlink" Target="https://bscscan.com/address/0xaAC9f2A789D2BcdF4B00302eB6dDce7D5Ed3c04B" TargetMode="External"/><Relationship Id="rId2812" Type="http://schemas.openxmlformats.org/officeDocument/2006/relationships/hyperlink" Target="https://bscscan.com/address/0x14a212ec278d2c2e564804e1783cc70dcb023e3d" TargetMode="External"/><Relationship Id="rId2813" Type="http://schemas.openxmlformats.org/officeDocument/2006/relationships/hyperlink" Target="https://xdcscan.com/address/0x023dd169b9eb239d7165e789198ac21a640b074f" TargetMode="External"/><Relationship Id="rId2814" Type="http://schemas.openxmlformats.org/officeDocument/2006/relationships/hyperlink" Target="https://xdcscan.com/address/0x62aa8a66f04c499ddf7d2aac31a100926e7e4c82" TargetMode="External"/><Relationship Id="rId2815" Type="http://schemas.openxmlformats.org/officeDocument/2006/relationships/hyperlink" Target="https://xdcscan.com/address/0xcb8a297d6073ba2a29b00b3d45ea02f3585707a1" TargetMode="External"/><Relationship Id="rId2816" Type="http://schemas.openxmlformats.org/officeDocument/2006/relationships/hyperlink" Target="https://xdcscan.com/address/0x62aa8a66f04c499ddf7d2aac31a100926e7e4c82" TargetMode="External"/><Relationship Id="rId2817" Type="http://schemas.openxmlformats.org/officeDocument/2006/relationships/hyperlink" Target="https://xdcscan.com/address/0x1cb1d7291cd0ebf598fb250b478bc1fc3a7ffc1d" TargetMode="External"/><Relationship Id="rId2818" Type="http://schemas.openxmlformats.org/officeDocument/2006/relationships/hyperlink" Target="https://xdcscan.com/address/0x62aa8a66f04c499ddf7d2aac31a100926e7e4c82" TargetMode="External"/><Relationship Id="rId2819" Type="http://schemas.openxmlformats.org/officeDocument/2006/relationships/hyperlink" Target="https://xdcscan.com/address/0xe869eb9937951ea7ba463e2a8103b50712018881" TargetMode="External"/><Relationship Id="rId1510" Type="http://schemas.openxmlformats.org/officeDocument/2006/relationships/hyperlink" Target="https://xdcscan.com/address/0xedb71a79cfbf786fefb57d5f6e3ce80ff94b201e" TargetMode="External"/><Relationship Id="rId2841" Type="http://schemas.openxmlformats.org/officeDocument/2006/relationships/hyperlink" Target="https://xdcscan.com/address/0x62aa8a66f04c499ddf7d2aac31a100926e7e4c82" TargetMode="External"/><Relationship Id="rId1511" Type="http://schemas.openxmlformats.org/officeDocument/2006/relationships/hyperlink" Target="https://xdcscan.com/address/0x480e2113f1dab7636eb901662dc0359f7218cc0a" TargetMode="External"/><Relationship Id="rId2842" Type="http://schemas.openxmlformats.org/officeDocument/2006/relationships/hyperlink" Target="https://xdcscan.com/address/0x480e2113f1dab7636eb901662dc0359f7218cc0a" TargetMode="External"/><Relationship Id="rId1512" Type="http://schemas.openxmlformats.org/officeDocument/2006/relationships/hyperlink" Target="https://xdcscan.com/address/0xf82b1f2c031c5361051edc97bad2aa23eefc6ece" TargetMode="External"/><Relationship Id="rId2843" Type="http://schemas.openxmlformats.org/officeDocument/2006/relationships/hyperlink" Target="https://xdcscan.com/address/0xedb71a79cfbf786fefb57d5f6e3ce80ff94b201e" TargetMode="External"/><Relationship Id="rId1513" Type="http://schemas.openxmlformats.org/officeDocument/2006/relationships/hyperlink" Target="https://xdcscan.com/address/0x62aa8a66f04c499ddf7d2aac31a100926e7e4c82" TargetMode="External"/><Relationship Id="rId2844" Type="http://schemas.openxmlformats.org/officeDocument/2006/relationships/hyperlink" Target="https://xdcscan.com/address/0x62aa8a66f04c499ddf7d2aac31a100926e7e4c82" TargetMode="External"/><Relationship Id="rId1514" Type="http://schemas.openxmlformats.org/officeDocument/2006/relationships/hyperlink" Target="https://xdcscan.com/address/0x480e2113f1dab7636eb901662dc0359f7218cc0a" TargetMode="External"/><Relationship Id="rId2845" Type="http://schemas.openxmlformats.org/officeDocument/2006/relationships/hyperlink" Target="https://xdcscan.com/address/0x480e2113f1dab7636eb901662dc0359f7218cc0a" TargetMode="External"/><Relationship Id="rId1515" Type="http://schemas.openxmlformats.org/officeDocument/2006/relationships/hyperlink" Target="https://bscscan.com/address/0x4e9D309aC6eE2fAE3390fd74A32aA0A41ADfb48C" TargetMode="External"/><Relationship Id="rId2846" Type="http://schemas.openxmlformats.org/officeDocument/2006/relationships/hyperlink" Target="https://bscscan.com/address/0x4e9D309aC6eE2fAE3390fd74A32aA0A41ADfb48C" TargetMode="External"/><Relationship Id="rId1516" Type="http://schemas.openxmlformats.org/officeDocument/2006/relationships/hyperlink" Target="https://bscscan.com/address/0x14a212ec278d2c2e564804e1783cc70dcb023e3d" TargetMode="External"/><Relationship Id="rId2847" Type="http://schemas.openxmlformats.org/officeDocument/2006/relationships/hyperlink" Target="https://bscscan.com/address/0x3c92f3c7ea18c72276fb5532e73543553de67970" TargetMode="External"/><Relationship Id="rId1517" Type="http://schemas.openxmlformats.org/officeDocument/2006/relationships/hyperlink" Target="https://bscscan.com/address/0x3c92f3c7ea18c72276fb5532e73543553de67970" TargetMode="External"/><Relationship Id="rId2848" Type="http://schemas.openxmlformats.org/officeDocument/2006/relationships/hyperlink" Target="https://bscscan.com/address/0x5D9d34432B67F6a20B539774F9ecE7cbe4F36C6a" TargetMode="External"/><Relationship Id="rId1518" Type="http://schemas.openxmlformats.org/officeDocument/2006/relationships/hyperlink" Target="https://bscscan.com/address/0x4FE8B9DC13A384c7B160e7a5df3632b0e6253Bb6" TargetMode="External"/><Relationship Id="rId2849" Type="http://schemas.openxmlformats.org/officeDocument/2006/relationships/hyperlink" Target="https://bscscan.com/address/0x3c92f3c7ea18c72276fb5532e73543553de67970" TargetMode="External"/><Relationship Id="rId1519" Type="http://schemas.openxmlformats.org/officeDocument/2006/relationships/hyperlink" Target="https://bscscan.com/address/0xb40bbb54ff9dfe0cf039f70385033fcffbb0c40a" TargetMode="External"/><Relationship Id="rId2840" Type="http://schemas.openxmlformats.org/officeDocument/2006/relationships/hyperlink" Target="https://xdcscan.com/address/0xedb71a79cfbf786fefb57d5f6e3ce80ff94b201e" TargetMode="External"/><Relationship Id="rId2830" Type="http://schemas.openxmlformats.org/officeDocument/2006/relationships/hyperlink" Target="https://xdcscan.com/address/0x62aa8a66f04c499ddf7d2aac31a100926e7e4c82" TargetMode="External"/><Relationship Id="rId1500" Type="http://schemas.openxmlformats.org/officeDocument/2006/relationships/hyperlink" Target="https://bscscan.com/address/0x3c92f3c7ea18c72276fb5532e73543553de67970" TargetMode="External"/><Relationship Id="rId2831" Type="http://schemas.openxmlformats.org/officeDocument/2006/relationships/hyperlink" Target="https://xdcscan.com/address/0x738db469e9bebbb3cf77be28382a3227b0608f5a" TargetMode="External"/><Relationship Id="rId1501" Type="http://schemas.openxmlformats.org/officeDocument/2006/relationships/hyperlink" Target="https://bscscan.com/address/0xEA8088cd1Da684F3fDCb26E042aA33Be8C837Dc1" TargetMode="External"/><Relationship Id="rId2832" Type="http://schemas.openxmlformats.org/officeDocument/2006/relationships/hyperlink" Target="https://xdcscan.com/address/0x62aa8a66f04c499ddf7d2aac31a100926e7e4c82" TargetMode="External"/><Relationship Id="rId1502" Type="http://schemas.openxmlformats.org/officeDocument/2006/relationships/hyperlink" Target="https://bscscan.com/address/0x3c92f3c7ea18c72276fb5532e73543553de67970" TargetMode="External"/><Relationship Id="rId2833" Type="http://schemas.openxmlformats.org/officeDocument/2006/relationships/hyperlink" Target="https://xdcscan.com/address/0xf46c5530337a2ae2edd51fe7b42ab35619699628" TargetMode="External"/><Relationship Id="rId1503" Type="http://schemas.openxmlformats.org/officeDocument/2006/relationships/hyperlink" Target="https://xdcscan.com/address/0x7937c664ea57b28efd93dd112820464c54d8bad6" TargetMode="External"/><Relationship Id="rId2834" Type="http://schemas.openxmlformats.org/officeDocument/2006/relationships/hyperlink" Target="https://xdcscan.com/address/0x62aa8a66f04c499ddf7d2aac31a100926e7e4c82" TargetMode="External"/><Relationship Id="rId1504" Type="http://schemas.openxmlformats.org/officeDocument/2006/relationships/hyperlink" Target="https://xdcscan.com/address/0x62aa8a66f04c499ddf7d2aac31a100926e7e4c82" TargetMode="External"/><Relationship Id="rId2835" Type="http://schemas.openxmlformats.org/officeDocument/2006/relationships/hyperlink" Target="https://xdcscan.com/address/0xcadf96334cb4f25a482656917e8eaae2f95fef50" TargetMode="External"/><Relationship Id="rId1505" Type="http://schemas.openxmlformats.org/officeDocument/2006/relationships/hyperlink" Target="https://bscscan.com/address/0xf46c5530337a2ae2edd51fe7b42ab35619699628" TargetMode="External"/><Relationship Id="rId2836" Type="http://schemas.openxmlformats.org/officeDocument/2006/relationships/hyperlink" Target="https://xdcscan.com/address/0x62aa8a66f04c499ddf7d2aac31a100926e7e4c82" TargetMode="External"/><Relationship Id="rId1506" Type="http://schemas.openxmlformats.org/officeDocument/2006/relationships/hyperlink" Target="https://xdcscan.com/address/0xcadf96334cb4f25a482656917e8eaae2f95fef50" TargetMode="External"/><Relationship Id="rId2837" Type="http://schemas.openxmlformats.org/officeDocument/2006/relationships/hyperlink" Target="https://xdcscan.com/address/0xedb71a79cfbf786fefb57d5f6e3ce80ff94b201e" TargetMode="External"/><Relationship Id="rId1507" Type="http://schemas.openxmlformats.org/officeDocument/2006/relationships/hyperlink" Target="https://xdcscan.com/address/0x4531e12c703672b570917fb3399bb3ed6c592b19" TargetMode="External"/><Relationship Id="rId2838" Type="http://schemas.openxmlformats.org/officeDocument/2006/relationships/hyperlink" Target="https://xdcscan.com/address/0x62aa8a66f04c499ddf7d2aac31a100926e7e4c82" TargetMode="External"/><Relationship Id="rId1508" Type="http://schemas.openxmlformats.org/officeDocument/2006/relationships/hyperlink" Target="https://xdcscan.com/address/0xedb71a79cfbf786fefb57d5f6e3ce80ff94b201e" TargetMode="External"/><Relationship Id="rId2839" Type="http://schemas.openxmlformats.org/officeDocument/2006/relationships/hyperlink" Target="https://xdcscan.com/address/0x480e2113f1dab7636eb901662dc0359f7218cc0a" TargetMode="External"/><Relationship Id="rId1509" Type="http://schemas.openxmlformats.org/officeDocument/2006/relationships/hyperlink" Target="https://xdcscan.com/address/0x480e2113f1dab7636eb901662dc0359f7218cc0a" TargetMode="External"/><Relationship Id="rId2800" Type="http://schemas.openxmlformats.org/officeDocument/2006/relationships/hyperlink" Target="https://bscscan.com/address/0x025543429Eae5c267C16439FAc5585DCa04AB4eC" TargetMode="External"/><Relationship Id="rId2801" Type="http://schemas.openxmlformats.org/officeDocument/2006/relationships/hyperlink" Target="https://bscscan.com/address/0x3c92f3c7ea18c72276fb5532e73543553de67970" TargetMode="External"/><Relationship Id="rId2802" Type="http://schemas.openxmlformats.org/officeDocument/2006/relationships/hyperlink" Target="https://bscscan.com/address/0x1A10098dDc723c9228E1D25569D7402635e584e0" TargetMode="External"/><Relationship Id="rId2803" Type="http://schemas.openxmlformats.org/officeDocument/2006/relationships/hyperlink" Target="https://bscscan.com/address/0xb40bbb54ff9dfe0cf039f70385033fcffbb0c40a" TargetMode="External"/><Relationship Id="rId2804" Type="http://schemas.openxmlformats.org/officeDocument/2006/relationships/hyperlink" Target="https://bscscan.com/address/0x3c92f3c7ea18c72276fb5532e73543553de67970" TargetMode="External"/><Relationship Id="rId2805" Type="http://schemas.openxmlformats.org/officeDocument/2006/relationships/hyperlink" Target="https://bscscan.com/address/0x27DF0dD4d9E85Bc98BAc0AeF7C43CF3161fC543C" TargetMode="External"/><Relationship Id="rId2806" Type="http://schemas.openxmlformats.org/officeDocument/2006/relationships/hyperlink" Target="https://bscscan.com/address/0xb40bbb54ff9dfe0cf039f70385033fcffbb0c40a" TargetMode="External"/><Relationship Id="rId2807" Type="http://schemas.openxmlformats.org/officeDocument/2006/relationships/hyperlink" Target="https://bscscan.com/address/0x465E3A034413aC2bDceB8625B2262f7c0397169A" TargetMode="External"/><Relationship Id="rId2808" Type="http://schemas.openxmlformats.org/officeDocument/2006/relationships/hyperlink" Target="https://bscscan.com/address/0x14a212ec278d2c2e564804e1783cc70dcb023e3d" TargetMode="External"/><Relationship Id="rId2809" Type="http://schemas.openxmlformats.org/officeDocument/2006/relationships/hyperlink" Target="https://bscscan.com/address/0xaAC9f2A789D2BcdF4B00302eB6dDce7D5Ed3c04B" TargetMode="External"/><Relationship Id="rId1576" Type="http://schemas.openxmlformats.org/officeDocument/2006/relationships/hyperlink" Target="https://etherscan.io/tx/0x0637b1936dfc5dcb033c7d9c5016ea13dd85bfad16bf7b0fcfce41d9a906d9a9" TargetMode="External"/><Relationship Id="rId4602" Type="http://schemas.openxmlformats.org/officeDocument/2006/relationships/hyperlink" Target="https://bscscan.com/address/0xeC5b42D4D2eC106758680ae326aB5A6C6bf73182" TargetMode="External"/><Relationship Id="rId1577" Type="http://schemas.openxmlformats.org/officeDocument/2006/relationships/hyperlink" Target="https://etherscan.io/address/0x7BBF8f61a2d0d686F293e634169a071D51E83DB9" TargetMode="External"/><Relationship Id="rId4601" Type="http://schemas.openxmlformats.org/officeDocument/2006/relationships/hyperlink" Target="https://bscscan.com/address/0xb22a30a1211d0160ec49e8211b7eb806d6f02554" TargetMode="External"/><Relationship Id="rId1578" Type="http://schemas.openxmlformats.org/officeDocument/2006/relationships/hyperlink" Target="https://xdcscan.com/address/0xb02b54657d9a18b73b7a97cd27ac7c708ec0553c" TargetMode="External"/><Relationship Id="rId4604" Type="http://schemas.openxmlformats.org/officeDocument/2006/relationships/hyperlink" Target="https://bscscan.com/address/0x7d956cAcf0a47A0Bc6B1fFD13B5630E111e7D74E" TargetMode="External"/><Relationship Id="rId1579" Type="http://schemas.openxmlformats.org/officeDocument/2006/relationships/hyperlink" Target="https://xdcscan.com/address/0x62aa8a66f04c499ddf7d2aac31a100926e7e4c82" TargetMode="External"/><Relationship Id="rId4603" Type="http://schemas.openxmlformats.org/officeDocument/2006/relationships/hyperlink" Target="https://bscscan.com/address/0xb22a30a1211d0160ec49e8211b7eb806d6f02554" TargetMode="External"/><Relationship Id="rId4606" Type="http://schemas.openxmlformats.org/officeDocument/2006/relationships/hyperlink" Target="https://bscscan.com/address/0x0a0929d1c93085B845F4F722934E66cA9B0b419d" TargetMode="External"/><Relationship Id="rId4605" Type="http://schemas.openxmlformats.org/officeDocument/2006/relationships/hyperlink" Target="https://bscscan.com/address/0xb22a30a1211d0160ec49e8211b7eb806d6f02554" TargetMode="External"/><Relationship Id="rId4608" Type="http://schemas.openxmlformats.org/officeDocument/2006/relationships/hyperlink" Target="https://bscscan.com/address/0x07c934989F32D4226B954ebC22836057BB60809C" TargetMode="External"/><Relationship Id="rId4607" Type="http://schemas.openxmlformats.org/officeDocument/2006/relationships/hyperlink" Target="https://bscscan.com/address/0x3c92f3c7ea18c72276fb5532e73543553de67970" TargetMode="External"/><Relationship Id="rId4609" Type="http://schemas.openxmlformats.org/officeDocument/2006/relationships/hyperlink" Target="https://bscscan.com/address/0xb22a30a1211d0160ec49e8211b7eb806d6f02554" TargetMode="External"/><Relationship Id="rId987" Type="http://schemas.openxmlformats.org/officeDocument/2006/relationships/hyperlink" Target="https://xdcscan.com/address/0x480e2113f1dab7636eb901662dc0359f7218cc0a" TargetMode="External"/><Relationship Id="rId986" Type="http://schemas.openxmlformats.org/officeDocument/2006/relationships/hyperlink" Target="https://xdcscan.com/address/0x9497ff0c468357ac3468f0784ed8b400c5643880" TargetMode="External"/><Relationship Id="rId985" Type="http://schemas.openxmlformats.org/officeDocument/2006/relationships/hyperlink" Target="https://xdcscan.com/address/0x480e2113f1dab7636eb901662dc0359f7218cc0a" TargetMode="External"/><Relationship Id="rId984" Type="http://schemas.openxmlformats.org/officeDocument/2006/relationships/hyperlink" Target="https://xdcscan.com/address/0x682f613583655d96c90a48462b363e6ca6566c8e" TargetMode="External"/><Relationship Id="rId989" Type="http://schemas.openxmlformats.org/officeDocument/2006/relationships/hyperlink" Target="https://xdcscan.com/address/0x480e2113f1dab7636eb901662dc0359f7218cc0a" TargetMode="External"/><Relationship Id="rId988" Type="http://schemas.openxmlformats.org/officeDocument/2006/relationships/hyperlink" Target="https://xdcscan.com/address/0x412a9c2f89135d5c3ee575d1076d2c6ffa6e4526" TargetMode="External"/><Relationship Id="rId1570" Type="http://schemas.openxmlformats.org/officeDocument/2006/relationships/hyperlink" Target="https://xdcscan.com/address/0x4531e12c703672b570917fb3399bb3ed6c592b19" TargetMode="External"/><Relationship Id="rId1571" Type="http://schemas.openxmlformats.org/officeDocument/2006/relationships/hyperlink" Target="https://xdcscan.com/address/0x738db469e9bebbb3cf77be28382a3227b0608f5a" TargetMode="External"/><Relationship Id="rId983" Type="http://schemas.openxmlformats.org/officeDocument/2006/relationships/hyperlink" Target="https://xdcscan.com/address/0x480e2113f1dab7636eb901662dc0359f7218cc0a" TargetMode="External"/><Relationship Id="rId1572" Type="http://schemas.openxmlformats.org/officeDocument/2006/relationships/hyperlink" Target="https://xdcscan.com/address/0x4531e12c703672b570917fb3399bb3ed6c592b19" TargetMode="External"/><Relationship Id="rId982" Type="http://schemas.openxmlformats.org/officeDocument/2006/relationships/hyperlink" Target="https://xdcscan.com/address/0xedb71a79cfbf786fefb57d5f6e3ce80ff94b201e" TargetMode="External"/><Relationship Id="rId1573" Type="http://schemas.openxmlformats.org/officeDocument/2006/relationships/hyperlink" Target="https://xdcscan.com/address/0x66f71e75c095e5e19a2e6b2c7b47c8ffbe7369d9" TargetMode="External"/><Relationship Id="rId981" Type="http://schemas.openxmlformats.org/officeDocument/2006/relationships/hyperlink" Target="https://xdcscan.com/address/0x480e2113f1dab7636eb901662dc0359f7218cc0a" TargetMode="External"/><Relationship Id="rId1574" Type="http://schemas.openxmlformats.org/officeDocument/2006/relationships/hyperlink" Target="https://xdcscan.com/address/0x4531e12c703672b570917fb3399bb3ed6c592b19" TargetMode="External"/><Relationship Id="rId4600" Type="http://schemas.openxmlformats.org/officeDocument/2006/relationships/hyperlink" Target="https://bscscan.com/address/0xBD1F3729aE5E5440f0220Afe481EB5d631857c08" TargetMode="External"/><Relationship Id="rId980" Type="http://schemas.openxmlformats.org/officeDocument/2006/relationships/hyperlink" Target="https://xdcscan.com/address/0x62aa8a66f04c499ddf7d2aac31a100926e7e4c82" TargetMode="External"/><Relationship Id="rId1575" Type="http://schemas.openxmlformats.org/officeDocument/2006/relationships/hyperlink" Target="https://bscscan.com/address/0x91613407134Ba58A296E45707C4cc69bAa9d664e" TargetMode="External"/><Relationship Id="rId1565" Type="http://schemas.openxmlformats.org/officeDocument/2006/relationships/hyperlink" Target="https://xdcscan.com/address/0x412a9c2f89135d5c3ee575d1076d2c6ffa6e4526" TargetMode="External"/><Relationship Id="rId2896" Type="http://schemas.openxmlformats.org/officeDocument/2006/relationships/hyperlink" Target="https://xdcscan.com/address/0x62aa8a66f04c499ddf7d2aac31a100926e7e4c82" TargetMode="External"/><Relationship Id="rId1566" Type="http://schemas.openxmlformats.org/officeDocument/2006/relationships/hyperlink" Target="https://xdcscan.com/address/0x480e2113f1dab7636eb901662dc0359f7218cc0a" TargetMode="External"/><Relationship Id="rId2897" Type="http://schemas.openxmlformats.org/officeDocument/2006/relationships/hyperlink" Target="https://bscscan.com/address/0x91613407134Ba58A296E45707C4cc69bAa9d664e" TargetMode="External"/><Relationship Id="rId1567" Type="http://schemas.openxmlformats.org/officeDocument/2006/relationships/hyperlink" Target="https://xdcscan.com/address/0x54c169ec55dad51b7bbe2a39e1844dd945266e40" TargetMode="External"/><Relationship Id="rId2898" Type="http://schemas.openxmlformats.org/officeDocument/2006/relationships/hyperlink" Target="https://bscscan.com/address/0x1629898faade36166804f324970cbaadf3ee630d" TargetMode="External"/><Relationship Id="rId1568" Type="http://schemas.openxmlformats.org/officeDocument/2006/relationships/hyperlink" Target="https://xdcscan.com/address/0x480e2113f1dab7636eb901662dc0359f7218cc0a" TargetMode="External"/><Relationship Id="rId2899" Type="http://schemas.openxmlformats.org/officeDocument/2006/relationships/hyperlink" Target="https://bscscan.com/address/0x6a5700d4747F212328701bC443780f65D80FC9A1" TargetMode="External"/><Relationship Id="rId1569" Type="http://schemas.openxmlformats.org/officeDocument/2006/relationships/hyperlink" Target="https://xdcscan.com/address/0x738db469e9bebbb3cf77be28382a3227b0608f5a" TargetMode="External"/><Relationship Id="rId976" Type="http://schemas.openxmlformats.org/officeDocument/2006/relationships/hyperlink" Target="https://xdcscan.com/address/0x480e2113f1dab7636eb901662dc0359f7218cc0a" TargetMode="External"/><Relationship Id="rId975" Type="http://schemas.openxmlformats.org/officeDocument/2006/relationships/hyperlink" Target="https://xdcscan.com/address/0x62aa8a66f04c499ddf7d2aac31a100926e7e4c82" TargetMode="External"/><Relationship Id="rId974" Type="http://schemas.openxmlformats.org/officeDocument/2006/relationships/hyperlink" Target="https://xdcscan.com/address/0x927badec04c8d5b597c220dc33339e89a0c4426f" TargetMode="External"/><Relationship Id="rId973" Type="http://schemas.openxmlformats.org/officeDocument/2006/relationships/hyperlink" Target="https://xdcscan.com/address/0x480e2113f1dab7636eb901662dc0359f7218cc0a" TargetMode="External"/><Relationship Id="rId979" Type="http://schemas.openxmlformats.org/officeDocument/2006/relationships/hyperlink" Target="https://xdcscan.com/address/0x927badec04c8d5b597c220dc33339e89a0c4426f" TargetMode="External"/><Relationship Id="rId978" Type="http://schemas.openxmlformats.org/officeDocument/2006/relationships/hyperlink" Target="https://xdcscan.com/address/0x62aa8a66f04c499ddf7d2aac31a100926e7e4c82" TargetMode="External"/><Relationship Id="rId977" Type="http://schemas.openxmlformats.org/officeDocument/2006/relationships/hyperlink" Target="https://xdcscan.com/address/0xf254d7566528851ee1a1d6d50270da8f28b4442b" TargetMode="External"/><Relationship Id="rId2890" Type="http://schemas.openxmlformats.org/officeDocument/2006/relationships/hyperlink" Target="https://xdcscan.com/address/0x4531e12c703672b570917fb3399bb3ed6c592b19" TargetMode="External"/><Relationship Id="rId1560" Type="http://schemas.openxmlformats.org/officeDocument/2006/relationships/hyperlink" Target="https://xdcscan.com/address/0xf8e7a5a8d321475ab1c25c0c443fef87c38ad31d" TargetMode="External"/><Relationship Id="rId2891" Type="http://schemas.openxmlformats.org/officeDocument/2006/relationships/hyperlink" Target="https://xdcscan.com/address/0xa789c30975b19bd8a24eb30cb8c78bca216de035" TargetMode="External"/><Relationship Id="rId972" Type="http://schemas.openxmlformats.org/officeDocument/2006/relationships/hyperlink" Target="https://xdcscan.com/address/0xedb71a79cfbf786fefb57d5f6e3ce80ff94b201e" TargetMode="External"/><Relationship Id="rId1561" Type="http://schemas.openxmlformats.org/officeDocument/2006/relationships/hyperlink" Target="https://xdcscan.com/address/0x4531e12c703672b570917fb3399bb3ed6c592b19" TargetMode="External"/><Relationship Id="rId2892" Type="http://schemas.openxmlformats.org/officeDocument/2006/relationships/hyperlink" Target="https://xdcscan.com/address/0x62aa8a66f04c499ddf7d2aac31a100926e7e4c82" TargetMode="External"/><Relationship Id="rId971" Type="http://schemas.openxmlformats.org/officeDocument/2006/relationships/hyperlink" Target="https://bscscan.com/address/0x14a212ec278d2c2e564804e1783cc70dcb023e3d" TargetMode="External"/><Relationship Id="rId1562" Type="http://schemas.openxmlformats.org/officeDocument/2006/relationships/hyperlink" Target="https://xdcscan.com/address/0x480e2113f1dab7636eb901662dc0359f7218cc0a" TargetMode="External"/><Relationship Id="rId2893" Type="http://schemas.openxmlformats.org/officeDocument/2006/relationships/hyperlink" Target="https://xdcscan.com/address/0xc38956fdd961ed12acc0bcdb57bf480bb2f14d88" TargetMode="External"/><Relationship Id="rId970" Type="http://schemas.openxmlformats.org/officeDocument/2006/relationships/hyperlink" Target="https://bscscan.com/address/0x3AfB9650071D2c647d6467cEFeC7e847434150c3" TargetMode="External"/><Relationship Id="rId1563" Type="http://schemas.openxmlformats.org/officeDocument/2006/relationships/hyperlink" Target="https://xdcscan.com/address/0x239e6e171f889c011c52e5f360a47c976b18d7f9" TargetMode="External"/><Relationship Id="rId2894" Type="http://schemas.openxmlformats.org/officeDocument/2006/relationships/hyperlink" Target="https://xdcscan.com/address/0x62aa8a66f04c499ddf7d2aac31a100926e7e4c82" TargetMode="External"/><Relationship Id="rId1564" Type="http://schemas.openxmlformats.org/officeDocument/2006/relationships/hyperlink" Target="https://xdcscan.com/address/0x62aa8a66f04c499ddf7d2aac31a100926e7e4c82" TargetMode="External"/><Relationship Id="rId2895" Type="http://schemas.openxmlformats.org/officeDocument/2006/relationships/hyperlink" Target="https://xdcscan.com/address/0x1942c25eeaa34090eb2b771e98e7afa8ba958781" TargetMode="External"/><Relationship Id="rId1598" Type="http://schemas.openxmlformats.org/officeDocument/2006/relationships/hyperlink" Target="https://bscscan.com/address/0xb40bbb54ff9dfe0cf039f70385033fcffbb0c40a" TargetMode="External"/><Relationship Id="rId4624" Type="http://schemas.openxmlformats.org/officeDocument/2006/relationships/hyperlink" Target="https://xdcscan.com/address/0x4531e12c703672b570917fb3399bb3ed6c592b19" TargetMode="External"/><Relationship Id="rId1599" Type="http://schemas.openxmlformats.org/officeDocument/2006/relationships/hyperlink" Target="https://xdcscan.com/address/0x670d685d349c73e0c088f22dfb3fdb41b2bb2428" TargetMode="External"/><Relationship Id="rId4623" Type="http://schemas.openxmlformats.org/officeDocument/2006/relationships/hyperlink" Target="https://xdcscan.com/address/0xa93f82b1f32b427d778be75ebc469a4147f6d74e" TargetMode="External"/><Relationship Id="rId4626" Type="http://schemas.openxmlformats.org/officeDocument/2006/relationships/hyperlink" Target="https://xdcscan.com/address/0x4531e12c703672b570917fb3399bb3ed6c592b19" TargetMode="External"/><Relationship Id="rId4625" Type="http://schemas.openxmlformats.org/officeDocument/2006/relationships/hyperlink" Target="https://xdcscan.com/address/0x5fdd6211573a533e2257356c2169da0058916019" TargetMode="External"/><Relationship Id="rId4628" Type="http://schemas.openxmlformats.org/officeDocument/2006/relationships/hyperlink" Target="https://xdcscan.com/address/0x67fdfeaa3c23b27f3ecfd40c772bdc07380ba59f" TargetMode="External"/><Relationship Id="rId4627" Type="http://schemas.openxmlformats.org/officeDocument/2006/relationships/hyperlink" Target="https://xdcscan.com/address/0xf9e016cdc866b23a964ee93df69a4c557d908474" TargetMode="External"/><Relationship Id="rId4629" Type="http://schemas.openxmlformats.org/officeDocument/2006/relationships/hyperlink" Target="https://xdcscan.com/address/0xccc8e8c68ccaf08008d2eb75987917171b7adea4" TargetMode="External"/><Relationship Id="rId1590" Type="http://schemas.openxmlformats.org/officeDocument/2006/relationships/hyperlink" Target="https://bscscan.com/address/0x3c92f3c7ea18c72276fb5532e73543553de67970" TargetMode="External"/><Relationship Id="rId1591" Type="http://schemas.openxmlformats.org/officeDocument/2006/relationships/hyperlink" Target="https://bscscan.com/address/0xcc91429a9733c9212a9834f394DE810a6d0C5a33" TargetMode="External"/><Relationship Id="rId1592" Type="http://schemas.openxmlformats.org/officeDocument/2006/relationships/hyperlink" Target="https://bscscan.com/address/0xb40bbb54ff9dfe0cf039f70385033fcffbb0c40a" TargetMode="External"/><Relationship Id="rId1593" Type="http://schemas.openxmlformats.org/officeDocument/2006/relationships/hyperlink" Target="https://bscscan.com/address/0x65090A09190962AEf5Bf161b554873733D00017e" TargetMode="External"/><Relationship Id="rId1594" Type="http://schemas.openxmlformats.org/officeDocument/2006/relationships/hyperlink" Target="https://bscscan.com/address/0x14a212ec278d2c2e564804e1783cc70dcb023e3d" TargetMode="External"/><Relationship Id="rId4620" Type="http://schemas.openxmlformats.org/officeDocument/2006/relationships/hyperlink" Target="https://xdcscan.com/address/0x2338476ad2eee851349be56102701076b9a88874" TargetMode="External"/><Relationship Id="rId1595" Type="http://schemas.openxmlformats.org/officeDocument/2006/relationships/hyperlink" Target="https://bscscan.com/address/0x0C28237faA3c77f5305FC401B9225F786D74bA95" TargetMode="External"/><Relationship Id="rId1596" Type="http://schemas.openxmlformats.org/officeDocument/2006/relationships/hyperlink" Target="https://bscscan.com/address/0x3c92f3c7ea18c72276fb5532e73543553de67970" TargetMode="External"/><Relationship Id="rId4622" Type="http://schemas.openxmlformats.org/officeDocument/2006/relationships/hyperlink" Target="https://xdcscan.com/address/0x4531e12c703672b570917fb3399bb3ed6c592b19" TargetMode="External"/><Relationship Id="rId1597" Type="http://schemas.openxmlformats.org/officeDocument/2006/relationships/hyperlink" Target="https://bscscan.com/address/0x101969ad22BC3F9dE80ff4C83179e8Fe03d7B81D" TargetMode="External"/><Relationship Id="rId4621" Type="http://schemas.openxmlformats.org/officeDocument/2006/relationships/hyperlink" Target="https://xdcscan.com/address/0x17a742ffca2037700041c7f4d8bc03d174401d65" TargetMode="External"/><Relationship Id="rId1587" Type="http://schemas.openxmlformats.org/officeDocument/2006/relationships/hyperlink" Target="https://xdcscan.com/address/0x62aa8a66f04c499ddf7d2aac31a100926e7e4c82" TargetMode="External"/><Relationship Id="rId4613" Type="http://schemas.openxmlformats.org/officeDocument/2006/relationships/hyperlink" Target="https://bscscan.com/address/0x3c92f3c7ea18c72276fb5532e73543553de67970" TargetMode="External"/><Relationship Id="rId1588" Type="http://schemas.openxmlformats.org/officeDocument/2006/relationships/hyperlink" Target="https://bscscan.com/address/0x59e9686C84d5b453a0f3A068E31cBA7073887702" TargetMode="External"/><Relationship Id="rId4612" Type="http://schemas.openxmlformats.org/officeDocument/2006/relationships/hyperlink" Target="https://bscscan.com/address/0xF26e4dCfE40EF2a423cA6b1030C6E8D7638B8472" TargetMode="External"/><Relationship Id="rId1589" Type="http://schemas.openxmlformats.org/officeDocument/2006/relationships/hyperlink" Target="https://bscscan.com/address/0xb40bbb54ff9dfe0cf039f70385033fcffbb0c40a" TargetMode="External"/><Relationship Id="rId4615" Type="http://schemas.openxmlformats.org/officeDocument/2006/relationships/hyperlink" Target="https://bscscan.com/address/0xb22a30a1211d0160ec49e8211b7eb806d6f02554" TargetMode="External"/><Relationship Id="rId4614" Type="http://schemas.openxmlformats.org/officeDocument/2006/relationships/hyperlink" Target="https://bscscan.com/address/0xfA8D7303e5b5d4E8a8120719f046Fe1903d6EDAa" TargetMode="External"/><Relationship Id="rId4617" Type="http://schemas.openxmlformats.org/officeDocument/2006/relationships/hyperlink" Target="https://xdcscan.com/address/0xa2186c62832b1ea9b97941566e3d29a01c3beae7" TargetMode="External"/><Relationship Id="rId4616" Type="http://schemas.openxmlformats.org/officeDocument/2006/relationships/hyperlink" Target="https://xdcscan.com/address/0xb01b85530f04505005a1c98a58ed21e4a041ebf7" TargetMode="External"/><Relationship Id="rId4619" Type="http://schemas.openxmlformats.org/officeDocument/2006/relationships/hyperlink" Target="https://xdcscan.com/address/0xa2186c62832b1ea9b97941566e3d29a01c3beae7" TargetMode="External"/><Relationship Id="rId4618" Type="http://schemas.openxmlformats.org/officeDocument/2006/relationships/hyperlink" Target="https://xdcscan.com/address/0x7df7ddf89a2018595cd0ad1311801421455406e1" TargetMode="External"/><Relationship Id="rId998" Type="http://schemas.openxmlformats.org/officeDocument/2006/relationships/hyperlink" Target="https://bscscan.com/address/0xc5C04e43240BF9c3D208Ee14D42FbAEfb8c59183" TargetMode="External"/><Relationship Id="rId997" Type="http://schemas.openxmlformats.org/officeDocument/2006/relationships/hyperlink" Target="https://bscscan.com/address/0x3c92f3c7ea18c72276fb5532e73543553de67970" TargetMode="External"/><Relationship Id="rId996" Type="http://schemas.openxmlformats.org/officeDocument/2006/relationships/hyperlink" Target="https://bscscan.com/address/0x101969ad22BC3F9dE80ff4C83179e8Fe03d7B81D" TargetMode="External"/><Relationship Id="rId995" Type="http://schemas.openxmlformats.org/officeDocument/2006/relationships/hyperlink" Target="https://bscscan.com/address/0xb40bbb54ff9dfe0cf039f70385033fcffbb0c40a" TargetMode="External"/><Relationship Id="rId999" Type="http://schemas.openxmlformats.org/officeDocument/2006/relationships/hyperlink" Target="https://bscscan.com/address/0xb40bbb54ff9dfe0cf039f70385033fcffbb0c40a" TargetMode="External"/><Relationship Id="rId990" Type="http://schemas.openxmlformats.org/officeDocument/2006/relationships/hyperlink" Target="https://bscscan.com/address/0xEA8088cd1Da684F3fDCb26E042aA33Be8C837Dc1" TargetMode="External"/><Relationship Id="rId1580" Type="http://schemas.openxmlformats.org/officeDocument/2006/relationships/hyperlink" Target="https://xdcscan.com/address/0x480e2113f1dab7636eb901662dc0359f7218cc0a" TargetMode="External"/><Relationship Id="rId1581" Type="http://schemas.openxmlformats.org/officeDocument/2006/relationships/hyperlink" Target="https://xdcscan.com/address/0xcadf96334cb4f25a482656917e8eaae2f95fef50" TargetMode="External"/><Relationship Id="rId1582" Type="http://schemas.openxmlformats.org/officeDocument/2006/relationships/hyperlink" Target="https://xdcscan.com/address/0x4531e12c703672b570917fb3399bb3ed6c592b19" TargetMode="External"/><Relationship Id="rId994" Type="http://schemas.openxmlformats.org/officeDocument/2006/relationships/hyperlink" Target="https://bscscan.com/address/0xcc91429a9733c9212a9834f394DE810a6d0C5a33" TargetMode="External"/><Relationship Id="rId1583" Type="http://schemas.openxmlformats.org/officeDocument/2006/relationships/hyperlink" Target="https://xdcscan.com/address/0x480e2113f1dab7636eb901662dc0359f7218cc0a" TargetMode="External"/><Relationship Id="rId993" Type="http://schemas.openxmlformats.org/officeDocument/2006/relationships/hyperlink" Target="https://bscscan.com/address/0xb40bbb54ff9dfe0cf039f70385033fcffbb0c40a" TargetMode="External"/><Relationship Id="rId1584" Type="http://schemas.openxmlformats.org/officeDocument/2006/relationships/hyperlink" Target="https://xdcscan.com/address/0x3de816e85c42b54e784a1e7943ea9c2f75e41321" TargetMode="External"/><Relationship Id="rId992" Type="http://schemas.openxmlformats.org/officeDocument/2006/relationships/hyperlink" Target="https://bscscan.com/address/0x7922F6C6EC361418ec3f58ff058C89B55D097fB0" TargetMode="External"/><Relationship Id="rId1585" Type="http://schemas.openxmlformats.org/officeDocument/2006/relationships/hyperlink" Target="https://xdcscan.com/address/0x62aa8a66f04c499ddf7d2aac31a100926e7e4c82" TargetMode="External"/><Relationship Id="rId4611" Type="http://schemas.openxmlformats.org/officeDocument/2006/relationships/hyperlink" Target="https://bscscan.com/address/0xb22a30a1211d0160ec49e8211b7eb806d6f02554" TargetMode="External"/><Relationship Id="rId991" Type="http://schemas.openxmlformats.org/officeDocument/2006/relationships/hyperlink" Target="https://bscscan.com/address/0x14a212ec278d2c2e564804e1783cc70dcb023e3d" TargetMode="External"/><Relationship Id="rId1586" Type="http://schemas.openxmlformats.org/officeDocument/2006/relationships/hyperlink" Target="https://xdcscan.com/address/0x3de816e85c42b54e784a1e7943ea9c2f75e41321" TargetMode="External"/><Relationship Id="rId4610" Type="http://schemas.openxmlformats.org/officeDocument/2006/relationships/hyperlink" Target="https://bscscan.com/address/0xc3aE72Fed559610569C6aD8A3c7587e865B1fF05" TargetMode="External"/><Relationship Id="rId1532" Type="http://schemas.openxmlformats.org/officeDocument/2006/relationships/hyperlink" Target="https://xdcscan.com/address/0x480e2113f1dab7636eb901662dc0359f7218cc0a" TargetMode="External"/><Relationship Id="rId2863" Type="http://schemas.openxmlformats.org/officeDocument/2006/relationships/hyperlink" Target="https://xdcscan.com/address/0x4531e12c703672b570917fb3399bb3ed6c592b19" TargetMode="External"/><Relationship Id="rId1533" Type="http://schemas.openxmlformats.org/officeDocument/2006/relationships/hyperlink" Target="https://xdcscan.com/address/0x33feecdcc72863a24e63cf4b2069ba2d00592320" TargetMode="External"/><Relationship Id="rId2864" Type="http://schemas.openxmlformats.org/officeDocument/2006/relationships/hyperlink" Target="https://xdcscan.com/address/0x480e2113f1dab7636eb901662dc0359f7218cc0a" TargetMode="External"/><Relationship Id="rId1534" Type="http://schemas.openxmlformats.org/officeDocument/2006/relationships/hyperlink" Target="https://xdcscan.com/address/0x4531e12c703672b570917fb3399bb3ed6c592b19" TargetMode="External"/><Relationship Id="rId2865" Type="http://schemas.openxmlformats.org/officeDocument/2006/relationships/hyperlink" Target="https://xdcscan.com/address/0x2518b4361ef3a7c53453ecb76fe6283c7b342ea6" TargetMode="External"/><Relationship Id="rId1535" Type="http://schemas.openxmlformats.org/officeDocument/2006/relationships/hyperlink" Target="https://xdcscan.com/address/0x62aa8a66f04c499ddf7d2aac31a100926e7e4c82" TargetMode="External"/><Relationship Id="rId2866" Type="http://schemas.openxmlformats.org/officeDocument/2006/relationships/hyperlink" Target="https://xdcscan.com/address/0x4531e12c703672b570917fb3399bb3ed6c592b19" TargetMode="External"/><Relationship Id="rId1536" Type="http://schemas.openxmlformats.org/officeDocument/2006/relationships/hyperlink" Target="https://xdcscan.com/address/0x239e6e171f889c011c52e5f360a47c976b18d7f9" TargetMode="External"/><Relationship Id="rId2867" Type="http://schemas.openxmlformats.org/officeDocument/2006/relationships/hyperlink" Target="https://xdcscan.com/address/0xb02b54657d9a18b73b7a97cd27ac7c708ec0553c" TargetMode="External"/><Relationship Id="rId1537" Type="http://schemas.openxmlformats.org/officeDocument/2006/relationships/hyperlink" Target="https://xdcscan.com/address/0x62aa8a66f04c499ddf7d2aac31a100926e7e4c82" TargetMode="External"/><Relationship Id="rId2868" Type="http://schemas.openxmlformats.org/officeDocument/2006/relationships/hyperlink" Target="https://xdcscan.com/address/0x4531e12c703672b570917fb3399bb3ed6c592b19" TargetMode="External"/><Relationship Id="rId1538" Type="http://schemas.openxmlformats.org/officeDocument/2006/relationships/hyperlink" Target="https://xdcscan.com/address/0x66f71e75c095e5e19a2e6b2c7b47c8ffbe7369d9" TargetMode="External"/><Relationship Id="rId2869" Type="http://schemas.openxmlformats.org/officeDocument/2006/relationships/hyperlink" Target="https://xdcscan.com/address/0x54c169ec55dad51b7bbe2a39e1844dd945266e40" TargetMode="External"/><Relationship Id="rId1539" Type="http://schemas.openxmlformats.org/officeDocument/2006/relationships/hyperlink" Target="https://xdcscan.com/address/0x4531e12c703672b570917fb3399bb3ed6c592b19" TargetMode="External"/><Relationship Id="rId949" Type="http://schemas.openxmlformats.org/officeDocument/2006/relationships/hyperlink" Target="https://xdcscan.com/address/0x480e2113f1dab7636eb901662dc0359f7218cc0a" TargetMode="External"/><Relationship Id="rId948" Type="http://schemas.openxmlformats.org/officeDocument/2006/relationships/hyperlink" Target="https://xdcscan.com/address/0x682f613583655d96c90a48462b363e6ca6566c8e" TargetMode="External"/><Relationship Id="rId943" Type="http://schemas.openxmlformats.org/officeDocument/2006/relationships/hyperlink" Target="https://bscscan.com/address/0xb40bbb54ff9dfe0cf039f70385033fcffbb0c40a" TargetMode="External"/><Relationship Id="rId942" Type="http://schemas.openxmlformats.org/officeDocument/2006/relationships/hyperlink" Target="https://bscscan.com/address/0xDDbad8A294e826533A3C85EB9799B4897c275F5A" TargetMode="External"/><Relationship Id="rId941" Type="http://schemas.openxmlformats.org/officeDocument/2006/relationships/hyperlink" Target="https://bscscan.com/address/0xb40bbb54ff9dfe0cf039f70385033fcffbb0c40a" TargetMode="External"/><Relationship Id="rId940" Type="http://schemas.openxmlformats.org/officeDocument/2006/relationships/hyperlink" Target="https://bscscan.com/address/0xc5C04e43240BF9c3D208Ee14D42FbAEfb8c59183" TargetMode="External"/><Relationship Id="rId947" Type="http://schemas.openxmlformats.org/officeDocument/2006/relationships/hyperlink" Target="https://bscscan.com/address/0x3c92f3c7ea18c72276fb5532e73543553de67970" TargetMode="External"/><Relationship Id="rId946" Type="http://schemas.openxmlformats.org/officeDocument/2006/relationships/hyperlink" Target="https://bscscan.com/address/0xEA8088cd1Da684F3fDCb26E042aA33Be8C837Dc1" TargetMode="External"/><Relationship Id="rId945" Type="http://schemas.openxmlformats.org/officeDocument/2006/relationships/hyperlink" Target="https://bscscan.com/address/0x14a212ec278d2c2e564804e1783cc70dcb023e3d" TargetMode="External"/><Relationship Id="rId944" Type="http://schemas.openxmlformats.org/officeDocument/2006/relationships/hyperlink" Target="https://bscscan.com/address/0xfa2E6293b6fB0D5A3FbB934cbCC84c7F364b1124" TargetMode="External"/><Relationship Id="rId2860" Type="http://schemas.openxmlformats.org/officeDocument/2006/relationships/hyperlink" Target="https://xdcscan.com/address/0x023dd169b9eb239d7165e789198ac21a640b074f" TargetMode="External"/><Relationship Id="rId1530" Type="http://schemas.openxmlformats.org/officeDocument/2006/relationships/hyperlink" Target="https://xdcscan.com/address/0x62aa8a66f04c499ddf7d2aac31a100926e7e4c82" TargetMode="External"/><Relationship Id="rId2861" Type="http://schemas.openxmlformats.org/officeDocument/2006/relationships/hyperlink" Target="https://xdcscan.com/address/0x480e2113f1dab7636eb901662dc0359f7218cc0a" TargetMode="External"/><Relationship Id="rId1531" Type="http://schemas.openxmlformats.org/officeDocument/2006/relationships/hyperlink" Target="https://xdcscan.com/address/0xedb71a79cfbf786fefb57d5f6e3ce80ff94b201e" TargetMode="External"/><Relationship Id="rId2862" Type="http://schemas.openxmlformats.org/officeDocument/2006/relationships/hyperlink" Target="https://xdcscan.com/address/0xcb8a297d6073ba2a29b00b3d45ea02f3585707a1" TargetMode="External"/><Relationship Id="rId1521" Type="http://schemas.openxmlformats.org/officeDocument/2006/relationships/hyperlink" Target="https://bscscan.com/address/0x4FE8B9DC13A384c7B160e7a5df3632b0e6253Bb6" TargetMode="External"/><Relationship Id="rId2852" Type="http://schemas.openxmlformats.org/officeDocument/2006/relationships/hyperlink" Target="https://bscscan.com/address/0xb40bbb54ff9dfe0cf039f70385033fcffbb0c40a" TargetMode="External"/><Relationship Id="rId1522" Type="http://schemas.openxmlformats.org/officeDocument/2006/relationships/hyperlink" Target="https://bscscan.com/address/0xb40bbb54ff9dfe0cf039f70385033fcffbb0c40a" TargetMode="External"/><Relationship Id="rId2853" Type="http://schemas.openxmlformats.org/officeDocument/2006/relationships/hyperlink" Target="https://bscscan.com/address/0xc03c52909a35b4109de12494ac4b369a41497788" TargetMode="External"/><Relationship Id="rId1523" Type="http://schemas.openxmlformats.org/officeDocument/2006/relationships/hyperlink" Target="https://bscscan.com/address/0x14a212ec278d2c2e564804e1783cc70dcb023e3d" TargetMode="External"/><Relationship Id="rId2854" Type="http://schemas.openxmlformats.org/officeDocument/2006/relationships/hyperlink" Target="https://bscscan.com/address/0xb40bbb54ff9dfe0cf039f70385033fcffbb0c40a" TargetMode="External"/><Relationship Id="rId1524" Type="http://schemas.openxmlformats.org/officeDocument/2006/relationships/hyperlink" Target="https://xdcscan.com/address/0xb02b54657d9a18b73b7a97cd27ac7c708ec0553c" TargetMode="External"/><Relationship Id="rId2855" Type="http://schemas.openxmlformats.org/officeDocument/2006/relationships/hyperlink" Target="https://bscscan.com/address/0x14a212ec278d2c2e564804e1783cc70dcb023e3d" TargetMode="External"/><Relationship Id="rId1525" Type="http://schemas.openxmlformats.org/officeDocument/2006/relationships/hyperlink" Target="https://xdcscan.com/address/0x62aa8a66f04c499ddf7d2aac31a100926e7e4c82" TargetMode="External"/><Relationship Id="rId2856" Type="http://schemas.openxmlformats.org/officeDocument/2006/relationships/hyperlink" Target="https://bscscan.com/address/0xDe9B6D5F47454A9AD076fF584773DdF5973484C3" TargetMode="External"/><Relationship Id="rId1526" Type="http://schemas.openxmlformats.org/officeDocument/2006/relationships/hyperlink" Target="https://xdcscan.com/address/0x480e2113f1dab7636eb901662dc0359f7218cc0a" TargetMode="External"/><Relationship Id="rId2857" Type="http://schemas.openxmlformats.org/officeDocument/2006/relationships/hyperlink" Target="https://bscscan.com/address/0xb40bbb54ff9dfe0cf039f70385033fcffbb0c40a" TargetMode="External"/><Relationship Id="rId1527" Type="http://schemas.openxmlformats.org/officeDocument/2006/relationships/hyperlink" Target="https://xdcscan.com/address/0x54c169ec55dad51b7bbe2a39e1844dd945266e40" TargetMode="External"/><Relationship Id="rId2858" Type="http://schemas.openxmlformats.org/officeDocument/2006/relationships/hyperlink" Target="https://bscscan.com/address/0x1A10098dDc723c9228E1D25569D7402635e584e0" TargetMode="External"/><Relationship Id="rId1528" Type="http://schemas.openxmlformats.org/officeDocument/2006/relationships/hyperlink" Target="https://xdcscan.com/address/0x480e2113f1dab7636eb901662dc0359f7218cc0a" TargetMode="External"/><Relationship Id="rId2859" Type="http://schemas.openxmlformats.org/officeDocument/2006/relationships/hyperlink" Target="https://bscscan.com/address/0x14a212ec278d2c2e564804e1783cc70dcb023e3d" TargetMode="External"/><Relationship Id="rId1529" Type="http://schemas.openxmlformats.org/officeDocument/2006/relationships/hyperlink" Target="https://xdcscan.com/address/0xcadf96334cb4f25a482656917e8eaae2f95fef50" TargetMode="External"/><Relationship Id="rId939" Type="http://schemas.openxmlformats.org/officeDocument/2006/relationships/hyperlink" Target="https://bscscan.com/address/0x3c92f3c7ea18c72276fb5532e73543553de67970" TargetMode="External"/><Relationship Id="rId938" Type="http://schemas.openxmlformats.org/officeDocument/2006/relationships/hyperlink" Target="https://bscscan.com/address/0x65090A09190962AEf5Bf161b554873733D00017e" TargetMode="External"/><Relationship Id="rId937" Type="http://schemas.openxmlformats.org/officeDocument/2006/relationships/hyperlink" Target="https://xdcscan.com/address/0x62aa8a66f04c499ddf7d2aac31a100926e7e4c82" TargetMode="External"/><Relationship Id="rId932" Type="http://schemas.openxmlformats.org/officeDocument/2006/relationships/hyperlink" Target="https://bscscan.com/address/0x7922F6C6EC361418ec3f58ff058C89B55D097fB0" TargetMode="External"/><Relationship Id="rId931" Type="http://schemas.openxmlformats.org/officeDocument/2006/relationships/hyperlink" Target="https://bscscan.com/address/0x3c92f3c7ea18c72276fb5532e73543553de67970" TargetMode="External"/><Relationship Id="rId930" Type="http://schemas.openxmlformats.org/officeDocument/2006/relationships/hyperlink" Target="https://bscscan.com/address/0x7922F6C6EC361418ec3f58ff058C89B55D097fB0" TargetMode="External"/><Relationship Id="rId936" Type="http://schemas.openxmlformats.org/officeDocument/2006/relationships/hyperlink" Target="https://xdcscan.com/address/0x3de816e85c42b54e784a1e7943ea9c2f75e41321" TargetMode="External"/><Relationship Id="rId935" Type="http://schemas.openxmlformats.org/officeDocument/2006/relationships/hyperlink" Target="https://bscscan.com/address/0x3c92f3c7ea18c72276fb5532e73543553de67970" TargetMode="External"/><Relationship Id="rId934" Type="http://schemas.openxmlformats.org/officeDocument/2006/relationships/hyperlink" Target="https://bscscan.com/address/0xcc91429a9733c9212a9834f394DE810a6d0C5a33" TargetMode="External"/><Relationship Id="rId933" Type="http://schemas.openxmlformats.org/officeDocument/2006/relationships/hyperlink" Target="https://bscscan.com/address/0x3c92f3c7ea18c72276fb5532e73543553de67970" TargetMode="External"/><Relationship Id="rId2850" Type="http://schemas.openxmlformats.org/officeDocument/2006/relationships/hyperlink" Target="https://bscscan.com/address/0x7937c664ea57b28efd93dd112820464c54d8bad6" TargetMode="External"/><Relationship Id="rId1520" Type="http://schemas.openxmlformats.org/officeDocument/2006/relationships/hyperlink" Target="https://bscscan.com/address/0x14a212ec278d2c2e564804e1783cc70dcb023e3d" TargetMode="External"/><Relationship Id="rId2851" Type="http://schemas.openxmlformats.org/officeDocument/2006/relationships/hyperlink" Target="https://bscscan.com/address/0xE3E65d6D1C37Be0376216Ed61e45238Bd9168feE" TargetMode="External"/><Relationship Id="rId1554" Type="http://schemas.openxmlformats.org/officeDocument/2006/relationships/hyperlink" Target="https://bscscan.com/address/0x3AfB9650071D2c647d6467cEFeC7e847434150c3" TargetMode="External"/><Relationship Id="rId2885" Type="http://schemas.openxmlformats.org/officeDocument/2006/relationships/hyperlink" Target="https://xdcscan.com/address/0x62aa8a66f04c499ddf7d2aac31a100926e7e4c82" TargetMode="External"/><Relationship Id="rId1555" Type="http://schemas.openxmlformats.org/officeDocument/2006/relationships/hyperlink" Target="https://bscscan.com/address/0xb40bbb54ff9dfe0cf039f70385033fcffbb0c40a" TargetMode="External"/><Relationship Id="rId2886" Type="http://schemas.openxmlformats.org/officeDocument/2006/relationships/hyperlink" Target="https://xdcscan.com/address/0xb062c4db850d5a9aee79470a0ec159ae81d6124b" TargetMode="External"/><Relationship Id="rId1556" Type="http://schemas.openxmlformats.org/officeDocument/2006/relationships/hyperlink" Target="https://bscscan.com/address/0x65090A09190962AEf5Bf161b554873733D00017e" TargetMode="External"/><Relationship Id="rId2887" Type="http://schemas.openxmlformats.org/officeDocument/2006/relationships/hyperlink" Target="https://xdcscan.com/address/0x4531e12c703672b570917fb3399bb3ed6c592b19" TargetMode="External"/><Relationship Id="rId1557" Type="http://schemas.openxmlformats.org/officeDocument/2006/relationships/hyperlink" Target="https://bscscan.com/address/0xb40bbb54ff9dfe0cf039f70385033fcffbb0c40a" TargetMode="External"/><Relationship Id="rId2888" Type="http://schemas.openxmlformats.org/officeDocument/2006/relationships/hyperlink" Target="https://xdcscan.com/address/0x480e2113f1dab7636eb901662dc0359f7218cc0a" TargetMode="External"/><Relationship Id="rId1558" Type="http://schemas.openxmlformats.org/officeDocument/2006/relationships/hyperlink" Target="https://bscscan.com/address/0x29BfCB5c2ba9f4adda7C05fCDf2183d776576A83" TargetMode="External"/><Relationship Id="rId2889" Type="http://schemas.openxmlformats.org/officeDocument/2006/relationships/hyperlink" Target="https://xdcscan.com/address/0x309ec920d96c00af5e0483c5146e43b3e0749fe5" TargetMode="External"/><Relationship Id="rId1559" Type="http://schemas.openxmlformats.org/officeDocument/2006/relationships/hyperlink" Target="https://bscscan.com/address/0xb40bbb54ff9dfe0cf039f70385033fcffbb0c40a" TargetMode="External"/><Relationship Id="rId965" Type="http://schemas.openxmlformats.org/officeDocument/2006/relationships/hyperlink" Target="https://bscscan.com/address/0xdb8478630264bc208034292903D2B047b7D6a990" TargetMode="External"/><Relationship Id="rId964" Type="http://schemas.openxmlformats.org/officeDocument/2006/relationships/hyperlink" Target="https://bscscan.com/address/0x3c92f3c7ea18c72276fb5532e73543553de67970" TargetMode="External"/><Relationship Id="rId963" Type="http://schemas.openxmlformats.org/officeDocument/2006/relationships/hyperlink" Target="https://bscscan.com/address/0xb40bbb54ff9dfe0cf039f70385033fcffbb0c40a" TargetMode="External"/><Relationship Id="rId962" Type="http://schemas.openxmlformats.org/officeDocument/2006/relationships/hyperlink" Target="https://bscscan.com/address/0x9C9c95dafC9238aD2E6E914d1fc52213BC061E27" TargetMode="External"/><Relationship Id="rId969" Type="http://schemas.openxmlformats.org/officeDocument/2006/relationships/hyperlink" Target="https://bscscan.com/address/0x14a212ec278d2c2e564804e1783cc70dcb023e3d" TargetMode="External"/><Relationship Id="rId968" Type="http://schemas.openxmlformats.org/officeDocument/2006/relationships/hyperlink" Target="https://bscscan.com/address/0xfa2E6293b6fB0D5A3FbB934cbCC84c7F364b1124" TargetMode="External"/><Relationship Id="rId967" Type="http://schemas.openxmlformats.org/officeDocument/2006/relationships/hyperlink" Target="https://bscscan.com/address/0x3c92f3c7ea18c72276fb5532e73543553de67970" TargetMode="External"/><Relationship Id="rId966" Type="http://schemas.openxmlformats.org/officeDocument/2006/relationships/hyperlink" Target="https://bscscan.com/address/0xb40bbb54ff9dfe0cf039f70385033fcffbb0c40a" TargetMode="External"/><Relationship Id="rId2880" Type="http://schemas.openxmlformats.org/officeDocument/2006/relationships/hyperlink" Target="https://bscscan.com/address/0xE262c5cB3F6650B0aCCadbDc7E6a3D07a601f41f" TargetMode="External"/><Relationship Id="rId961" Type="http://schemas.openxmlformats.org/officeDocument/2006/relationships/hyperlink" Target="https://bscscan.com/address/0xb40bbb54ff9dfe0cf039f70385033fcffbb0c40a" TargetMode="External"/><Relationship Id="rId1550" Type="http://schemas.openxmlformats.org/officeDocument/2006/relationships/hyperlink" Target="https://bscscan.com/address/0xb40bbb54ff9dfe0cf039f70385033fcffbb0c40a" TargetMode="External"/><Relationship Id="rId2881" Type="http://schemas.openxmlformats.org/officeDocument/2006/relationships/hyperlink" Target="https://bscscan.com/address/0x14a212ec278d2c2e564804e1783cc70dcb023e3d" TargetMode="External"/><Relationship Id="rId960" Type="http://schemas.openxmlformats.org/officeDocument/2006/relationships/hyperlink" Target="https://bscscan.com/address/0x93570CCD84fcc07fa477394F12a2ea49941Ae704" TargetMode="External"/><Relationship Id="rId1551" Type="http://schemas.openxmlformats.org/officeDocument/2006/relationships/hyperlink" Target="https://bscscan.com/address/0x3c92f3c7ea18c72276fb5532e73543553de67970" TargetMode="External"/><Relationship Id="rId2882" Type="http://schemas.openxmlformats.org/officeDocument/2006/relationships/hyperlink" Target="https://bscscan.com/address/0xB1BCB176fbAe796432ba02912e85a1928c04ad11" TargetMode="External"/><Relationship Id="rId1552" Type="http://schemas.openxmlformats.org/officeDocument/2006/relationships/hyperlink" Target="https://bscscan.com/address/0x004c50Dd12fCdcE069a69A901C3C7FBa0673E2c6" TargetMode="External"/><Relationship Id="rId2883" Type="http://schemas.openxmlformats.org/officeDocument/2006/relationships/hyperlink" Target="https://bscscan.com/address/0xb40bbb54ff9dfe0cf039f70385033fcffbb0c40a" TargetMode="External"/><Relationship Id="rId1553" Type="http://schemas.openxmlformats.org/officeDocument/2006/relationships/hyperlink" Target="https://bscscan.com/address/0xb40bbb54ff9dfe0cf039f70385033fcffbb0c40a" TargetMode="External"/><Relationship Id="rId2884" Type="http://schemas.openxmlformats.org/officeDocument/2006/relationships/hyperlink" Target="https://xdcscan.com/address/0x66f71e75c095e5e19a2e6b2c7b47c8ffbe7369d9" TargetMode="External"/><Relationship Id="rId1543" Type="http://schemas.openxmlformats.org/officeDocument/2006/relationships/hyperlink" Target="https://bscscan.com/address/0xD41D0C09396fe023F479A32274b0E14482C12C56" TargetMode="External"/><Relationship Id="rId2874" Type="http://schemas.openxmlformats.org/officeDocument/2006/relationships/hyperlink" Target="https://xdcscan.com/address/0xe869eb9937951ea7ba463e2a8103b50712018881" TargetMode="External"/><Relationship Id="rId1544" Type="http://schemas.openxmlformats.org/officeDocument/2006/relationships/hyperlink" Target="https://bscscan.com/address/0xb40bbb54ff9dfe0cf039f70385033fcffbb0c40a" TargetMode="External"/><Relationship Id="rId2875" Type="http://schemas.openxmlformats.org/officeDocument/2006/relationships/hyperlink" Target="https://xdcscan.com/address/0x62aa8a66f04c499ddf7d2aac31a100926e7e4c82" TargetMode="External"/><Relationship Id="rId1545" Type="http://schemas.openxmlformats.org/officeDocument/2006/relationships/hyperlink" Target="https://bscscan.com/address/0x14a212ec278d2c2e564804e1783cc70dcb023e3d" TargetMode="External"/><Relationship Id="rId2876" Type="http://schemas.openxmlformats.org/officeDocument/2006/relationships/hyperlink" Target="https://xdcscan.com/address/0xc055349d021729229dd24e27f0ec2b36ea41603b" TargetMode="External"/><Relationship Id="rId1546" Type="http://schemas.openxmlformats.org/officeDocument/2006/relationships/hyperlink" Target="https://bscscan.com/address/0x3c92f3c7ea18c72276fb5532e73543553de67970" TargetMode="External"/><Relationship Id="rId2877" Type="http://schemas.openxmlformats.org/officeDocument/2006/relationships/hyperlink" Target="https://xdcscan.com/address/0x480e2113f1dab7636eb901662dc0359f7218cc0a" TargetMode="External"/><Relationship Id="rId1547" Type="http://schemas.openxmlformats.org/officeDocument/2006/relationships/hyperlink" Target="https://bscscan.com/address/0x9C9c95dafC9238aD2E6E914d1fc52213BC061E27" TargetMode="External"/><Relationship Id="rId2878" Type="http://schemas.openxmlformats.org/officeDocument/2006/relationships/hyperlink" Target="https://xdcscan.com/address/0x60ce0f6cffd9e8feb9691a7e44d6f3d862e04a4e" TargetMode="External"/><Relationship Id="rId1548" Type="http://schemas.openxmlformats.org/officeDocument/2006/relationships/hyperlink" Target="https://bscscan.com/address/0xb40bbb54ff9dfe0cf039f70385033fcffbb0c40a" TargetMode="External"/><Relationship Id="rId2879" Type="http://schemas.openxmlformats.org/officeDocument/2006/relationships/hyperlink" Target="https://xdcscan.com/address/0x480e2113f1dab7636eb901662dc0359f7218cc0a" TargetMode="External"/><Relationship Id="rId1549" Type="http://schemas.openxmlformats.org/officeDocument/2006/relationships/hyperlink" Target="https://bscscan.com/address/0x5DC1071F102A480105cAc28241E56da8A3f193f2" TargetMode="External"/><Relationship Id="rId959" Type="http://schemas.openxmlformats.org/officeDocument/2006/relationships/hyperlink" Target="https://bscscan.com/address/0xb40bbb54ff9dfe0cf039f70385033fcffbb0c40a" TargetMode="External"/><Relationship Id="rId954" Type="http://schemas.openxmlformats.org/officeDocument/2006/relationships/hyperlink" Target="https://xdcscan.com/address/0x239e6e171f889c011c52e5f360a47c976b18d7f9" TargetMode="External"/><Relationship Id="rId953" Type="http://schemas.openxmlformats.org/officeDocument/2006/relationships/hyperlink" Target="https://xdcscan.com/address/0x62aa8a66f04c499ddf7d2aac31a100926e7e4c82" TargetMode="External"/><Relationship Id="rId952" Type="http://schemas.openxmlformats.org/officeDocument/2006/relationships/hyperlink" Target="https://xdcscan.com/address/0x5516f2bd0bfc792474c0c03364199c4fa9bc1ea1" TargetMode="External"/><Relationship Id="rId951" Type="http://schemas.openxmlformats.org/officeDocument/2006/relationships/hyperlink" Target="https://xdcscan.com/address/0x62aa8a66f04c499ddf7d2aac31a100926e7e4c82" TargetMode="External"/><Relationship Id="rId958" Type="http://schemas.openxmlformats.org/officeDocument/2006/relationships/hyperlink" Target="https://bscscan.com/address/0xcc91429a9733c9212a9834f394DE810a6d0C5a33" TargetMode="External"/><Relationship Id="rId957" Type="http://schemas.openxmlformats.org/officeDocument/2006/relationships/hyperlink" Target="https://bscscan.com/address/0x14a212ec278d2c2e564804e1783cc70dcb023e3d" TargetMode="External"/><Relationship Id="rId956" Type="http://schemas.openxmlformats.org/officeDocument/2006/relationships/hyperlink" Target="https://bscscan.com/address/0x5D9d34432B67F6a20B539774F9ecE7cbe4F36C6a" TargetMode="External"/><Relationship Id="rId955" Type="http://schemas.openxmlformats.org/officeDocument/2006/relationships/hyperlink" Target="https://xdcscan.com/address/0x62aa8a66f04c499ddf7d2aac31a100926e7e4c82" TargetMode="External"/><Relationship Id="rId950" Type="http://schemas.openxmlformats.org/officeDocument/2006/relationships/hyperlink" Target="https://xdcscan.com/address/0x412a9c2f89135d5c3ee575d1076d2c6ffa6e4526" TargetMode="External"/><Relationship Id="rId2870" Type="http://schemas.openxmlformats.org/officeDocument/2006/relationships/hyperlink" Target="https://xdcscan.com/address/0x4531e12c703672b570917fb3399bb3ed6c592b19" TargetMode="External"/><Relationship Id="rId1540" Type="http://schemas.openxmlformats.org/officeDocument/2006/relationships/hyperlink" Target="https://bscscan.com/address/0x91613407134Ba58A296E45707C4cc69bAa9d664e" TargetMode="External"/><Relationship Id="rId2871" Type="http://schemas.openxmlformats.org/officeDocument/2006/relationships/hyperlink" Target="https://xdcscan.com/address/0x62aa8a66f04c499ddf7d2aac31a100926e7e4c82" TargetMode="External"/><Relationship Id="rId1541" Type="http://schemas.openxmlformats.org/officeDocument/2006/relationships/hyperlink" Target="https://etherscan.io/tx/0x0637b1936dfc5dcb033c7d9c5016ea13dd85bfad16bf7b0fcfce41d9a906d9a9" TargetMode="External"/><Relationship Id="rId2872" Type="http://schemas.openxmlformats.org/officeDocument/2006/relationships/hyperlink" Target="https://xdcscan.com/address/0x738db469e9bebbb3cf77be28382a3227b0608f5a" TargetMode="External"/><Relationship Id="rId1542" Type="http://schemas.openxmlformats.org/officeDocument/2006/relationships/hyperlink" Target="https://etherscan.io/address/0x7BBF8f61a2d0d686F293e634169a071D51E83DB9" TargetMode="External"/><Relationship Id="rId2873" Type="http://schemas.openxmlformats.org/officeDocument/2006/relationships/hyperlink" Target="https://xdcscan.com/address/0x62aa8a66f04c499ddf7d2aac31a100926e7e4c82" TargetMode="External"/><Relationship Id="rId2027" Type="http://schemas.openxmlformats.org/officeDocument/2006/relationships/hyperlink" Target="https://bscscan.com/address/0x7922F6C6EC361418ec3f58ff058C89B55D097fB0" TargetMode="External"/><Relationship Id="rId3359" Type="http://schemas.openxmlformats.org/officeDocument/2006/relationships/hyperlink" Target="https://xdcscan.com/address/0x480e2113f1dab7636eb901662dc0359f7218cc0a" TargetMode="External"/><Relationship Id="rId2028" Type="http://schemas.openxmlformats.org/officeDocument/2006/relationships/hyperlink" Target="https://bscscan.com/address/0xb40bbb54ff9dfe0cf039f70385033fcffbb0c40a" TargetMode="External"/><Relationship Id="rId3358" Type="http://schemas.openxmlformats.org/officeDocument/2006/relationships/hyperlink" Target="https://xdcscan.com/address/0x60ce0f6cffd9e8feb9691a7e44d6f3d862e04a4e" TargetMode="External"/><Relationship Id="rId4689" Type="http://schemas.openxmlformats.org/officeDocument/2006/relationships/hyperlink" Target="https://bscscan.com/address/0x5E072e30732F868F066Df439F44B68B8EdcDfa95" TargetMode="External"/><Relationship Id="rId2029" Type="http://schemas.openxmlformats.org/officeDocument/2006/relationships/hyperlink" Target="https://bscscan.com/address/0x3c92f3c7ea18c72276fb5532e73543553de67970" TargetMode="External"/><Relationship Id="rId107" Type="http://schemas.openxmlformats.org/officeDocument/2006/relationships/hyperlink" Target="https://xdcscan.com/address/0x4531e12c703672b570917fb3399bb3ed6c592b19" TargetMode="External"/><Relationship Id="rId106" Type="http://schemas.openxmlformats.org/officeDocument/2006/relationships/hyperlink" Target="https://xdcscan.com/address/0xedb71a79cfbf786fefb57d5f6e3ce80ff94b201e" TargetMode="External"/><Relationship Id="rId105" Type="http://schemas.openxmlformats.org/officeDocument/2006/relationships/hyperlink" Target="https://bscscan.com/address/0x14a212ec278d2c2e564804e1783cc70dcb023e3d" TargetMode="External"/><Relationship Id="rId104" Type="http://schemas.openxmlformats.org/officeDocument/2006/relationships/hyperlink" Target="https://bscscan.com/address/0xEA8088cd1Da684F3fDCb26E042aA33Be8C837Dc1" TargetMode="External"/><Relationship Id="rId109" Type="http://schemas.openxmlformats.org/officeDocument/2006/relationships/hyperlink" Target="https://xdcscan.com/address/0x4531e12c703672b570917fb3399bb3ed6c592b19" TargetMode="External"/><Relationship Id="rId4680" Type="http://schemas.openxmlformats.org/officeDocument/2006/relationships/hyperlink" Target="https://bscscan.com/address/0x3c8c444b0631e2850f3a0f6fb23e8535299a0dc5" TargetMode="External"/><Relationship Id="rId108" Type="http://schemas.openxmlformats.org/officeDocument/2006/relationships/hyperlink" Target="https://xdcscan.com/address/0xb02b54657d9a18b73b7a97cd27ac7c708ec0553c" TargetMode="External"/><Relationship Id="rId3351" Type="http://schemas.openxmlformats.org/officeDocument/2006/relationships/hyperlink" Target="https://xdcscan.com/address/0x023dd169b9eb239d7165e789198ac21a640b074f" TargetMode="External"/><Relationship Id="rId4682" Type="http://schemas.openxmlformats.org/officeDocument/2006/relationships/hyperlink" Target="https://bscscan.com/address/0xe2d751af3a525f56abfdc85ebaa11f31c3f479a1" TargetMode="External"/><Relationship Id="rId2020" Type="http://schemas.openxmlformats.org/officeDocument/2006/relationships/hyperlink" Target="https://bscscan.com/address/0x4FE8B9DC13A384c7B160e7a5df3632b0e6253Bb6" TargetMode="External"/><Relationship Id="rId3350" Type="http://schemas.openxmlformats.org/officeDocument/2006/relationships/hyperlink" Target="https://xdcscan.com/address/0x62aa8a66f04c499ddf7d2aac31a100926e7e4c82" TargetMode="External"/><Relationship Id="rId4681" Type="http://schemas.openxmlformats.org/officeDocument/2006/relationships/hyperlink" Target="https://bscscan.com/address/0xC5Fb12f4BAec165bF72169f35626FC702d1D5839" TargetMode="External"/><Relationship Id="rId2021" Type="http://schemas.openxmlformats.org/officeDocument/2006/relationships/hyperlink" Target="https://bscscan.com/address/0xb40bbb54ff9dfe0cf039f70385033fcffbb0c40a" TargetMode="External"/><Relationship Id="rId3353" Type="http://schemas.openxmlformats.org/officeDocument/2006/relationships/hyperlink" Target="https://xdcscan.com/address/0xcb8a297d6073ba2a29b00b3d45ea02f3585707a1" TargetMode="External"/><Relationship Id="rId4684" Type="http://schemas.openxmlformats.org/officeDocument/2006/relationships/hyperlink" Target="https://bscscan.com/address/0x3c8c444b0631e2850f3a0f6fb23e8535299a0dc5" TargetMode="External"/><Relationship Id="rId2022" Type="http://schemas.openxmlformats.org/officeDocument/2006/relationships/hyperlink" Target="https://bscscan.com/address/0x3c92f3c7ea18c72276fb5532e73543553de67970" TargetMode="External"/><Relationship Id="rId3352" Type="http://schemas.openxmlformats.org/officeDocument/2006/relationships/hyperlink" Target="https://xdcscan.com/address/0x62aa8a66f04c499ddf7d2aac31a100926e7e4c82" TargetMode="External"/><Relationship Id="rId4683" Type="http://schemas.openxmlformats.org/officeDocument/2006/relationships/hyperlink" Target="https://bscscan.com/address/0x0a0929d1c93085B845F4F722934E66cA9B0b419d" TargetMode="External"/><Relationship Id="rId103" Type="http://schemas.openxmlformats.org/officeDocument/2006/relationships/hyperlink" Target="https://bscscan.com/address/0x14a212ec278d2c2e564804e1783cc70dcb023e3d" TargetMode="External"/><Relationship Id="rId2023" Type="http://schemas.openxmlformats.org/officeDocument/2006/relationships/hyperlink" Target="https://bscscan.com/address/0xEA8088cd1Da684F3fDCb26E042aA33Be8C837Dc1" TargetMode="External"/><Relationship Id="rId3355" Type="http://schemas.openxmlformats.org/officeDocument/2006/relationships/hyperlink" Target="https://xdcscan.com/address/0x1cb1d7291cd0ebf598fb250b478bc1fc3a7ffc1d" TargetMode="External"/><Relationship Id="rId4686" Type="http://schemas.openxmlformats.org/officeDocument/2006/relationships/hyperlink" Target="https://bscscan.com/address/0x3c8c444b0631e2850f3a0f6fb23e8535299a0dc5" TargetMode="External"/><Relationship Id="rId102" Type="http://schemas.openxmlformats.org/officeDocument/2006/relationships/hyperlink" Target="https://bscscan.com/address/0x5D9d34432B67F6a20B539774F9ecE7cbe4F36C6a" TargetMode="External"/><Relationship Id="rId2024" Type="http://schemas.openxmlformats.org/officeDocument/2006/relationships/hyperlink" Target="https://bscscan.com/address/0xb40bbb54ff9dfe0cf039f70385033fcffbb0c40a" TargetMode="External"/><Relationship Id="rId3354" Type="http://schemas.openxmlformats.org/officeDocument/2006/relationships/hyperlink" Target="https://xdcscan.com/address/0x62aa8a66f04c499ddf7d2aac31a100926e7e4c82" TargetMode="External"/><Relationship Id="rId4685" Type="http://schemas.openxmlformats.org/officeDocument/2006/relationships/hyperlink" Target="https://bscscan.com/address/0xBD1F3729aE5E5440f0220Afe481EB5d631857c08" TargetMode="External"/><Relationship Id="rId101" Type="http://schemas.openxmlformats.org/officeDocument/2006/relationships/hyperlink" Target="https://xdcscan.com/address/0x4531e12c703672b570917fb3399bb3ed6c592b19" TargetMode="External"/><Relationship Id="rId2025" Type="http://schemas.openxmlformats.org/officeDocument/2006/relationships/hyperlink" Target="https://bscscan.com/address/0x59e9686C84d5b453a0f3A068E31cBA7073887702" TargetMode="External"/><Relationship Id="rId3357" Type="http://schemas.openxmlformats.org/officeDocument/2006/relationships/hyperlink" Target="https://xdcscan.com/address/0x480e2113f1dab7636eb901662dc0359f7218cc0a" TargetMode="External"/><Relationship Id="rId4688" Type="http://schemas.openxmlformats.org/officeDocument/2006/relationships/hyperlink" Target="https://bscscan.com/address/0x14a212ec278d2c2e564804e1783cc70dcb023e3d" TargetMode="External"/><Relationship Id="rId100" Type="http://schemas.openxmlformats.org/officeDocument/2006/relationships/hyperlink" Target="https://xdcscan.com/address/0x738db469e9bebbb3cf77be28382a3227b0608f5a" TargetMode="External"/><Relationship Id="rId2026" Type="http://schemas.openxmlformats.org/officeDocument/2006/relationships/hyperlink" Target="https://bscscan.com/address/0x14a212ec278d2c2e564804e1783cc70dcb023e3d" TargetMode="External"/><Relationship Id="rId3356" Type="http://schemas.openxmlformats.org/officeDocument/2006/relationships/hyperlink" Target="https://xdcscan.com/address/0x62aa8a66f04c499ddf7d2aac31a100926e7e4c82" TargetMode="External"/><Relationship Id="rId4687" Type="http://schemas.openxmlformats.org/officeDocument/2006/relationships/hyperlink" Target="https://bscscan.com/address/0x70D192cdb534393dc629b0573cE745ff8cC5b221" TargetMode="External"/><Relationship Id="rId2016" Type="http://schemas.openxmlformats.org/officeDocument/2006/relationships/hyperlink" Target="https://bscscan.com/address/0x4e9D309aC6eE2fAE3390fd74A32aA0A41ADfb48C" TargetMode="External"/><Relationship Id="rId3348" Type="http://schemas.openxmlformats.org/officeDocument/2006/relationships/hyperlink" Target="https://xdcscan.com/address/0x480e2113f1dab7636eb901662dc0359f7218cc0a" TargetMode="External"/><Relationship Id="rId4679" Type="http://schemas.openxmlformats.org/officeDocument/2006/relationships/hyperlink" Target="https://bscscan.com/address/0x34afA11A0d823973A91C3aD94DcC4A63C3fe2B78" TargetMode="External"/><Relationship Id="rId2017" Type="http://schemas.openxmlformats.org/officeDocument/2006/relationships/hyperlink" Target="https://bscscan.com/address/0xb40bbb54ff9dfe0cf039f70385033fcffbb0c40a" TargetMode="External"/><Relationship Id="rId3347" Type="http://schemas.openxmlformats.org/officeDocument/2006/relationships/hyperlink" Target="https://xdcscan.com/address/0x4531e12c703672b570917fb3399bb3ed6c592b19" TargetMode="External"/><Relationship Id="rId4678" Type="http://schemas.openxmlformats.org/officeDocument/2006/relationships/hyperlink" Target="https://bscscan.com/address/0x3c8c444b0631e2850f3a0f6fb23e8535299a0dc5" TargetMode="External"/><Relationship Id="rId2018" Type="http://schemas.openxmlformats.org/officeDocument/2006/relationships/hyperlink" Target="https://bscscan.com/address/0x5D9d34432B67F6a20B539774F9ecE7cbe4F36C6a" TargetMode="External"/><Relationship Id="rId2019" Type="http://schemas.openxmlformats.org/officeDocument/2006/relationships/hyperlink" Target="https://bscscan.com/address/0xb40bbb54ff9dfe0cf039f70385033fcffbb0c40a" TargetMode="External"/><Relationship Id="rId3349" Type="http://schemas.openxmlformats.org/officeDocument/2006/relationships/hyperlink" Target="https://xdcscan.com/address/0x670d685d349c73e0c088f22dfb3fdb41b2bb2428" TargetMode="External"/><Relationship Id="rId3340" Type="http://schemas.openxmlformats.org/officeDocument/2006/relationships/hyperlink" Target="https://xdcscan.com/address/0x4531e12c703672b570917fb3399bb3ed6c592b19" TargetMode="External"/><Relationship Id="rId4671" Type="http://schemas.openxmlformats.org/officeDocument/2006/relationships/hyperlink" Target="https://bscscan.com/address/0x11a94F15ED9DcA7630a987ea9C7ccA9e7F85D8A3" TargetMode="External"/><Relationship Id="rId4670" Type="http://schemas.openxmlformats.org/officeDocument/2006/relationships/hyperlink" Target="https://bscscan.com/address/0xd7633785642edf088ae321f09c4d0bba55cd263b" TargetMode="External"/><Relationship Id="rId2010" Type="http://schemas.openxmlformats.org/officeDocument/2006/relationships/hyperlink" Target="https://bscscan.com/address/0x0C28237faA3c77f5305FC401B9225F786D74bA95" TargetMode="External"/><Relationship Id="rId3342" Type="http://schemas.openxmlformats.org/officeDocument/2006/relationships/hyperlink" Target="https://xdcscan.com/address/0x4531e12c703672b570917fb3399bb3ed6c592b19" TargetMode="External"/><Relationship Id="rId4673" Type="http://schemas.openxmlformats.org/officeDocument/2006/relationships/hyperlink" Target="https://bscscan.com/address/0x11a94F15ED9DcA7630a987ea9C7ccA9e7F85D8A3" TargetMode="External"/><Relationship Id="rId2011" Type="http://schemas.openxmlformats.org/officeDocument/2006/relationships/hyperlink" Target="https://bscscan.com/address/0xb40bbb54ff9dfe0cf039f70385033fcffbb0c40a" TargetMode="External"/><Relationship Id="rId3341" Type="http://schemas.openxmlformats.org/officeDocument/2006/relationships/hyperlink" Target="https://xdcscan.com/address/0x223e21095ee7891ef878a09e0e9df9fddfb9e9d6" TargetMode="External"/><Relationship Id="rId4672" Type="http://schemas.openxmlformats.org/officeDocument/2006/relationships/hyperlink" Target="https://bscscan.com/address/0xd7633785642edf088ae321f09c4d0bba55cd263b" TargetMode="External"/><Relationship Id="rId2012" Type="http://schemas.openxmlformats.org/officeDocument/2006/relationships/hyperlink" Target="https://bscscan.com/address/0x101969ad22BC3F9dE80ff4C83179e8Fe03d7B81D" TargetMode="External"/><Relationship Id="rId3344" Type="http://schemas.openxmlformats.org/officeDocument/2006/relationships/hyperlink" Target="https://xdcscan.com/address/0x4531e12c703672b570917fb3399bb3ed6c592b19" TargetMode="External"/><Relationship Id="rId4675" Type="http://schemas.openxmlformats.org/officeDocument/2006/relationships/hyperlink" Target="https://bscscan.com/address/0x0a0e0e428dD84f74e8F6F0Ecc8103d6C8c974494" TargetMode="External"/><Relationship Id="rId2013" Type="http://schemas.openxmlformats.org/officeDocument/2006/relationships/hyperlink" Target="https://bscscan.com/address/0xb40bbb54ff9dfe0cf039f70385033fcffbb0c40a" TargetMode="External"/><Relationship Id="rId3343" Type="http://schemas.openxmlformats.org/officeDocument/2006/relationships/hyperlink" Target="https://xdcscan.com/address/0x261e63e7ee268def16e1013c6bd35030d0b82ade" TargetMode="External"/><Relationship Id="rId4674" Type="http://schemas.openxmlformats.org/officeDocument/2006/relationships/hyperlink" Target="https://bscscan.com/address/0x3c8c444b0631e2850f3a0f6fb23e8535299a0dc5" TargetMode="External"/><Relationship Id="rId2014" Type="http://schemas.openxmlformats.org/officeDocument/2006/relationships/hyperlink" Target="https://bscscan.com/address/0x6a5700d4747F212328701bC443780f65D80FC9A1" TargetMode="External"/><Relationship Id="rId3346" Type="http://schemas.openxmlformats.org/officeDocument/2006/relationships/hyperlink" Target="https://xdcscan.com/address/0x261e63e7ee268def16e1013c6bd35030d0b82ade" TargetMode="External"/><Relationship Id="rId4677" Type="http://schemas.openxmlformats.org/officeDocument/2006/relationships/hyperlink" Target="https://bscscan.com/address/0xeBEB2bEE85D1203411aF4dDC5Ff280E58A0D8e40" TargetMode="External"/><Relationship Id="rId2015" Type="http://schemas.openxmlformats.org/officeDocument/2006/relationships/hyperlink" Target="https://bscscan.com/address/0x3c92f3c7ea18c72276fb5532e73543553de67970" TargetMode="External"/><Relationship Id="rId3345" Type="http://schemas.openxmlformats.org/officeDocument/2006/relationships/hyperlink" Target="https://xdcscan.com/address/0x480e2113f1dab7636eb901662dc0359f7218cc0a" TargetMode="External"/><Relationship Id="rId4676" Type="http://schemas.openxmlformats.org/officeDocument/2006/relationships/hyperlink" Target="https://bscscan.com/address/0x3c8c444b0631e2850f3a0f6fb23e8535299a0dc5" TargetMode="External"/><Relationship Id="rId2049" Type="http://schemas.openxmlformats.org/officeDocument/2006/relationships/hyperlink" Target="https://xdcscan.com/address/0x7f7e77b68fc5c303e1e3cea895e3741e70dce981" TargetMode="External"/><Relationship Id="rId129" Type="http://schemas.openxmlformats.org/officeDocument/2006/relationships/hyperlink" Target="https://xdcscan.com/address/0xb02b54657d9a18b73b7a97cd27ac7c708ec0553c" TargetMode="External"/><Relationship Id="rId128" Type="http://schemas.openxmlformats.org/officeDocument/2006/relationships/hyperlink" Target="https://bscscan.com/address/0x8d9c84485d64cffd6c66ad514199f9e778634ec6" TargetMode="External"/><Relationship Id="rId127" Type="http://schemas.openxmlformats.org/officeDocument/2006/relationships/hyperlink" Target="https://bscscan.com/address/0x575CA294a97D62a2E6924525a48600da1230b592" TargetMode="External"/><Relationship Id="rId126" Type="http://schemas.openxmlformats.org/officeDocument/2006/relationships/hyperlink" Target="https://xdcscan.com/address/0xec076114f05b71f4c4e04e2b14ae8cb891cf1f8f" TargetMode="External"/><Relationship Id="rId3371" Type="http://schemas.openxmlformats.org/officeDocument/2006/relationships/hyperlink" Target="https://xdcscan.com/address/0xc8de2d8687bcd9faa48f290717c0e304d7687c53" TargetMode="External"/><Relationship Id="rId2040" Type="http://schemas.openxmlformats.org/officeDocument/2006/relationships/hyperlink" Target="https://xdcscan.com/address/0x62aa8a66f04c499ddf7d2aac31a100926e7e4c82" TargetMode="External"/><Relationship Id="rId3370" Type="http://schemas.openxmlformats.org/officeDocument/2006/relationships/hyperlink" Target="https://xdcscan.com/address/0x62aa8a66f04c499ddf7d2aac31a100926e7e4c82" TargetMode="External"/><Relationship Id="rId121" Type="http://schemas.openxmlformats.org/officeDocument/2006/relationships/hyperlink" Target="https://xdcscan.com/address/0x4531e12c703672b570917fb3399bb3ed6c592b19" TargetMode="External"/><Relationship Id="rId2041" Type="http://schemas.openxmlformats.org/officeDocument/2006/relationships/hyperlink" Target="https://xdcscan.com/address/0x480e2113f1dab7636eb901662dc0359f7218cc0a" TargetMode="External"/><Relationship Id="rId3373" Type="http://schemas.openxmlformats.org/officeDocument/2006/relationships/hyperlink" Target="https://xdcscan.com/address/0x307b25179d1f48c9e7e6115c9bf980bc7ec1b2b2" TargetMode="External"/><Relationship Id="rId120" Type="http://schemas.openxmlformats.org/officeDocument/2006/relationships/hyperlink" Target="https://xdcscan.com/address/0xcadf96334cb4f25a482656917e8eaae2f95fef50" TargetMode="External"/><Relationship Id="rId2042" Type="http://schemas.openxmlformats.org/officeDocument/2006/relationships/hyperlink" Target="https://xdcscan.com/address/0x3de816e85c42b54e784a1e7943ea9c2f75e41321" TargetMode="External"/><Relationship Id="rId3372" Type="http://schemas.openxmlformats.org/officeDocument/2006/relationships/hyperlink" Target="https://xdcscan.com/address/0x4531e12c703672b570917fb3399bb3ed6c592b19" TargetMode="External"/><Relationship Id="rId2043" Type="http://schemas.openxmlformats.org/officeDocument/2006/relationships/hyperlink" Target="https://xdcscan.com/address/0x480e2113f1dab7636eb901662dc0359f7218cc0a" TargetMode="External"/><Relationship Id="rId3375" Type="http://schemas.openxmlformats.org/officeDocument/2006/relationships/hyperlink" Target="https://xdcscan.com/address/0x4306168335f1413d6b63d8a27091b74e6ea928d6" TargetMode="External"/><Relationship Id="rId2044" Type="http://schemas.openxmlformats.org/officeDocument/2006/relationships/hyperlink" Target="https://xdcscan.com/address/0x927badec04c8d5b597c220dc33339e89a0c4426f" TargetMode="External"/><Relationship Id="rId3374" Type="http://schemas.openxmlformats.org/officeDocument/2006/relationships/hyperlink" Target="https://xdcscan.com/address/0x4531e12c703672b570917fb3399bb3ed6c592b19" TargetMode="External"/><Relationship Id="rId125" Type="http://schemas.openxmlformats.org/officeDocument/2006/relationships/hyperlink" Target="https://xdcscan.com/address/0xfc36a3be1c6215f85264d1c3dcdb8c433561e253" TargetMode="External"/><Relationship Id="rId2045" Type="http://schemas.openxmlformats.org/officeDocument/2006/relationships/hyperlink" Target="https://xdcscan.com/address/0x62aa8a66f04c499ddf7d2aac31a100926e7e4c82" TargetMode="External"/><Relationship Id="rId3377" Type="http://schemas.openxmlformats.org/officeDocument/2006/relationships/hyperlink" Target="https://xdcscan.com/address/0x480e2113f1dab7636eb901662dc0359f7218cc0a" TargetMode="External"/><Relationship Id="rId124" Type="http://schemas.openxmlformats.org/officeDocument/2006/relationships/hyperlink" Target="https://bscscan.com/address/0xb40bbb54ff9dfe0cf039f70385033fcffbb0c40a" TargetMode="External"/><Relationship Id="rId2046" Type="http://schemas.openxmlformats.org/officeDocument/2006/relationships/hyperlink" Target="https://xdcscan.com/address/0x682f613583655d96c90a48462b363e6ca6566c8e" TargetMode="External"/><Relationship Id="rId3376" Type="http://schemas.openxmlformats.org/officeDocument/2006/relationships/hyperlink" Target="https://xdcscan.com/address/0x62aa8a66f04c499ddf7d2aac31a100926e7e4c82" TargetMode="External"/><Relationship Id="rId123" Type="http://schemas.openxmlformats.org/officeDocument/2006/relationships/hyperlink" Target="https://bscscan.com/address/0x4FE8B9DC13A384c7B160e7a5df3632b0e6253Bb6" TargetMode="External"/><Relationship Id="rId2047" Type="http://schemas.openxmlformats.org/officeDocument/2006/relationships/hyperlink" Target="https://xdcscan.com/address/0x4531e12c703672b570917fb3399bb3ed6c592b19" TargetMode="External"/><Relationship Id="rId3379" Type="http://schemas.openxmlformats.org/officeDocument/2006/relationships/hyperlink" Target="https://xdcscan.com/address/0x4531e12c703672b570917fb3399bb3ed6c592b19" TargetMode="External"/><Relationship Id="rId122" Type="http://schemas.openxmlformats.org/officeDocument/2006/relationships/hyperlink" Target="https://xdcscan.com/address/0x62aa8a66f04c499ddf7d2aac31a100926e7e4c82" TargetMode="External"/><Relationship Id="rId2048" Type="http://schemas.openxmlformats.org/officeDocument/2006/relationships/hyperlink" Target="https://xdcscan.com/address/0x480e2113f1dab7636eb901662dc0359f7218cc0a" TargetMode="External"/><Relationship Id="rId3378" Type="http://schemas.openxmlformats.org/officeDocument/2006/relationships/hyperlink" Target="https://xdcscan.com/address/0xc8de2d8687bcd9faa48f290717c0e304d7687c53" TargetMode="External"/><Relationship Id="rId2038" Type="http://schemas.openxmlformats.org/officeDocument/2006/relationships/hyperlink" Target="https://xdcscan.com/address/0x4531e12c703672b570917fb3399bb3ed6c592b19" TargetMode="External"/><Relationship Id="rId2039" Type="http://schemas.openxmlformats.org/officeDocument/2006/relationships/hyperlink" Target="https://xdcscan.com/address/0xcadf96334cb4f25a482656917e8eaae2f95fef50" TargetMode="External"/><Relationship Id="rId3369" Type="http://schemas.openxmlformats.org/officeDocument/2006/relationships/hyperlink" Target="https://xdcscan.com/address/0x4531e12c703672b570917fb3399bb3ed6c592b19" TargetMode="External"/><Relationship Id="rId118" Type="http://schemas.openxmlformats.org/officeDocument/2006/relationships/hyperlink" Target="https://bscscan.com/address/0x7126aEcA7d5ea36C09dF2C51F865b52b48deD7c0" TargetMode="External"/><Relationship Id="rId117" Type="http://schemas.openxmlformats.org/officeDocument/2006/relationships/hyperlink" Target="https://bscscan.com/address/0x8d9c84485D64CfFd6c66AD514199F9e778634EC6" TargetMode="External"/><Relationship Id="rId116" Type="http://schemas.openxmlformats.org/officeDocument/2006/relationships/hyperlink" Target="https://bscscan.com/address/0x7769b81b0cefb9b9f78501cd0aa55a7c85cd09fd" TargetMode="External"/><Relationship Id="rId115" Type="http://schemas.openxmlformats.org/officeDocument/2006/relationships/hyperlink" Target="https://bscscan.com/address/0x8d9c84485d64cffd6c66ad514199f9e778634ec6" TargetMode="External"/><Relationship Id="rId3360" Type="http://schemas.openxmlformats.org/officeDocument/2006/relationships/hyperlink" Target="https://xdcscan.com/address/0xc055349d021729229dd24e27f0ec2b36ea41603b" TargetMode="External"/><Relationship Id="rId4691" Type="http://schemas.openxmlformats.org/officeDocument/2006/relationships/hyperlink" Target="https://bscscan.com/address/0x3c8c444b0631e2850f3a0f6fb23e8535299a0dc5" TargetMode="External"/><Relationship Id="rId119" Type="http://schemas.openxmlformats.org/officeDocument/2006/relationships/hyperlink" Target="https://bscscan.com/address/0x8d9c84485D64CfFd6c66AD514199F9e778634EC6" TargetMode="External"/><Relationship Id="rId4690" Type="http://schemas.openxmlformats.org/officeDocument/2006/relationships/hyperlink" Target="https://bscscan.com/address/0xe2d751af3a525f56abfdc85ebaa11f31c3f479a1" TargetMode="External"/><Relationship Id="rId110" Type="http://schemas.openxmlformats.org/officeDocument/2006/relationships/hyperlink" Target="https://xdcscan.com/address/0x62aa8a66f04c499ddf7d2aac31a100926e7e4c82" TargetMode="External"/><Relationship Id="rId2030" Type="http://schemas.openxmlformats.org/officeDocument/2006/relationships/hyperlink" Target="https://bscscan.com/address/0x29BfCB5c2ba9f4adda7C05fCDf2183d776576A83" TargetMode="External"/><Relationship Id="rId3362" Type="http://schemas.openxmlformats.org/officeDocument/2006/relationships/hyperlink" Target="https://xdcscan.com/address/0xe869eb9937951ea7ba463e2a8103b50712018881" TargetMode="External"/><Relationship Id="rId4693" Type="http://schemas.openxmlformats.org/officeDocument/2006/relationships/hyperlink" Target="https://bscscan.com/address/0xe2d751af3a525f56abfdc85ebaa11f31c3f479a1" TargetMode="External"/><Relationship Id="rId2031" Type="http://schemas.openxmlformats.org/officeDocument/2006/relationships/hyperlink" Target="https://bscscan.com/address/0x3c92f3c7ea18c72276fb5532e73543553de67970" TargetMode="External"/><Relationship Id="rId3361" Type="http://schemas.openxmlformats.org/officeDocument/2006/relationships/hyperlink" Target="https://xdcscan.com/address/0x480e2113f1dab7636eb901662dc0359f7218cc0a" TargetMode="External"/><Relationship Id="rId4692" Type="http://schemas.openxmlformats.org/officeDocument/2006/relationships/hyperlink" Target="https://bscscan.com/address/0x9dbE5f2725Cd457229db9813eCF7c509d967c498" TargetMode="External"/><Relationship Id="rId2032" Type="http://schemas.openxmlformats.org/officeDocument/2006/relationships/hyperlink" Target="https://bscscan.com/address/0x65090A09190962AEf5Bf161b554873733D00017e" TargetMode="External"/><Relationship Id="rId3364" Type="http://schemas.openxmlformats.org/officeDocument/2006/relationships/hyperlink" Target="https://xdcscan.com/address/0x0dd2f4b594636cdcbc657faa8bbdf1fda6135d2f" TargetMode="External"/><Relationship Id="rId4695" Type="http://schemas.openxmlformats.org/officeDocument/2006/relationships/hyperlink" Target="https://xdcscan.com/address/0x4531e12c703672b570917fb3399bb3ed6c592b19" TargetMode="External"/><Relationship Id="rId2033" Type="http://schemas.openxmlformats.org/officeDocument/2006/relationships/hyperlink" Target="https://bscscan.com/address/0xb40bbb54ff9dfe0cf039f70385033fcffbb0c40a" TargetMode="External"/><Relationship Id="rId3363" Type="http://schemas.openxmlformats.org/officeDocument/2006/relationships/hyperlink" Target="https://xdcscan.com/address/0x480e2113f1dab7636eb901662dc0359f7218cc0a" TargetMode="External"/><Relationship Id="rId4694" Type="http://schemas.openxmlformats.org/officeDocument/2006/relationships/hyperlink" Target="https://xdcscan.com/address/0xb01b85530f04505005a1c98a58ed21e4a041ebf7" TargetMode="External"/><Relationship Id="rId114" Type="http://schemas.openxmlformats.org/officeDocument/2006/relationships/hyperlink" Target="https://bscscan.com/address/0x575CA294a97D62a2E6924525a48600da1230b592" TargetMode="External"/><Relationship Id="rId2034" Type="http://schemas.openxmlformats.org/officeDocument/2006/relationships/hyperlink" Target="https://bscscan.com/address/0xE3E65d6D1C37Be0376216Ed61e45238Bd9168feE" TargetMode="External"/><Relationship Id="rId3366" Type="http://schemas.openxmlformats.org/officeDocument/2006/relationships/hyperlink" Target="https://xdcscan.com/address/0xf254d7566528851ee1a1d6d50270da8f28b4442b" TargetMode="External"/><Relationship Id="rId4697" Type="http://schemas.openxmlformats.org/officeDocument/2006/relationships/hyperlink" Target="https://xdcscan.com/address/0x4531e12c703672b570917fb3399bb3ed6c592b19" TargetMode="External"/><Relationship Id="rId113" Type="http://schemas.openxmlformats.org/officeDocument/2006/relationships/hyperlink" Target="https://bscscan.com/address/0x14a212ec278d2c2e564804e1783cc70dcb023e3d" TargetMode="External"/><Relationship Id="rId2035" Type="http://schemas.openxmlformats.org/officeDocument/2006/relationships/hyperlink" Target="https://bscscan.com/address/0xb40bbb54ff9dfe0cf039f70385033fcffbb0c40a" TargetMode="External"/><Relationship Id="rId3365" Type="http://schemas.openxmlformats.org/officeDocument/2006/relationships/hyperlink" Target="https://xdcscan.com/address/0x480e2113f1dab7636eb901662dc0359f7218cc0a" TargetMode="External"/><Relationship Id="rId4696" Type="http://schemas.openxmlformats.org/officeDocument/2006/relationships/hyperlink" Target="https://xdcscan.com/address/0x17a742ffca2037700041c7f4d8bc03d174401d65" TargetMode="External"/><Relationship Id="rId112" Type="http://schemas.openxmlformats.org/officeDocument/2006/relationships/hyperlink" Target="https://bscscan.com/address/0xb40bbb54ff9dfe0cf039f70385033fcffbb0c40a" TargetMode="External"/><Relationship Id="rId2036" Type="http://schemas.openxmlformats.org/officeDocument/2006/relationships/hyperlink" Target="https://bscscan.com/address/0x3c92f3c7ea18c72276fb5532e73543553de67970" TargetMode="External"/><Relationship Id="rId3368" Type="http://schemas.openxmlformats.org/officeDocument/2006/relationships/hyperlink" Target="https://xdcscan.com/address/0x5516f2bd0bfc792474c0c03364199c4fa9bc1ea1" TargetMode="External"/><Relationship Id="rId4699" Type="http://schemas.openxmlformats.org/officeDocument/2006/relationships/hyperlink" Target="https://xdcscan.com/address/0x8f83b9d7855adfbb635cabc95b214e8dd514bb94" TargetMode="External"/><Relationship Id="rId111" Type="http://schemas.openxmlformats.org/officeDocument/2006/relationships/hyperlink" Target="https://bscscan.com/address/0xce84933e320598e48846fd728498da9e15a1f64d" TargetMode="External"/><Relationship Id="rId2037" Type="http://schemas.openxmlformats.org/officeDocument/2006/relationships/hyperlink" Target="https://xdcscan.com/address/0xedb71a79cfbf786fefb57d5f6e3ce80ff94b201e" TargetMode="External"/><Relationship Id="rId3367" Type="http://schemas.openxmlformats.org/officeDocument/2006/relationships/hyperlink" Target="https://xdcscan.com/address/0x4531e12c703672b570917fb3399bb3ed6c592b19" TargetMode="External"/><Relationship Id="rId4698" Type="http://schemas.openxmlformats.org/officeDocument/2006/relationships/hyperlink" Target="https://xdcscan.com/address/0x2338476ad2eee851349be56102701076b9a88874" TargetMode="External"/><Relationship Id="rId3315" Type="http://schemas.openxmlformats.org/officeDocument/2006/relationships/hyperlink" Target="https://xdcscan.com/address/0x62aa8a66f04c499ddf7d2aac31a100926e7e4c82" TargetMode="External"/><Relationship Id="rId4646" Type="http://schemas.openxmlformats.org/officeDocument/2006/relationships/hyperlink" Target="https://bscscan.com/address/0x3c92f3c7ea18c72276fb5532e73543553de67970" TargetMode="External"/><Relationship Id="rId3314" Type="http://schemas.openxmlformats.org/officeDocument/2006/relationships/hyperlink" Target="https://xdcscan.com/address/0x54c169ec55dad51b7bbe2a39e1844dd945266e40" TargetMode="External"/><Relationship Id="rId4645" Type="http://schemas.openxmlformats.org/officeDocument/2006/relationships/hyperlink" Target="https://bscscan.com/address/0x0a0929d1c93085B845F4F722934E66cA9B0b419d" TargetMode="External"/><Relationship Id="rId3317" Type="http://schemas.openxmlformats.org/officeDocument/2006/relationships/hyperlink" Target="https://xdcscan.com/address/0x62aa8a66f04c499ddf7d2aac31a100926e7e4c82" TargetMode="External"/><Relationship Id="rId4648" Type="http://schemas.openxmlformats.org/officeDocument/2006/relationships/hyperlink" Target="https://bscscan.com/address/0x14a212ec278d2c2e564804e1783cc70dcb023e3d" TargetMode="External"/><Relationship Id="rId3316" Type="http://schemas.openxmlformats.org/officeDocument/2006/relationships/hyperlink" Target="https://xdcscan.com/address/0x738db469e9bebbb3cf77be28382a3227b0608f5a" TargetMode="External"/><Relationship Id="rId4647" Type="http://schemas.openxmlformats.org/officeDocument/2006/relationships/hyperlink" Target="https://bscscan.com/address/0x7d956cAcf0a47A0Bc6B1fFD13B5630E111e7D74E" TargetMode="External"/><Relationship Id="rId3319" Type="http://schemas.openxmlformats.org/officeDocument/2006/relationships/hyperlink" Target="https://xdcscan.com/address/0x62aa8a66f04c499ddf7d2aac31a100926e7e4c82" TargetMode="External"/><Relationship Id="rId3318" Type="http://schemas.openxmlformats.org/officeDocument/2006/relationships/hyperlink" Target="https://xdcscan.com/address/0xcadf96334cb4f25a482656917e8eaae2f95fef50" TargetMode="External"/><Relationship Id="rId4649" Type="http://schemas.openxmlformats.org/officeDocument/2006/relationships/hyperlink" Target="https://bscscan.com/address/0xf0aEfB19420Ef62DF40B1293C6EDe41A02bBD23f" TargetMode="External"/><Relationship Id="rId4640" Type="http://schemas.openxmlformats.org/officeDocument/2006/relationships/hyperlink" Target="https://bscscan.com/address/0x3c92f3c7ea18c72276fb5532e73543553de67970" TargetMode="External"/><Relationship Id="rId3311" Type="http://schemas.openxmlformats.org/officeDocument/2006/relationships/hyperlink" Target="https://bscscan.com/address/0x14a212ec278d2c2e564804e1783cc70dcb023e3d" TargetMode="External"/><Relationship Id="rId4642" Type="http://schemas.openxmlformats.org/officeDocument/2006/relationships/hyperlink" Target="https://bscscan.com/address/0x3c92f3c7ea18c72276fb5532e73543553de67970" TargetMode="External"/><Relationship Id="rId3310" Type="http://schemas.openxmlformats.org/officeDocument/2006/relationships/hyperlink" Target="https://bscscan.com/address/0xb40bbb54ff9dfe0cf039f70385033fcffbb0c40a" TargetMode="External"/><Relationship Id="rId4641" Type="http://schemas.openxmlformats.org/officeDocument/2006/relationships/hyperlink" Target="https://bscscan.com/address/0xc3aE72Fed559610569C6aD8A3c7587e865B1fF05" TargetMode="External"/><Relationship Id="rId3313" Type="http://schemas.openxmlformats.org/officeDocument/2006/relationships/hyperlink" Target="https://xdcscan.com/address/0x62aa8a66f04c499ddf7d2aac31a100926e7e4c82" TargetMode="External"/><Relationship Id="rId4644" Type="http://schemas.openxmlformats.org/officeDocument/2006/relationships/hyperlink" Target="https://bscscan.com/address/0x14a212ec278d2c2e564804e1783cc70dcb023e3d" TargetMode="External"/><Relationship Id="rId3312" Type="http://schemas.openxmlformats.org/officeDocument/2006/relationships/hyperlink" Target="https://xdcscan.com/address/0x7937c664ea57b28efd93dd112820464c54d8bad6" TargetMode="External"/><Relationship Id="rId4643" Type="http://schemas.openxmlformats.org/officeDocument/2006/relationships/hyperlink" Target="https://bscscan.com/address/0x07c934989F32D4226B954ebC22836057BB60809C" TargetMode="External"/><Relationship Id="rId3304" Type="http://schemas.openxmlformats.org/officeDocument/2006/relationships/hyperlink" Target="https://xdcscan.com/address/0x1cb1d7291cd0ebf598fb250b478bc1fc3a7ffc1d" TargetMode="External"/><Relationship Id="rId4635" Type="http://schemas.openxmlformats.org/officeDocument/2006/relationships/hyperlink" Target="https://bscscan.com/address/0xfA8D7303e5b5d4E8a8120719f046Fe1903d6EDAa" TargetMode="External"/><Relationship Id="rId3303" Type="http://schemas.openxmlformats.org/officeDocument/2006/relationships/hyperlink" Target="https://xdcscan.com/address/0xe869eb9937951ea7ba463e2a8103b50712018881" TargetMode="External"/><Relationship Id="rId4634" Type="http://schemas.openxmlformats.org/officeDocument/2006/relationships/hyperlink" Target="https://xdcscan.com/address/0x67fdfeaa3c23b27f3ecfd40c772bdc07380ba59f" TargetMode="External"/><Relationship Id="rId3306" Type="http://schemas.openxmlformats.org/officeDocument/2006/relationships/hyperlink" Target="https://xdcscan.com/address/0x4531e12c703672b570917fb3399bb3ed6c592b19" TargetMode="External"/><Relationship Id="rId4637" Type="http://schemas.openxmlformats.org/officeDocument/2006/relationships/hyperlink" Target="https://bscscan.com/address/0xC5Fb12f4BAec165bF72169f35626FC702d1D5839" TargetMode="External"/><Relationship Id="rId3305" Type="http://schemas.openxmlformats.org/officeDocument/2006/relationships/hyperlink" Target="https://xdcscan.com/address/0x5bdd48019743680836a0c72bf9f9e9832d7ea6e3" TargetMode="External"/><Relationship Id="rId4636" Type="http://schemas.openxmlformats.org/officeDocument/2006/relationships/hyperlink" Target="https://bscscan.com/address/0x3c92f3c7ea18c72276fb5532e73543553de67970" TargetMode="External"/><Relationship Id="rId3308" Type="http://schemas.openxmlformats.org/officeDocument/2006/relationships/hyperlink" Target="https://bscscan.com/address/0x14a212ec278d2c2e564804e1783cc70dcb023e3d" TargetMode="External"/><Relationship Id="rId4639" Type="http://schemas.openxmlformats.org/officeDocument/2006/relationships/hyperlink" Target="https://bscscan.com/address/0xF26e4dCfE40EF2a423cA6b1030C6E8D7638B8472" TargetMode="External"/><Relationship Id="rId3307" Type="http://schemas.openxmlformats.org/officeDocument/2006/relationships/hyperlink" Target="https://bscscan.com/address/0x43ac61Bd7d3ab7D32Ac2dE4A37f41ce2a11BDfb2" TargetMode="External"/><Relationship Id="rId4638" Type="http://schemas.openxmlformats.org/officeDocument/2006/relationships/hyperlink" Target="https://bscscan.com/address/0x3c92f3c7ea18c72276fb5532e73543553de67970" TargetMode="External"/><Relationship Id="rId3309" Type="http://schemas.openxmlformats.org/officeDocument/2006/relationships/hyperlink" Target="https://bscscan.com/address/0xaAC9f2A789D2BcdF4B00302eB6dDce7D5Ed3c04B" TargetMode="External"/><Relationship Id="rId3300" Type="http://schemas.openxmlformats.org/officeDocument/2006/relationships/hyperlink" Target="https://xdcscan.com/address/0x62aa8a66f04c499ddf7d2aac31a100926e7e4c82" TargetMode="External"/><Relationship Id="rId4631" Type="http://schemas.openxmlformats.org/officeDocument/2006/relationships/hyperlink" Target="https://xdcscan.com/address/0x75d0b12477e28cdbddbf26ee7ed4b56f0a6f809c" TargetMode="External"/><Relationship Id="rId4630" Type="http://schemas.openxmlformats.org/officeDocument/2006/relationships/hyperlink" Target="https://xdcscan.com/address/0x67fdfeaa3c23b27f3ecfd40c772bdc07380ba59f" TargetMode="External"/><Relationship Id="rId3302" Type="http://schemas.openxmlformats.org/officeDocument/2006/relationships/hyperlink" Target="https://xdcscan.com/address/0x1cb1d7291cd0ebf598fb250b478bc1fc3a7ffc1d" TargetMode="External"/><Relationship Id="rId4633" Type="http://schemas.openxmlformats.org/officeDocument/2006/relationships/hyperlink" Target="https://xdcscan.com/address/0x023dd169b9eb239d7165e789198ac21a640b074f" TargetMode="External"/><Relationship Id="rId3301" Type="http://schemas.openxmlformats.org/officeDocument/2006/relationships/hyperlink" Target="https://xdcscan.com/address/0xc055349d021729229dd24e27f0ec2b36ea41603b" TargetMode="External"/><Relationship Id="rId4632" Type="http://schemas.openxmlformats.org/officeDocument/2006/relationships/hyperlink" Target="https://xdcscan.com/address/0x67fdfeaa3c23b27f3ecfd40c772bdc07380ba59f" TargetMode="External"/><Relationship Id="rId2005" Type="http://schemas.openxmlformats.org/officeDocument/2006/relationships/hyperlink" Target="https://bscscan.com/address/0x65090A09190962AEf5Bf161b554873733D00017e" TargetMode="External"/><Relationship Id="rId3337" Type="http://schemas.openxmlformats.org/officeDocument/2006/relationships/hyperlink" Target="https://xdcscan.com/address/0xaf27d11bb04bf4e652912101ba8cd09fdeff3ded" TargetMode="External"/><Relationship Id="rId4668" Type="http://schemas.openxmlformats.org/officeDocument/2006/relationships/hyperlink" Target="https://bscscan.com/address/0xb22a30a1211d0160ec49e8211b7eb806d6f02554" TargetMode="External"/><Relationship Id="rId2006" Type="http://schemas.openxmlformats.org/officeDocument/2006/relationships/hyperlink" Target="https://bscscan.com/address/0xb40bbb54ff9dfe0cf039f70385033fcffbb0c40a" TargetMode="External"/><Relationship Id="rId3336" Type="http://schemas.openxmlformats.org/officeDocument/2006/relationships/hyperlink" Target="https://xdcscan.com/address/0x4531e12c703672b570917fb3399bb3ed6c592b19" TargetMode="External"/><Relationship Id="rId4667" Type="http://schemas.openxmlformats.org/officeDocument/2006/relationships/hyperlink" Target="https://bscscan.com/address/0x0a0e0e428dD84f74e8F6F0Ecc8103d6C8c974494" TargetMode="External"/><Relationship Id="rId2007" Type="http://schemas.openxmlformats.org/officeDocument/2006/relationships/hyperlink" Target="https://bscscan.com/address/0xE3E65d6D1C37Be0376216Ed61e45238Bd9168feE" TargetMode="External"/><Relationship Id="rId3339" Type="http://schemas.openxmlformats.org/officeDocument/2006/relationships/hyperlink" Target="https://xdcscan.com/address/0x223e21095ee7891ef878a09e0e9df9fddfb9e9d6" TargetMode="External"/><Relationship Id="rId2008" Type="http://schemas.openxmlformats.org/officeDocument/2006/relationships/hyperlink" Target="https://bscscan.com/address/0xb40bbb54ff9dfe0cf039f70385033fcffbb0c40a" TargetMode="External"/><Relationship Id="rId3338" Type="http://schemas.openxmlformats.org/officeDocument/2006/relationships/hyperlink" Target="https://xdcscan.com/address/0x4531e12c703672b570917fb3399bb3ed6c592b19" TargetMode="External"/><Relationship Id="rId4669" Type="http://schemas.openxmlformats.org/officeDocument/2006/relationships/hyperlink" Target="https://bscscan.com/address/0x8F75CB416fbF1Af3921A2669080153fed0e98Af6" TargetMode="External"/><Relationship Id="rId2009" Type="http://schemas.openxmlformats.org/officeDocument/2006/relationships/hyperlink" Target="https://bscscan.com/address/0x3c92f3c7ea18c72276fb5532e73543553de67970" TargetMode="External"/><Relationship Id="rId4660" Type="http://schemas.openxmlformats.org/officeDocument/2006/relationships/hyperlink" Target="https://bscscan.com/address/0xb22a30a1211d0160ec49e8211b7eb806d6f02554" TargetMode="External"/><Relationship Id="rId3331" Type="http://schemas.openxmlformats.org/officeDocument/2006/relationships/hyperlink" Target="https://xdcscan.com/address/0x60ce0f6cffd9e8feb9691a7e44d6f3d862e04a4e" TargetMode="External"/><Relationship Id="rId4662" Type="http://schemas.openxmlformats.org/officeDocument/2006/relationships/hyperlink" Target="https://bscscan.com/address/0xb40bbb54ff9dfe0cf039f70385033fcffbb0c40a" TargetMode="External"/><Relationship Id="rId2000" Type="http://schemas.openxmlformats.org/officeDocument/2006/relationships/hyperlink" Target="https://xdcscan.com/address/0x480e2113f1dab7636eb901662dc0359f7218cc0a" TargetMode="External"/><Relationship Id="rId3330" Type="http://schemas.openxmlformats.org/officeDocument/2006/relationships/hyperlink" Target="https://xdcscan.com/address/0x480e2113f1dab7636eb901662dc0359f7218cc0a" TargetMode="External"/><Relationship Id="rId4661" Type="http://schemas.openxmlformats.org/officeDocument/2006/relationships/hyperlink" Target="https://bscscan.com/address/0x82026fE3980E1CbB9E3ab2A3b258b6844f155722" TargetMode="External"/><Relationship Id="rId2001" Type="http://schemas.openxmlformats.org/officeDocument/2006/relationships/hyperlink" Target="https://xdcscan.com/address/0x412a9c2f89135d5c3ee575d1076d2c6ffa6e4526" TargetMode="External"/><Relationship Id="rId3333" Type="http://schemas.openxmlformats.org/officeDocument/2006/relationships/hyperlink" Target="https://xdcscan.com/address/0xc055349d021729229dd24e27f0ec2b36ea41603b" TargetMode="External"/><Relationship Id="rId4664" Type="http://schemas.openxmlformats.org/officeDocument/2006/relationships/hyperlink" Target="https://bscscan.com/address/0xb40bbb54ff9dfe0cf039f70385033fcffbb0c40a" TargetMode="External"/><Relationship Id="rId2002" Type="http://schemas.openxmlformats.org/officeDocument/2006/relationships/hyperlink" Target="https://xdcscan.com/address/0x480e2113f1dab7636eb901662dc0359f7218cc0a" TargetMode="External"/><Relationship Id="rId3332" Type="http://schemas.openxmlformats.org/officeDocument/2006/relationships/hyperlink" Target="https://xdcscan.com/address/0x62aa8a66f04c499ddf7d2aac31a100926e7e4c82" TargetMode="External"/><Relationship Id="rId4663" Type="http://schemas.openxmlformats.org/officeDocument/2006/relationships/hyperlink" Target="https://bscscan.com/address/0xeBEB2bEE85D1203411aF4dDC5Ff280E58A0D8e40" TargetMode="External"/><Relationship Id="rId2003" Type="http://schemas.openxmlformats.org/officeDocument/2006/relationships/hyperlink" Target="https://bscscan.com/address/0xcc91429a9733c9212a9834f394DE810a6d0C5a33" TargetMode="External"/><Relationship Id="rId3335" Type="http://schemas.openxmlformats.org/officeDocument/2006/relationships/hyperlink" Target="https://xdcscan.com/address/0x9ad0ef4b661777ad5604ef828f6401013001d076" TargetMode="External"/><Relationship Id="rId4666" Type="http://schemas.openxmlformats.org/officeDocument/2006/relationships/hyperlink" Target="https://bscscan.com/address/0xd7633785642edf088ae321f09c4d0bba55cd263b" TargetMode="External"/><Relationship Id="rId2004" Type="http://schemas.openxmlformats.org/officeDocument/2006/relationships/hyperlink" Target="https://bscscan.com/address/0x3c92f3c7ea18c72276fb5532e73543553de67970" TargetMode="External"/><Relationship Id="rId3334" Type="http://schemas.openxmlformats.org/officeDocument/2006/relationships/hyperlink" Target="https://xdcscan.com/address/0x62aa8a66f04c499ddf7d2aac31a100926e7e4c82" TargetMode="External"/><Relationship Id="rId4665" Type="http://schemas.openxmlformats.org/officeDocument/2006/relationships/hyperlink" Target="https://bscscan.com/address/0xa9020E7100a78f05A6BFF3844519896295666137" TargetMode="External"/><Relationship Id="rId3326" Type="http://schemas.openxmlformats.org/officeDocument/2006/relationships/hyperlink" Target="https://xdcscan.com/address/0xcb8a297d6073ba2a29b00b3d45ea02f3585707a1" TargetMode="External"/><Relationship Id="rId4657" Type="http://schemas.openxmlformats.org/officeDocument/2006/relationships/hyperlink" Target="https://bscscan.com/address/0x79E10F62e88C340400d813912370C9041D36EFB8" TargetMode="External"/><Relationship Id="rId3325" Type="http://schemas.openxmlformats.org/officeDocument/2006/relationships/hyperlink" Target="https://xdcscan.com/address/0x62aa8a66f04c499ddf7d2aac31a100926e7e4c82" TargetMode="External"/><Relationship Id="rId4656" Type="http://schemas.openxmlformats.org/officeDocument/2006/relationships/hyperlink" Target="https://bscscan.com/address/0xb40bbb54ff9dfe0cf039f70385033fcffbb0c40a" TargetMode="External"/><Relationship Id="rId3328" Type="http://schemas.openxmlformats.org/officeDocument/2006/relationships/hyperlink" Target="https://xdcscan.com/address/0x1cb1d7291cd0ebf598fb250b478bc1fc3a7ffc1d" TargetMode="External"/><Relationship Id="rId4659" Type="http://schemas.openxmlformats.org/officeDocument/2006/relationships/hyperlink" Target="https://bscscan.com/address/0x34afA11A0d823973A91C3aD94DcC4A63C3fe2B78" TargetMode="External"/><Relationship Id="rId3327" Type="http://schemas.openxmlformats.org/officeDocument/2006/relationships/hyperlink" Target="https://xdcscan.com/address/0x4531e12c703672b570917fb3399bb3ed6c592b19" TargetMode="External"/><Relationship Id="rId4658" Type="http://schemas.openxmlformats.org/officeDocument/2006/relationships/hyperlink" Target="https://bscscan.com/address/0xb22a30a1211d0160ec49e8211b7eb806d6f02554" TargetMode="External"/><Relationship Id="rId3329" Type="http://schemas.openxmlformats.org/officeDocument/2006/relationships/hyperlink" Target="https://xdcscan.com/address/0x62aa8a66f04c499ddf7d2aac31a100926e7e4c82" TargetMode="External"/><Relationship Id="rId3320" Type="http://schemas.openxmlformats.org/officeDocument/2006/relationships/hyperlink" Target="https://xdcscan.com/address/0xedb71a79cfbf786fefb57d5f6e3ce80ff94b201e" TargetMode="External"/><Relationship Id="rId4651" Type="http://schemas.openxmlformats.org/officeDocument/2006/relationships/hyperlink" Target="https://bscscan.com/address/0xBD1F3729aE5E5440f0220Afe481EB5d631857c08" TargetMode="External"/><Relationship Id="rId4650" Type="http://schemas.openxmlformats.org/officeDocument/2006/relationships/hyperlink" Target="https://bscscan.com/address/0x14a212ec278d2c2e564804e1783cc70dcb023e3d" TargetMode="External"/><Relationship Id="rId3322" Type="http://schemas.openxmlformats.org/officeDocument/2006/relationships/hyperlink" Target="https://xdcscan.com/address/0x7937c664ea57b28efd93dd112820464c54d8bad6" TargetMode="External"/><Relationship Id="rId4653" Type="http://schemas.openxmlformats.org/officeDocument/2006/relationships/hyperlink" Target="https://bscscan.com/address/0x6847eE347ec38985a0FB4151812f258b6D8f2Fc5" TargetMode="External"/><Relationship Id="rId3321" Type="http://schemas.openxmlformats.org/officeDocument/2006/relationships/hyperlink" Target="https://xdcscan.com/address/0x62aa8a66f04c499ddf7d2aac31a100926e7e4c82" TargetMode="External"/><Relationship Id="rId4652" Type="http://schemas.openxmlformats.org/officeDocument/2006/relationships/hyperlink" Target="https://bscscan.com/address/0xb40bbb54ff9dfe0cf039f70385033fcffbb0c40a" TargetMode="External"/><Relationship Id="rId3324" Type="http://schemas.openxmlformats.org/officeDocument/2006/relationships/hyperlink" Target="https://xdcscan.com/address/0xb02b54657d9a18b73b7a97cd27ac7c708ec0553c" TargetMode="External"/><Relationship Id="rId4655" Type="http://schemas.openxmlformats.org/officeDocument/2006/relationships/hyperlink" Target="https://bscscan.com/address/0xff531F6609551ff6f7B62E94731a323Dc20e897c" TargetMode="External"/><Relationship Id="rId3323" Type="http://schemas.openxmlformats.org/officeDocument/2006/relationships/hyperlink" Target="https://xdcscan.com/address/0x4531e12c703672b570917fb3399bb3ed6c592b19" TargetMode="External"/><Relationship Id="rId4654" Type="http://schemas.openxmlformats.org/officeDocument/2006/relationships/hyperlink" Target="https://bscscan.com/address/0xb40bbb54ff9dfe0cf039f70385033fcffbb0c40a" TargetMode="External"/><Relationship Id="rId2090" Type="http://schemas.openxmlformats.org/officeDocument/2006/relationships/hyperlink" Target="https://xdcscan.com/address/0x670d685d349c73e0c088f22dfb3fdb41b2bb2428" TargetMode="External"/><Relationship Id="rId2091" Type="http://schemas.openxmlformats.org/officeDocument/2006/relationships/hyperlink" Target="https://xdcscan.com/address/0x4531e12c703672b570917fb3399bb3ed6c592b19" TargetMode="External"/><Relationship Id="rId2092" Type="http://schemas.openxmlformats.org/officeDocument/2006/relationships/hyperlink" Target="https://xdcscan.com/address/0x307b25179d1f48c9e7e6115c9bf980bc7ec1b2b2" TargetMode="External"/><Relationship Id="rId2093" Type="http://schemas.openxmlformats.org/officeDocument/2006/relationships/hyperlink" Target="https://xdcscan.com/address/0x480e2113f1dab7636eb901662dc0359f7218cc0a" TargetMode="External"/><Relationship Id="rId2094" Type="http://schemas.openxmlformats.org/officeDocument/2006/relationships/hyperlink" Target="https://xdcscan.com/address/0xf8e7a5a8d321475ab1c25c0c443fef87c38ad31d" TargetMode="External"/><Relationship Id="rId2095" Type="http://schemas.openxmlformats.org/officeDocument/2006/relationships/hyperlink" Target="https://xdcscan.com/address/0x4531e12c703672b570917fb3399bb3ed6c592b19" TargetMode="External"/><Relationship Id="rId2096" Type="http://schemas.openxmlformats.org/officeDocument/2006/relationships/hyperlink" Target="https://xdcscan.com/address/0x5516f2bd0bfc792474c0c03364199c4fa9bc1ea1" TargetMode="External"/><Relationship Id="rId2097" Type="http://schemas.openxmlformats.org/officeDocument/2006/relationships/hyperlink" Target="https://xdcscan.com/address/0x4531e12c703672b570917fb3399bb3ed6c592b19" TargetMode="External"/><Relationship Id="rId2098" Type="http://schemas.openxmlformats.org/officeDocument/2006/relationships/hyperlink" Target="https://xdcscan.com/address/0xf254d7566528851ee1a1d6d50270da8f28b4442b" TargetMode="External"/><Relationship Id="rId2099" Type="http://schemas.openxmlformats.org/officeDocument/2006/relationships/hyperlink" Target="https://xdcscan.com/address/0x62aa8a66f04c499ddf7d2aac31a100926e7e4c82" TargetMode="External"/><Relationship Id="rId3391" Type="http://schemas.openxmlformats.org/officeDocument/2006/relationships/hyperlink" Target="https://xdcscan.com/address/0x480e2113f1dab7636eb901662dc0359f7218cc0a" TargetMode="External"/><Relationship Id="rId2060" Type="http://schemas.openxmlformats.org/officeDocument/2006/relationships/hyperlink" Target="https://bscscan.com/address/0x14a212ec278d2c2e564804e1783cc70dcb023e3d" TargetMode="External"/><Relationship Id="rId3390" Type="http://schemas.openxmlformats.org/officeDocument/2006/relationships/hyperlink" Target="https://xdcscan.com/address/0x3de816e85c42b54e784a1e7943ea9c2f75e41321" TargetMode="External"/><Relationship Id="rId2061" Type="http://schemas.openxmlformats.org/officeDocument/2006/relationships/hyperlink" Target="https://bscscan.com/address/0x93570CCD84fcc07fa477394F12a2ea49941Ae704" TargetMode="External"/><Relationship Id="rId3393" Type="http://schemas.openxmlformats.org/officeDocument/2006/relationships/hyperlink" Target="https://xdcscan.com/address/0x62aa8a66f04c499ddf7d2aac31a100926e7e4c82" TargetMode="External"/><Relationship Id="rId2062" Type="http://schemas.openxmlformats.org/officeDocument/2006/relationships/hyperlink" Target="https://bscscan.com/address/0xb40bbb54ff9dfe0cf039f70385033fcffbb0c40a" TargetMode="External"/><Relationship Id="rId3392" Type="http://schemas.openxmlformats.org/officeDocument/2006/relationships/hyperlink" Target="https://xdcscan.com/address/0x7937c664ea57b28efd93dd112820464c54d8bad6" TargetMode="External"/><Relationship Id="rId2063" Type="http://schemas.openxmlformats.org/officeDocument/2006/relationships/hyperlink" Target="https://xdcscan.com/address/0x0dd2f4b594636cdcbc657faa8bbdf1fda6135d2f" TargetMode="External"/><Relationship Id="rId3395" Type="http://schemas.openxmlformats.org/officeDocument/2006/relationships/hyperlink" Target="https://xdcscan.com/address/0x62aa8a66f04c499ddf7d2aac31a100926e7e4c82" TargetMode="External"/><Relationship Id="rId2064" Type="http://schemas.openxmlformats.org/officeDocument/2006/relationships/hyperlink" Target="https://xdcscan.com/address/0x62aa8a66f04c499ddf7d2aac31a100926e7e4c82" TargetMode="External"/><Relationship Id="rId3394" Type="http://schemas.openxmlformats.org/officeDocument/2006/relationships/hyperlink" Target="https://xdcscan.com/address/0xb02b54657d9a18b73b7a97cd27ac7c708ec0553c" TargetMode="External"/><Relationship Id="rId2065" Type="http://schemas.openxmlformats.org/officeDocument/2006/relationships/hyperlink" Target="https://xdcscan.com/address/0x2c10f37b454b3b9afb2e9a4e5abb9c84d581af7d" TargetMode="External"/><Relationship Id="rId3397" Type="http://schemas.openxmlformats.org/officeDocument/2006/relationships/hyperlink" Target="https://xdcscan.com/address/0x480e2113f1dab7636eb901662dc0359f7218cc0a" TargetMode="External"/><Relationship Id="rId2066" Type="http://schemas.openxmlformats.org/officeDocument/2006/relationships/hyperlink" Target="https://xdcscan.com/address/0x62aa8a66f04c499ddf7d2aac31a100926e7e4c82" TargetMode="External"/><Relationship Id="rId3396" Type="http://schemas.openxmlformats.org/officeDocument/2006/relationships/hyperlink" Target="https://xdcscan.com/address/0x54c169ec55dad51b7bbe2a39e1844dd945266e40" TargetMode="External"/><Relationship Id="rId2067" Type="http://schemas.openxmlformats.org/officeDocument/2006/relationships/hyperlink" Target="https://xdcscan.com/address/0x480e2113f1dab7636eb901662dc0359f7218cc0a" TargetMode="External"/><Relationship Id="rId3399" Type="http://schemas.openxmlformats.org/officeDocument/2006/relationships/hyperlink" Target="https://xdcscan.com/address/0x480e2113f1dab7636eb901662dc0359f7218cc0a" TargetMode="External"/><Relationship Id="rId2068" Type="http://schemas.openxmlformats.org/officeDocument/2006/relationships/hyperlink" Target="https://xdcscan.com/address/0xf254d7566528851ee1a1d6d50270da8f28b4442b" TargetMode="External"/><Relationship Id="rId3398" Type="http://schemas.openxmlformats.org/officeDocument/2006/relationships/hyperlink" Target="https://xdcscan.com/address/0xcadf96334cb4f25a482656917e8eaae2f95fef50" TargetMode="External"/><Relationship Id="rId2069" Type="http://schemas.openxmlformats.org/officeDocument/2006/relationships/hyperlink" Target="https://xdcscan.com/address/0x62aa8a66f04c499ddf7d2aac31a100926e7e4c82" TargetMode="External"/><Relationship Id="rId3380" Type="http://schemas.openxmlformats.org/officeDocument/2006/relationships/hyperlink" Target="https://xdcscan.com/address/0x2c10f37b454b3b9afb2e9a4e5abb9c84d581af7d" TargetMode="External"/><Relationship Id="rId2050" Type="http://schemas.openxmlformats.org/officeDocument/2006/relationships/hyperlink" Target="https://xdcscan.com/address/0x4531e12c703672b570917fb3399bb3ed6c592b19" TargetMode="External"/><Relationship Id="rId3382" Type="http://schemas.openxmlformats.org/officeDocument/2006/relationships/hyperlink" Target="https://xdcscan.com/address/0x7937c664ea57b28efd93dd112820464c54d8bad6" TargetMode="External"/><Relationship Id="rId2051" Type="http://schemas.openxmlformats.org/officeDocument/2006/relationships/hyperlink" Target="https://xdcscan.com/address/0x480e2113f1dab7636eb901662dc0359f7218cc0a" TargetMode="External"/><Relationship Id="rId3381" Type="http://schemas.openxmlformats.org/officeDocument/2006/relationships/hyperlink" Target="https://xdcscan.com/address/0x4531e12c703672b570917fb3399bb3ed6c592b19" TargetMode="External"/><Relationship Id="rId2052" Type="http://schemas.openxmlformats.org/officeDocument/2006/relationships/hyperlink" Target="https://xdcscan.com/address/0x4a7b98a89f858c94f5ff9593db66367850ac5a77" TargetMode="External"/><Relationship Id="rId3384" Type="http://schemas.openxmlformats.org/officeDocument/2006/relationships/hyperlink" Target="https://xdcscan.com/address/0xb02b54657d9a18b73b7a97cd27ac7c708ec0553c" TargetMode="External"/><Relationship Id="rId2053" Type="http://schemas.openxmlformats.org/officeDocument/2006/relationships/hyperlink" Target="https://xdcscan.com/address/0x62aa8a66f04c499ddf7d2aac31a100926e7e4c82" TargetMode="External"/><Relationship Id="rId3383" Type="http://schemas.openxmlformats.org/officeDocument/2006/relationships/hyperlink" Target="https://xdcscan.com/address/0x62aa8a66f04c499ddf7d2aac31a100926e7e4c82" TargetMode="External"/><Relationship Id="rId2054" Type="http://schemas.openxmlformats.org/officeDocument/2006/relationships/hyperlink" Target="https://xdcscan.com/address/0x6e6327b845763a0b630879a08db6ad9112a52835" TargetMode="External"/><Relationship Id="rId3386" Type="http://schemas.openxmlformats.org/officeDocument/2006/relationships/hyperlink" Target="https://xdcscan.com/address/0x738db469e9bebbb3cf77be28382a3227b0608f5a" TargetMode="External"/><Relationship Id="rId2055" Type="http://schemas.openxmlformats.org/officeDocument/2006/relationships/hyperlink" Target="https://xdcscan.com/address/0x62aa8a66f04c499ddf7d2aac31a100926e7e4c82" TargetMode="External"/><Relationship Id="rId3385" Type="http://schemas.openxmlformats.org/officeDocument/2006/relationships/hyperlink" Target="https://xdcscan.com/address/0x62aa8a66f04c499ddf7d2aac31a100926e7e4c82" TargetMode="External"/><Relationship Id="rId2056" Type="http://schemas.openxmlformats.org/officeDocument/2006/relationships/hyperlink" Target="https://xdcscan.com/address/0xf82b1f2c031c5361051edc97bad2aa23eefc6ece" TargetMode="External"/><Relationship Id="rId3388" Type="http://schemas.openxmlformats.org/officeDocument/2006/relationships/hyperlink" Target="https://xdcscan.com/address/0xcadf96334cb4f25a482656917e8eaae2f95fef50" TargetMode="External"/><Relationship Id="rId2057" Type="http://schemas.openxmlformats.org/officeDocument/2006/relationships/hyperlink" Target="https://xdcscan.com/address/0x4531e12c703672b570917fb3399bb3ed6c592b19" TargetMode="External"/><Relationship Id="rId3387" Type="http://schemas.openxmlformats.org/officeDocument/2006/relationships/hyperlink" Target="https://xdcscan.com/address/0x62aa8a66f04c499ddf7d2aac31a100926e7e4c82" TargetMode="External"/><Relationship Id="rId2058" Type="http://schemas.openxmlformats.org/officeDocument/2006/relationships/hyperlink" Target="https://xdcscan.com/address/0x480e2113f1dab7636eb901662dc0359f7218cc0a" TargetMode="External"/><Relationship Id="rId2059" Type="http://schemas.openxmlformats.org/officeDocument/2006/relationships/hyperlink" Target="https://bscscan.com/address/0x004c50Dd12fCdcE069a69A901C3C7FBa0673E2c6" TargetMode="External"/><Relationship Id="rId3389" Type="http://schemas.openxmlformats.org/officeDocument/2006/relationships/hyperlink" Target="https://xdcscan.com/address/0x62aa8a66f04c499ddf7d2aac31a100926e7e4c82" TargetMode="External"/><Relationship Id="rId2080" Type="http://schemas.openxmlformats.org/officeDocument/2006/relationships/hyperlink" Target="https://bscscan.com/address/0xCaf758d6913A6457F55A0fa2AFBF2f8fc405a10E" TargetMode="External"/><Relationship Id="rId2081" Type="http://schemas.openxmlformats.org/officeDocument/2006/relationships/hyperlink" Target="https://bscscan.com/address/0xb40bbb54ff9dfe0cf039f70385033fcffbb0c40a" TargetMode="External"/><Relationship Id="rId2082" Type="http://schemas.openxmlformats.org/officeDocument/2006/relationships/hyperlink" Target="https://bscscan.com/address/0x9C9c95dafC9238aD2E6E914d1fc52213BC061E27" TargetMode="External"/><Relationship Id="rId2083" Type="http://schemas.openxmlformats.org/officeDocument/2006/relationships/hyperlink" Target="https://bscscan.com/address/0x3c92f3c7ea18c72276fb5532e73543553de67970" TargetMode="External"/><Relationship Id="rId2084" Type="http://schemas.openxmlformats.org/officeDocument/2006/relationships/hyperlink" Target="https://bscscan.com/address/0xc5C04e43240BF9c3D208Ee14D42FbAEfb8c59183" TargetMode="External"/><Relationship Id="rId2085" Type="http://schemas.openxmlformats.org/officeDocument/2006/relationships/hyperlink" Target="https://bscscan.com/address/0x14a212ec278d2c2e564804e1783cc70dcb023e3d" TargetMode="External"/><Relationship Id="rId2086" Type="http://schemas.openxmlformats.org/officeDocument/2006/relationships/hyperlink" Target="https://bscscan.com/address/0x3c92f3c7ea18c72276fb5532e73543553de67970" TargetMode="External"/><Relationship Id="rId2087" Type="http://schemas.openxmlformats.org/officeDocument/2006/relationships/hyperlink" Target="https://etherscan.io/address/0x7bbf8f61a2d0d686f293e634169a071d51e83db9" TargetMode="External"/><Relationship Id="rId2088" Type="http://schemas.openxmlformats.org/officeDocument/2006/relationships/hyperlink" Target="https://etherscan.io/token/0x4cff49d0a19ed6ff845a9122fa912abcfb1f68a6?a=0xc5080da0260dc34acf835ffe288529ccc7a2735d" TargetMode="External"/><Relationship Id="rId2089" Type="http://schemas.openxmlformats.org/officeDocument/2006/relationships/hyperlink" Target="https://etherscan.io/token/0x4cff49d0a19ed6ff845a9122fa912abcfb1f68a6?a=0x313b989b62d7861b80d888fdb71cc0d884f3e69b" TargetMode="External"/><Relationship Id="rId2070" Type="http://schemas.openxmlformats.org/officeDocument/2006/relationships/hyperlink" Target="https://xdcscan.com/address/0x480e2113f1dab7636eb901662dc0359f7218cc0a" TargetMode="External"/><Relationship Id="rId2071" Type="http://schemas.openxmlformats.org/officeDocument/2006/relationships/hyperlink" Target="https://xdcscan.com/address/0x66f71e75c095e5e19a2e6b2c7b47c8ffbe7369d9" TargetMode="External"/><Relationship Id="rId2072" Type="http://schemas.openxmlformats.org/officeDocument/2006/relationships/hyperlink" Target="https://xdcscan.com/address/0x4531e12c703672b570917fb3399bb3ed6c592b19" TargetMode="External"/><Relationship Id="rId2073" Type="http://schemas.openxmlformats.org/officeDocument/2006/relationships/hyperlink" Target="https://bscscan.com/address/0xDDbad8A294e826533A3C85EB9799B4897c275F5A" TargetMode="External"/><Relationship Id="rId2074" Type="http://schemas.openxmlformats.org/officeDocument/2006/relationships/hyperlink" Target="https://bscscan.com/address/0x14a212ec278d2c2e564804e1783cc70dcb023e3d" TargetMode="External"/><Relationship Id="rId2075" Type="http://schemas.openxmlformats.org/officeDocument/2006/relationships/hyperlink" Target="https://bscscan.com/address/0x5DC1071F102A480105cAc28241E56da8A3f193f2" TargetMode="External"/><Relationship Id="rId2076" Type="http://schemas.openxmlformats.org/officeDocument/2006/relationships/hyperlink" Target="https://bscscan.com/address/0x3c92f3c7ea18c72276fb5532e73543553de67970" TargetMode="External"/><Relationship Id="rId2077" Type="http://schemas.openxmlformats.org/officeDocument/2006/relationships/hyperlink" Target="https://bscscan.com/address/0xc5C04e43240BF9c3D208Ee14D42FbAEfb8c59183" TargetMode="External"/><Relationship Id="rId2078" Type="http://schemas.openxmlformats.org/officeDocument/2006/relationships/hyperlink" Target="https://bscscan.com/address/0x14a212ec278d2c2e564804e1783cc70dcb023e3d" TargetMode="External"/><Relationship Id="rId2079" Type="http://schemas.openxmlformats.org/officeDocument/2006/relationships/hyperlink" Target="https://bscscan.com/address/0x3c92f3c7ea18c72276fb5532e73543553de67970" TargetMode="External"/><Relationship Id="rId2940" Type="http://schemas.openxmlformats.org/officeDocument/2006/relationships/hyperlink" Target="https://xdcscan.com/address/0x62aa8a66f04c499ddf7d2aac31a100926e7e4c82" TargetMode="External"/><Relationship Id="rId1610" Type="http://schemas.openxmlformats.org/officeDocument/2006/relationships/hyperlink" Target="https://xdcscan.com/address/0x2c10f37b454b3b9afb2e9a4e5abb9c84d581af7d" TargetMode="External"/><Relationship Id="rId2941" Type="http://schemas.openxmlformats.org/officeDocument/2006/relationships/hyperlink" Target="https://xdcscan.com/address/0xc055349d021729229dd24e27f0ec2b36ea41603b" TargetMode="External"/><Relationship Id="rId1611" Type="http://schemas.openxmlformats.org/officeDocument/2006/relationships/hyperlink" Target="https://xdcscan.com/address/0x62aa8a66f04c499ddf7d2aac31a100926e7e4c82" TargetMode="External"/><Relationship Id="rId2942" Type="http://schemas.openxmlformats.org/officeDocument/2006/relationships/hyperlink" Target="https://xdcscan.com/address/0x480e2113f1dab7636eb901662dc0359f7218cc0a" TargetMode="External"/><Relationship Id="rId1612" Type="http://schemas.openxmlformats.org/officeDocument/2006/relationships/hyperlink" Target="https://xdcscan.com/address/0x0dd2f4b594636cdcbc657faa8bbdf1fda6135d2f" TargetMode="External"/><Relationship Id="rId2943" Type="http://schemas.openxmlformats.org/officeDocument/2006/relationships/hyperlink" Target="https://xdcscan.com/address/0x60ce0f6cffd9e8feb9691a7e44d6f3d862e04a4e" TargetMode="External"/><Relationship Id="rId1613" Type="http://schemas.openxmlformats.org/officeDocument/2006/relationships/hyperlink" Target="https://xdcscan.com/address/0x4531e12c703672b570917fb3399bb3ed6c592b19" TargetMode="External"/><Relationship Id="rId2944" Type="http://schemas.openxmlformats.org/officeDocument/2006/relationships/hyperlink" Target="https://xdcscan.com/address/0x480e2113f1dab7636eb901662dc0359f7218cc0a" TargetMode="External"/><Relationship Id="rId1614" Type="http://schemas.openxmlformats.org/officeDocument/2006/relationships/hyperlink" Target="https://xdcscan.com/address/0x62aa8a66f04c499ddf7d2aac31a100926e7e4c82" TargetMode="External"/><Relationship Id="rId2945" Type="http://schemas.openxmlformats.org/officeDocument/2006/relationships/hyperlink" Target="https://xdcscan.com/address/0x2518b4361ef3a7c53453ecb76fe6283c7b342ea6" TargetMode="External"/><Relationship Id="rId1615" Type="http://schemas.openxmlformats.org/officeDocument/2006/relationships/hyperlink" Target="https://xdcscan.com/address/0x6e6327b845763a0b630879a08db6ad9112a52835" TargetMode="External"/><Relationship Id="rId2946" Type="http://schemas.openxmlformats.org/officeDocument/2006/relationships/hyperlink" Target="https://xdcscan.com/address/0x480e2113f1dab7636eb901662dc0359f7218cc0a" TargetMode="External"/><Relationship Id="rId1616" Type="http://schemas.openxmlformats.org/officeDocument/2006/relationships/hyperlink" Target="https://xdcscan.com/address/0x4531e12c703672b570917fb3399bb3ed6c592b19" TargetMode="External"/><Relationship Id="rId2947" Type="http://schemas.openxmlformats.org/officeDocument/2006/relationships/hyperlink" Target="https://xdcscan.com/address/0x023dd169b9eb239d7165e789198ac21a640b074f" TargetMode="External"/><Relationship Id="rId907" Type="http://schemas.openxmlformats.org/officeDocument/2006/relationships/hyperlink" Target="https://bscscan.com/address/0x14a212ec278d2c2e564804e1783cc70dcb023e3d" TargetMode="External"/><Relationship Id="rId1617" Type="http://schemas.openxmlformats.org/officeDocument/2006/relationships/hyperlink" Target="https://xdcscan.com/address/0x480e2113f1dab7636eb901662dc0359f7218cc0a" TargetMode="External"/><Relationship Id="rId2948" Type="http://schemas.openxmlformats.org/officeDocument/2006/relationships/hyperlink" Target="https://xdcscan.com/address/0x480e2113f1dab7636eb901662dc0359f7218cc0a" TargetMode="External"/><Relationship Id="rId906" Type="http://schemas.openxmlformats.org/officeDocument/2006/relationships/hyperlink" Target="https://bscscan.com/address/0xb40bbb54ff9dfe0cf039f70385033fcffbb0c40a" TargetMode="External"/><Relationship Id="rId1618" Type="http://schemas.openxmlformats.org/officeDocument/2006/relationships/hyperlink" Target="https://xdcscan.com/address/0xf82b1f2c031c5361051edc97bad2aa23eefc6ece" TargetMode="External"/><Relationship Id="rId2949" Type="http://schemas.openxmlformats.org/officeDocument/2006/relationships/hyperlink" Target="https://xdcscan.com/address/0x66f71e75c095e5e19a2e6b2c7b47c8ffbe7369d9" TargetMode="External"/><Relationship Id="rId905" Type="http://schemas.openxmlformats.org/officeDocument/2006/relationships/hyperlink" Target="https://bscscan.com/address/0x59e9686C84d5b453a0f3A068E31cBA7073887702" TargetMode="External"/><Relationship Id="rId1619" Type="http://schemas.openxmlformats.org/officeDocument/2006/relationships/hyperlink" Target="https://xdcscan.com/address/0x62aa8a66f04c499ddf7d2aac31a100926e7e4c82" TargetMode="External"/><Relationship Id="rId904" Type="http://schemas.openxmlformats.org/officeDocument/2006/relationships/hyperlink" Target="https://bscscan.com/address/0xb40bbb54ff9dfe0cf039f70385033fcffbb0c40a" TargetMode="External"/><Relationship Id="rId909" Type="http://schemas.openxmlformats.org/officeDocument/2006/relationships/hyperlink" Target="https://xdcscan.com/address/0x4531e12c703672b570917fb3399bb3ed6c592b19" TargetMode="External"/><Relationship Id="rId908" Type="http://schemas.openxmlformats.org/officeDocument/2006/relationships/hyperlink" Target="https://xdcscan.com/address/0x6e6327b845763a0b630879a08db6ad9112a52835" TargetMode="External"/><Relationship Id="rId903" Type="http://schemas.openxmlformats.org/officeDocument/2006/relationships/hyperlink" Target="https://bscscan.com/address/0x72E00fA57867c4EfF3492C0Ea7c3Af3E6B3c315F" TargetMode="External"/><Relationship Id="rId902" Type="http://schemas.openxmlformats.org/officeDocument/2006/relationships/hyperlink" Target="https://bscscan.com/address/0xb40bbb54ff9dfe0cf039f70385033fcffbb0c40a" TargetMode="External"/><Relationship Id="rId901" Type="http://schemas.openxmlformats.org/officeDocument/2006/relationships/hyperlink" Target="https://bscscan.com/address/0xdb8478630264bc208034292903D2B047b7D6a990" TargetMode="External"/><Relationship Id="rId900" Type="http://schemas.openxmlformats.org/officeDocument/2006/relationships/hyperlink" Target="https://bscscan.com/address/0x3c92f3c7ea18c72276fb5532e73543553de67970" TargetMode="External"/><Relationship Id="rId2930" Type="http://schemas.openxmlformats.org/officeDocument/2006/relationships/hyperlink" Target="https://bscscan.com/address/0x3c92f3c7ea18c72276fb5532e73543553de67970" TargetMode="External"/><Relationship Id="rId1600" Type="http://schemas.openxmlformats.org/officeDocument/2006/relationships/hyperlink" Target="https://xdcscan.com/address/0x4531e12c703672b570917fb3399bb3ed6c592b19" TargetMode="External"/><Relationship Id="rId2931" Type="http://schemas.openxmlformats.org/officeDocument/2006/relationships/hyperlink" Target="https://bscscan.com/address/0x465E3A034413aC2bDceB8625B2262f7c0397169A" TargetMode="External"/><Relationship Id="rId1601" Type="http://schemas.openxmlformats.org/officeDocument/2006/relationships/hyperlink" Target="https://xdcscan.com/address/0xf8e7a5a8d321475ab1c25c0c443fef87c38ad31d" TargetMode="External"/><Relationship Id="rId2932" Type="http://schemas.openxmlformats.org/officeDocument/2006/relationships/hyperlink" Target="https://bscscan.com/address/0x3c92f3c7ea18c72276fb5532e73543553de67970" TargetMode="External"/><Relationship Id="rId1602" Type="http://schemas.openxmlformats.org/officeDocument/2006/relationships/hyperlink" Target="https://xdcscan.com/address/0x4531e12c703672b570917fb3399bb3ed6c592b19" TargetMode="External"/><Relationship Id="rId2933" Type="http://schemas.openxmlformats.org/officeDocument/2006/relationships/hyperlink" Target="https://bscscan.com/address/0xB1BCB176fbAe796432ba02912e85a1928c04ad11" TargetMode="External"/><Relationship Id="rId1603" Type="http://schemas.openxmlformats.org/officeDocument/2006/relationships/hyperlink" Target="https://xdcscan.com/address/0x480e2113f1dab7636eb901662dc0359f7218cc0a" TargetMode="External"/><Relationship Id="rId2934" Type="http://schemas.openxmlformats.org/officeDocument/2006/relationships/hyperlink" Target="https://bscscan.com/address/0x3c92f3c7ea18c72276fb5532e73543553de67970" TargetMode="External"/><Relationship Id="rId1604" Type="http://schemas.openxmlformats.org/officeDocument/2006/relationships/hyperlink" Target="https://xdcscan.com/address/0x4306168335f1413d6b63d8a27091b74e6ea928d6" TargetMode="External"/><Relationship Id="rId2935" Type="http://schemas.openxmlformats.org/officeDocument/2006/relationships/hyperlink" Target="https://xdcscan.com/address/0x5bdd48019743680836a0c72bf9f9e9832d7ea6e3" TargetMode="External"/><Relationship Id="rId1605" Type="http://schemas.openxmlformats.org/officeDocument/2006/relationships/hyperlink" Target="https://xdcscan.com/address/0x4531e12c703672b570917fb3399bb3ed6c592b19" TargetMode="External"/><Relationship Id="rId2936" Type="http://schemas.openxmlformats.org/officeDocument/2006/relationships/hyperlink" Target="https://xdcscan.com/address/0x62aa8a66f04c499ddf7d2aac31a100926e7e4c82" TargetMode="External"/><Relationship Id="rId1606" Type="http://schemas.openxmlformats.org/officeDocument/2006/relationships/hyperlink" Target="https://xdcscan.com/address/0xc8de2d8687bcd9faa48f290717c0e304d7687c53" TargetMode="External"/><Relationship Id="rId2937" Type="http://schemas.openxmlformats.org/officeDocument/2006/relationships/hyperlink" Target="https://xdcscan.com/address/0x480e2113f1dab7636eb901662dc0359f7218cc0a" TargetMode="External"/><Relationship Id="rId1607" Type="http://schemas.openxmlformats.org/officeDocument/2006/relationships/hyperlink" Target="https://xdcscan.com/address/0x62aa8a66f04c499ddf7d2aac31a100926e7e4c82" TargetMode="External"/><Relationship Id="rId2938" Type="http://schemas.openxmlformats.org/officeDocument/2006/relationships/hyperlink" Target="https://xdcscan.com/address/0xe869eb9937951ea7ba463e2a8103b50712018881" TargetMode="External"/><Relationship Id="rId1608" Type="http://schemas.openxmlformats.org/officeDocument/2006/relationships/hyperlink" Target="https://xdcscan.com/address/0x5516f2bd0bfc792474c0c03364199c4fa9bc1ea1" TargetMode="External"/><Relationship Id="rId2939" Type="http://schemas.openxmlformats.org/officeDocument/2006/relationships/hyperlink" Target="https://xdcscan.com/address/0x4531e12c703672b570917fb3399bb3ed6c592b19" TargetMode="External"/><Relationship Id="rId1609" Type="http://schemas.openxmlformats.org/officeDocument/2006/relationships/hyperlink" Target="https://xdcscan.com/address/0x62aa8a66f04c499ddf7d2aac31a100926e7e4c82" TargetMode="External"/><Relationship Id="rId1631" Type="http://schemas.openxmlformats.org/officeDocument/2006/relationships/hyperlink" Target="https://bscscan.com/address/0xb40bbb54ff9dfe0cf039f70385033fcffbb0c40a" TargetMode="External"/><Relationship Id="rId2962" Type="http://schemas.openxmlformats.org/officeDocument/2006/relationships/hyperlink" Target="https://xdcscan.com/address/0x4a49eaba8fad56c1b53f5a1ed7eb9a6785868e8b" TargetMode="External"/><Relationship Id="rId1632" Type="http://schemas.openxmlformats.org/officeDocument/2006/relationships/hyperlink" Target="https://bscscan.com/address/0xfa2E6293b6fB0D5A3FbB934cbCC84c7F364b1124" TargetMode="External"/><Relationship Id="rId2963" Type="http://schemas.openxmlformats.org/officeDocument/2006/relationships/hyperlink" Target="https://xdcscan.com/address/0x62aa8a66f04c499ddf7d2aac31a100926e7e4c82" TargetMode="External"/><Relationship Id="rId1633" Type="http://schemas.openxmlformats.org/officeDocument/2006/relationships/hyperlink" Target="https://bscscan.com/address/0xb40bbb54ff9dfe0cf039f70385033fcffbb0c40a" TargetMode="External"/><Relationship Id="rId2964" Type="http://schemas.openxmlformats.org/officeDocument/2006/relationships/hyperlink" Target="https://xdcscan.com/address/0x6a7c3bfe86fa7f95891fbf9165746db2f69b4e4b" TargetMode="External"/><Relationship Id="rId1634" Type="http://schemas.openxmlformats.org/officeDocument/2006/relationships/hyperlink" Target="https://bscscan.com/address/0x7e0610954f831D99076a7a7BCEd09447B1174a1f" TargetMode="External"/><Relationship Id="rId2965" Type="http://schemas.openxmlformats.org/officeDocument/2006/relationships/hyperlink" Target="https://xdcscan.com/address/0x62aa8a66f04c499ddf7d2aac31a100926e7e4c82" TargetMode="External"/><Relationship Id="rId1635" Type="http://schemas.openxmlformats.org/officeDocument/2006/relationships/hyperlink" Target="https://bscscan.com/address/0x14a212ec278d2c2e564804e1783cc70dcb023e3d" TargetMode="External"/><Relationship Id="rId2966" Type="http://schemas.openxmlformats.org/officeDocument/2006/relationships/hyperlink" Target="https://xdcscan.com/address/0x480e2113f1dab7636eb901662dc0359f7218cc0a" TargetMode="External"/><Relationship Id="rId1636" Type="http://schemas.openxmlformats.org/officeDocument/2006/relationships/hyperlink" Target="https://bscscan.com/address/0x6a5700d4747F212328701bC443780f65D80FC9A1" TargetMode="External"/><Relationship Id="rId2967" Type="http://schemas.openxmlformats.org/officeDocument/2006/relationships/hyperlink" Target="https://xdcscan.com/address/0x670d685d349c73e0c088f22dfb3fdb41b2bb2428" TargetMode="External"/><Relationship Id="rId1637" Type="http://schemas.openxmlformats.org/officeDocument/2006/relationships/hyperlink" Target="https://bscscan.com/address/0x14a212ec278d2c2e564804e1783cc70dcb023e3d" TargetMode="External"/><Relationship Id="rId2968" Type="http://schemas.openxmlformats.org/officeDocument/2006/relationships/hyperlink" Target="https://xdcscan.com/address/0x62aa8a66f04c499ddf7d2aac31a100926e7e4c82" TargetMode="External"/><Relationship Id="rId1638" Type="http://schemas.openxmlformats.org/officeDocument/2006/relationships/hyperlink" Target="https://bscscan.com/address/0x4e9D309aC6eE2fAE3390fd74A32aA0A41ADfb48C" TargetMode="External"/><Relationship Id="rId2969" Type="http://schemas.openxmlformats.org/officeDocument/2006/relationships/hyperlink" Target="https://xdcscan.com/address/0x66f71e75c095e5e19a2e6b2c7b47c8ffbe7369d9" TargetMode="External"/><Relationship Id="rId929" Type="http://schemas.openxmlformats.org/officeDocument/2006/relationships/hyperlink" Target="https://bscscan.com/address/0x3c92f3c7ea18c72276fb5532e73543553de67970" TargetMode="External"/><Relationship Id="rId1639" Type="http://schemas.openxmlformats.org/officeDocument/2006/relationships/hyperlink" Target="https://bscscan.com/address/0x3c92f3c7ea18c72276fb5532e73543553de67970" TargetMode="External"/><Relationship Id="rId928" Type="http://schemas.openxmlformats.org/officeDocument/2006/relationships/hyperlink" Target="https://bscscan.com/address/0x4FE8B9DC13A384c7B160e7a5df3632b0e6253Bb6" TargetMode="External"/><Relationship Id="rId927" Type="http://schemas.openxmlformats.org/officeDocument/2006/relationships/hyperlink" Target="https://bscscan.com/address/0x3c92f3c7ea18c72276fb5532e73543553de67970" TargetMode="External"/><Relationship Id="rId926" Type="http://schemas.openxmlformats.org/officeDocument/2006/relationships/hyperlink" Target="https://bscscan.com/address/0x5D9d34432B67F6a20B539774F9ecE7cbe4F36C6a" TargetMode="External"/><Relationship Id="rId921" Type="http://schemas.openxmlformats.org/officeDocument/2006/relationships/hyperlink" Target="https://xdcscan.com/address/0x62aa8a66f04c499ddf7d2aac31a100926e7e4c82" TargetMode="External"/><Relationship Id="rId920" Type="http://schemas.openxmlformats.org/officeDocument/2006/relationships/hyperlink" Target="https://xdcscan.com/address/0x412a9c2f89135d5c3ee575d1076d2c6ffa6e4526" TargetMode="External"/><Relationship Id="rId925" Type="http://schemas.openxmlformats.org/officeDocument/2006/relationships/hyperlink" Target="https://xdcscan.com/address/0x62aa8a66f04c499ddf7d2aac31a100926e7e4c82" TargetMode="External"/><Relationship Id="rId924" Type="http://schemas.openxmlformats.org/officeDocument/2006/relationships/hyperlink" Target="https://xdcscan.com/address/0x9497ff0c468357ac3468f0784ed8b400c5643880" TargetMode="External"/><Relationship Id="rId923" Type="http://schemas.openxmlformats.org/officeDocument/2006/relationships/hyperlink" Target="https://xdcscan.com/address/0x62aa8a66f04c499ddf7d2aac31a100926e7e4c82" TargetMode="External"/><Relationship Id="rId922" Type="http://schemas.openxmlformats.org/officeDocument/2006/relationships/hyperlink" Target="https://xdcscan.com/address/0x54c169ec55dad51b7bbe2a39e1844dd945266e40" TargetMode="External"/><Relationship Id="rId2960" Type="http://schemas.openxmlformats.org/officeDocument/2006/relationships/hyperlink" Target="https://xdcscan.com/address/0x62aa8a66f04c499ddf7d2aac31a100926e7e4c82" TargetMode="External"/><Relationship Id="rId1630" Type="http://schemas.openxmlformats.org/officeDocument/2006/relationships/hyperlink" Target="https://bscscan.com/address/0x72E00fA57867c4EfF3492C0Ea7c3Af3E6B3c315F" TargetMode="External"/><Relationship Id="rId2961" Type="http://schemas.openxmlformats.org/officeDocument/2006/relationships/hyperlink" Target="https://xdcscan.com/address/0x480e2113f1dab7636eb901662dc0359f7218cc0a" TargetMode="External"/><Relationship Id="rId1620" Type="http://schemas.openxmlformats.org/officeDocument/2006/relationships/hyperlink" Target="https://xdcscan.com/address/0x4a7b98a89f858c94f5ff9593db66367850ac5a77" TargetMode="External"/><Relationship Id="rId2951" Type="http://schemas.openxmlformats.org/officeDocument/2006/relationships/hyperlink" Target="https://xdcscan.com/address/0x9ad0ef4b661777ad5604ef828f6401013001d076" TargetMode="External"/><Relationship Id="rId1621" Type="http://schemas.openxmlformats.org/officeDocument/2006/relationships/hyperlink" Target="https://xdcscan.com/address/0x4531e12c703672b570917fb3399bb3ed6c592b19" TargetMode="External"/><Relationship Id="rId2952" Type="http://schemas.openxmlformats.org/officeDocument/2006/relationships/hyperlink" Target="https://xdcscan.com/address/0x480e2113f1dab7636eb901662dc0359f7218cc0a" TargetMode="External"/><Relationship Id="rId1622" Type="http://schemas.openxmlformats.org/officeDocument/2006/relationships/hyperlink" Target="https://xdcscan.com/address/0x62aa8a66f04c499ddf7d2aac31a100926e7e4c82" TargetMode="External"/><Relationship Id="rId2953" Type="http://schemas.openxmlformats.org/officeDocument/2006/relationships/hyperlink" Target="https://xdcscan.com/address/0xaf27d11bb04bf4e652912101ba8cd09fdeff3ded" TargetMode="External"/><Relationship Id="rId1623" Type="http://schemas.openxmlformats.org/officeDocument/2006/relationships/hyperlink" Target="https://xdcscan.com/address/0x480e2113f1dab7636eb901662dc0359f7218cc0a" TargetMode="External"/><Relationship Id="rId2954" Type="http://schemas.openxmlformats.org/officeDocument/2006/relationships/hyperlink" Target="https://xdcscan.com/address/0x480e2113f1dab7636eb901662dc0359f7218cc0a" TargetMode="External"/><Relationship Id="rId1624" Type="http://schemas.openxmlformats.org/officeDocument/2006/relationships/hyperlink" Target="https://xdcscan.com/address/0x7f7e77b68fc5c303e1e3cea895e3741e70dce981" TargetMode="External"/><Relationship Id="rId2955" Type="http://schemas.openxmlformats.org/officeDocument/2006/relationships/hyperlink" Target="https://xdcscan.com/address/0x5cd63a87fa0c17615a0b04b425e1504fe9a9bfcb" TargetMode="External"/><Relationship Id="rId1625" Type="http://schemas.openxmlformats.org/officeDocument/2006/relationships/hyperlink" Target="https://xdcscan.com/address/0x4531e12c703672b570917fb3399bb3ed6c592b19" TargetMode="External"/><Relationship Id="rId2956" Type="http://schemas.openxmlformats.org/officeDocument/2006/relationships/hyperlink" Target="https://xdcscan.com/address/0x62aa8a66f04c499ddf7d2aac31a100926e7e4c82" TargetMode="External"/><Relationship Id="rId1626" Type="http://schemas.openxmlformats.org/officeDocument/2006/relationships/hyperlink" Target="https://bscscan.com/address/0xdb8478630264bc208034292903D2B047b7D6a990" TargetMode="External"/><Relationship Id="rId2957" Type="http://schemas.openxmlformats.org/officeDocument/2006/relationships/hyperlink" Target="https://xdcscan.com/address/0x261e63e7ee268def16e1013c6bd35030d0b82ade" TargetMode="External"/><Relationship Id="rId1627" Type="http://schemas.openxmlformats.org/officeDocument/2006/relationships/hyperlink" Target="https://bscscan.com/address/0x3c92f3c7ea18c72276fb5532e73543553de67970" TargetMode="External"/><Relationship Id="rId2958" Type="http://schemas.openxmlformats.org/officeDocument/2006/relationships/hyperlink" Target="https://xdcscan.com/address/0x62aa8a66f04c499ddf7d2aac31a100926e7e4c82" TargetMode="External"/><Relationship Id="rId918" Type="http://schemas.openxmlformats.org/officeDocument/2006/relationships/hyperlink" Target="https://bscscan.com/address/0x101969ad22BC3F9dE80ff4C83179e8Fe03d7B81D" TargetMode="External"/><Relationship Id="rId1628" Type="http://schemas.openxmlformats.org/officeDocument/2006/relationships/hyperlink" Target="https://bscscan.com/address/0x72E00fA57867c4EfF3492C0Ea7c3Af3E6B3c315F" TargetMode="External"/><Relationship Id="rId2959" Type="http://schemas.openxmlformats.org/officeDocument/2006/relationships/hyperlink" Target="https://xdcscan.com/address/0xdcea25ca266c63878cc31e5ba25934a1c6bf2bbc" TargetMode="External"/><Relationship Id="rId917" Type="http://schemas.openxmlformats.org/officeDocument/2006/relationships/hyperlink" Target="https://bscscan.com/address/0x3c92f3c7ea18c72276fb5532e73543553de67970" TargetMode="External"/><Relationship Id="rId1629" Type="http://schemas.openxmlformats.org/officeDocument/2006/relationships/hyperlink" Target="https://bscscan.com/address/0xb40bbb54ff9dfe0cf039f70385033fcffbb0c40a" TargetMode="External"/><Relationship Id="rId916" Type="http://schemas.openxmlformats.org/officeDocument/2006/relationships/hyperlink" Target="https://bscscan.com/address/0xb40bbb54ff9dfe0cf039f70385033fcffbb0c40a" TargetMode="External"/><Relationship Id="rId915" Type="http://schemas.openxmlformats.org/officeDocument/2006/relationships/hyperlink" Target="https://bscscan.com/address/0x9C9c95dafC9238aD2E6E914d1fc52213BC061E27" TargetMode="External"/><Relationship Id="rId919" Type="http://schemas.openxmlformats.org/officeDocument/2006/relationships/hyperlink" Target="https://bscscan.com/address/0xb40bbb54ff9dfe0cf039f70385033fcffbb0c40a" TargetMode="External"/><Relationship Id="rId910" Type="http://schemas.openxmlformats.org/officeDocument/2006/relationships/hyperlink" Target="https://xdcscan.com/address/0x62aa8a66f04c499ddf7d2aac31a100926e7e4c82" TargetMode="External"/><Relationship Id="rId914" Type="http://schemas.openxmlformats.org/officeDocument/2006/relationships/hyperlink" Target="https://bscscan.com/address/0xb40bbb54ff9dfe0cf039f70385033fcffbb0c40a" TargetMode="External"/><Relationship Id="rId913" Type="http://schemas.openxmlformats.org/officeDocument/2006/relationships/hyperlink" Target="https://bscscan.com/address/0xc5C04e43240BF9c3D208Ee14D42FbAEfb8c59183" TargetMode="External"/><Relationship Id="rId912" Type="http://schemas.openxmlformats.org/officeDocument/2006/relationships/hyperlink" Target="https://bscscan.com/address/0xb40bbb54ff9dfe0cf039f70385033fcffbb0c40a" TargetMode="External"/><Relationship Id="rId911" Type="http://schemas.openxmlformats.org/officeDocument/2006/relationships/hyperlink" Target="https://bscscan.com/address/0x3AfB9650071D2c647d6467cEFeC7e847434150c3" TargetMode="External"/><Relationship Id="rId2950" Type="http://schemas.openxmlformats.org/officeDocument/2006/relationships/hyperlink" Target="https://xdcscan.com/address/0x62aa8a66f04c499ddf7d2aac31a100926e7e4c82" TargetMode="External"/><Relationship Id="rId2900" Type="http://schemas.openxmlformats.org/officeDocument/2006/relationships/hyperlink" Target="https://bscscan.com/address/0xb40bbb54ff9dfe0cf039f70385033fcffbb0c40a" TargetMode="External"/><Relationship Id="rId2901" Type="http://schemas.openxmlformats.org/officeDocument/2006/relationships/hyperlink" Target="https://bscscan.com/address/0x4e9D309aC6eE2fAE3390fd74A32aA0A41ADfb48C" TargetMode="External"/><Relationship Id="rId2902" Type="http://schemas.openxmlformats.org/officeDocument/2006/relationships/hyperlink" Target="https://bscscan.com/address/0xb40bbb54ff9dfe0cf039f70385033fcffbb0c40a" TargetMode="External"/><Relationship Id="rId2903" Type="http://schemas.openxmlformats.org/officeDocument/2006/relationships/hyperlink" Target="https://bscscan.com/address/0x5D9d34432B67F6a20B539774F9ecE7cbe4F36C6a" TargetMode="External"/><Relationship Id="rId2904" Type="http://schemas.openxmlformats.org/officeDocument/2006/relationships/hyperlink" Target="https://bscscan.com/address/0xb40bbb54ff9dfe0cf039f70385033fcffbb0c40a" TargetMode="External"/><Relationship Id="rId2905" Type="http://schemas.openxmlformats.org/officeDocument/2006/relationships/hyperlink" Target="https://bscscan.com/address/0x3c92f3c7ea18c72276fb5532e73543553de67970" TargetMode="External"/><Relationship Id="rId2906" Type="http://schemas.openxmlformats.org/officeDocument/2006/relationships/hyperlink" Target="https://xdcscan.com/address/0x9ad0ef4b661777ad5604ef828f6401013001d076" TargetMode="External"/><Relationship Id="rId2907" Type="http://schemas.openxmlformats.org/officeDocument/2006/relationships/hyperlink" Target="https://xdcscan.com/address/0x62aa8a66f04c499ddf7d2aac31a100926e7e4c82" TargetMode="External"/><Relationship Id="rId2908" Type="http://schemas.openxmlformats.org/officeDocument/2006/relationships/hyperlink" Target="https://xdcscan.com/address/0xaf27d11bb04bf4e652912101ba8cd09fdeff3ded" TargetMode="External"/><Relationship Id="rId2909" Type="http://schemas.openxmlformats.org/officeDocument/2006/relationships/hyperlink" Target="https://xdcscan.com/address/0x62aa8a66f04c499ddf7d2aac31a100926e7e4c82" TargetMode="External"/><Relationship Id="rId2920" Type="http://schemas.openxmlformats.org/officeDocument/2006/relationships/hyperlink" Target="https://xdcscan.com/address/0x62aa8a66f04c499ddf7d2aac31a100926e7e4c82" TargetMode="External"/><Relationship Id="rId2921" Type="http://schemas.openxmlformats.org/officeDocument/2006/relationships/hyperlink" Target="https://xdcscan.com/address/0x6a7c3bfe86fa7f95891fbf9165746db2f69b4e4b" TargetMode="External"/><Relationship Id="rId2922" Type="http://schemas.openxmlformats.org/officeDocument/2006/relationships/hyperlink" Target="https://xdcscan.com/address/0x62aa8a66f04c499ddf7d2aac31a100926e7e4c82" TargetMode="External"/><Relationship Id="rId2923" Type="http://schemas.openxmlformats.org/officeDocument/2006/relationships/hyperlink" Target="https://bscscan.com/address/0x43ac61Bd7d3ab7D32Ac2dE4A37f41ce2a11BDfb2" TargetMode="External"/><Relationship Id="rId2924" Type="http://schemas.openxmlformats.org/officeDocument/2006/relationships/hyperlink" Target="https://bscscan.com/address/0x14a212ec278d2c2e564804e1783cc70dcb023e3d" TargetMode="External"/><Relationship Id="rId2925" Type="http://schemas.openxmlformats.org/officeDocument/2006/relationships/hyperlink" Target="https://xdcscan.com/address/0xf8e7a5a8d321475ab1c25c0c443fef87c38ad31d" TargetMode="External"/><Relationship Id="rId2926" Type="http://schemas.openxmlformats.org/officeDocument/2006/relationships/hyperlink" Target="https://xdcscan.com/address/0x4531e12c703672b570917fb3399bb3ed6c592b19" TargetMode="External"/><Relationship Id="rId2927" Type="http://schemas.openxmlformats.org/officeDocument/2006/relationships/hyperlink" Target="https://bscscan.com/address/0xe4f96573B2D4c43135E0E7521c1569A207f6E2a4" TargetMode="External"/><Relationship Id="rId2928" Type="http://schemas.openxmlformats.org/officeDocument/2006/relationships/hyperlink" Target="https://bscscan.com/address/0x3c92f3c7ea18c72276fb5532e73543553de67970" TargetMode="External"/><Relationship Id="rId2929" Type="http://schemas.openxmlformats.org/officeDocument/2006/relationships/hyperlink" Target="https://bscscan.com/address/0x1dEEB893B5670852624A20A777bD141f71ED8D82" TargetMode="External"/><Relationship Id="rId2910" Type="http://schemas.openxmlformats.org/officeDocument/2006/relationships/hyperlink" Target="https://xdcscan.com/address/0x5cd63a87fa0c17615a0b04b425e1504fe9a9bfcb" TargetMode="External"/><Relationship Id="rId2911" Type="http://schemas.openxmlformats.org/officeDocument/2006/relationships/hyperlink" Target="https://xdcscan.com/address/0x480e2113f1dab7636eb901662dc0359f7218cc0a" TargetMode="External"/><Relationship Id="rId2912" Type="http://schemas.openxmlformats.org/officeDocument/2006/relationships/hyperlink" Target="https://xdcscan.com/address/0x223e21095ee7891ef878a09e0e9df9fddfb9e9d6" TargetMode="External"/><Relationship Id="rId2913" Type="http://schemas.openxmlformats.org/officeDocument/2006/relationships/hyperlink" Target="https://xdcscan.com/address/0x62aa8a66f04c499ddf7d2aac31a100926e7e4c82" TargetMode="External"/><Relationship Id="rId2914" Type="http://schemas.openxmlformats.org/officeDocument/2006/relationships/hyperlink" Target="https://xdcscan.com/address/0x480e2113f1dab7636eb901662dc0359f7218cc0a" TargetMode="External"/><Relationship Id="rId2915" Type="http://schemas.openxmlformats.org/officeDocument/2006/relationships/hyperlink" Target="https://xdcscan.com/address/0x261e63e7ee268def16e1013c6bd35030d0b82ade" TargetMode="External"/><Relationship Id="rId2916" Type="http://schemas.openxmlformats.org/officeDocument/2006/relationships/hyperlink" Target="https://xdcscan.com/address/0x480e2113f1dab7636eb901662dc0359f7218cc0a" TargetMode="External"/><Relationship Id="rId2917" Type="http://schemas.openxmlformats.org/officeDocument/2006/relationships/hyperlink" Target="https://xdcscan.com/address/0xdcea25ca266c63878cc31e5ba25934a1c6bf2bbc" TargetMode="External"/><Relationship Id="rId2918" Type="http://schemas.openxmlformats.org/officeDocument/2006/relationships/hyperlink" Target="https://xdcscan.com/address/0x62aa8a66f04c499ddf7d2aac31a100926e7e4c82" TargetMode="External"/><Relationship Id="rId2919" Type="http://schemas.openxmlformats.org/officeDocument/2006/relationships/hyperlink" Target="https://xdcscan.com/address/0x4a49eaba8fad56c1b53f5a1ed7eb9a6785868e8b" TargetMode="External"/><Relationship Id="rId1697" Type="http://schemas.openxmlformats.org/officeDocument/2006/relationships/hyperlink" Target="https://bscscan.com/address/0x14a212ec278d2c2e564804e1783cc70dcb023e3d" TargetMode="External"/><Relationship Id="rId4723" Type="http://schemas.openxmlformats.org/officeDocument/2006/relationships/hyperlink" Target="https://xdcscan.com/address/0x2338476ad2eee851349be56102701076b9a88874" TargetMode="External"/><Relationship Id="rId1698" Type="http://schemas.openxmlformats.org/officeDocument/2006/relationships/hyperlink" Target="https://bscscan.com/address/0x7937c664ea57b28efd93dd112820464c54d8bad6" TargetMode="External"/><Relationship Id="rId4722" Type="http://schemas.openxmlformats.org/officeDocument/2006/relationships/hyperlink" Target="https://xdcscan.com/address/0x4531e12c703672b570917fb3399bb3ed6c592b19" TargetMode="External"/><Relationship Id="rId1699" Type="http://schemas.openxmlformats.org/officeDocument/2006/relationships/hyperlink" Target="https://bscscan.com/address/0x29BfCB5c2ba9f4adda7C05fCDf2183d776576A83" TargetMode="External"/><Relationship Id="rId4725" Type="http://schemas.openxmlformats.org/officeDocument/2006/relationships/hyperlink" Target="https://xdcscan.com/address/0xa2186c62832b1ea9b97941566e3d29a01c3beae7" TargetMode="External"/><Relationship Id="rId4724" Type="http://schemas.openxmlformats.org/officeDocument/2006/relationships/hyperlink" Target="https://xdcscan.com/address/0x7df7ddf89a2018595cd0ad1311801421455406e1" TargetMode="External"/><Relationship Id="rId4727" Type="http://schemas.openxmlformats.org/officeDocument/2006/relationships/hyperlink" Target="https://xdcscan.com/address/0xb01b85530f04505005a1c98a58ed21e4a041ebf7" TargetMode="External"/><Relationship Id="rId4726" Type="http://schemas.openxmlformats.org/officeDocument/2006/relationships/hyperlink" Target="https://xdcscan.com/address/0x2338476ad2eee851349be56102701076b9a88874" TargetMode="External"/><Relationship Id="rId4729" Type="http://schemas.openxmlformats.org/officeDocument/2006/relationships/hyperlink" Target="https://bscscan.com/address/0x6847eE347ec38985a0FB4151812f258b6D8f2Fc5" TargetMode="External"/><Relationship Id="rId4728" Type="http://schemas.openxmlformats.org/officeDocument/2006/relationships/hyperlink" Target="https://xdcscan.com/address/0x4531e12c703672b570917fb3399bb3ed6c592b19" TargetMode="External"/><Relationship Id="rId866" Type="http://schemas.openxmlformats.org/officeDocument/2006/relationships/hyperlink" Target="https://bscscan.com/address/0xb40bbb54ff9dfe0cf039f70385033fcffbb0c40a" TargetMode="External"/><Relationship Id="rId865" Type="http://schemas.openxmlformats.org/officeDocument/2006/relationships/hyperlink" Target="https://bscscan.com/address/0x5DC1071F102A480105cAc28241E56da8A3f193f2" TargetMode="External"/><Relationship Id="rId864" Type="http://schemas.openxmlformats.org/officeDocument/2006/relationships/hyperlink" Target="https://bscscan.com/address/0x3c92f3c7ea18c72276fb5532e73543553de67970" TargetMode="External"/><Relationship Id="rId863" Type="http://schemas.openxmlformats.org/officeDocument/2006/relationships/hyperlink" Target="https://bscscan.com/address/0xb40bbb54ff9dfe0cf039f70385033fcffbb0c40a" TargetMode="External"/><Relationship Id="rId869" Type="http://schemas.openxmlformats.org/officeDocument/2006/relationships/hyperlink" Target="https://bscscan.com/address/0xb40bbb54ff9dfe0cf039f70385033fcffbb0c40a" TargetMode="External"/><Relationship Id="rId868" Type="http://schemas.openxmlformats.org/officeDocument/2006/relationships/hyperlink" Target="https://bscscan.com/address/0x004c50Dd12fCdcE069a69A901C3C7FBa0673E2c6" TargetMode="External"/><Relationship Id="rId867" Type="http://schemas.openxmlformats.org/officeDocument/2006/relationships/hyperlink" Target="https://bscscan.com/address/0x3c92f3c7ea18c72276fb5532e73543553de67970" TargetMode="External"/><Relationship Id="rId1690" Type="http://schemas.openxmlformats.org/officeDocument/2006/relationships/hyperlink" Target="https://xdcscan.com/address/0x480e2113f1dab7636eb901662dc0359f7218cc0a" TargetMode="External"/><Relationship Id="rId1691" Type="http://schemas.openxmlformats.org/officeDocument/2006/relationships/hyperlink" Target="https://xdcscan.com/address/0x54c169ec55dad51b7bbe2a39e1844dd945266e40" TargetMode="External"/><Relationship Id="rId1692" Type="http://schemas.openxmlformats.org/officeDocument/2006/relationships/hyperlink" Target="https://xdcscan.com/address/0x4531e12c703672b570917fb3399bb3ed6c592b19" TargetMode="External"/><Relationship Id="rId862" Type="http://schemas.openxmlformats.org/officeDocument/2006/relationships/hyperlink" Target="https://bscscan.com/address/0xCaf758d6913A6457F55A0fa2AFBF2f8fc405a10E" TargetMode="External"/><Relationship Id="rId1693" Type="http://schemas.openxmlformats.org/officeDocument/2006/relationships/hyperlink" Target="https://bscscan.com/address/0x59e9686C84d5b453a0f3A068E31cBA7073887702" TargetMode="External"/><Relationship Id="rId861" Type="http://schemas.openxmlformats.org/officeDocument/2006/relationships/hyperlink" Target="https://bscscan.com/address/0x3c92f3c7ea18c72276fb5532e73543553de67970" TargetMode="External"/><Relationship Id="rId1694" Type="http://schemas.openxmlformats.org/officeDocument/2006/relationships/hyperlink" Target="https://bscscan.com/address/0xb40bbb54ff9dfe0cf039f70385033fcffbb0c40a" TargetMode="External"/><Relationship Id="rId860" Type="http://schemas.openxmlformats.org/officeDocument/2006/relationships/hyperlink" Target="https://bscscan.com/address/0x7e0610954f831D99076a7a7BCEd09447B1174a1f" TargetMode="External"/><Relationship Id="rId1695" Type="http://schemas.openxmlformats.org/officeDocument/2006/relationships/hyperlink" Target="https://bscscan.com/address/0x3c92f3c7ea18c72276fb5532e73543553de67970" TargetMode="External"/><Relationship Id="rId4721" Type="http://schemas.openxmlformats.org/officeDocument/2006/relationships/hyperlink" Target="https://xdcscan.com/address/0x17a742ffca2037700041c7f4d8bc03d174401d65" TargetMode="External"/><Relationship Id="rId1696" Type="http://schemas.openxmlformats.org/officeDocument/2006/relationships/hyperlink" Target="https://bscscan.com/address/0x7922F6C6EC361418ec3f58ff058C89B55D097fB0" TargetMode="External"/><Relationship Id="rId4720" Type="http://schemas.openxmlformats.org/officeDocument/2006/relationships/hyperlink" Target="https://xdcscan.com/address/0x2338476ad2eee851349be56102701076b9a88874" TargetMode="External"/><Relationship Id="rId1686" Type="http://schemas.openxmlformats.org/officeDocument/2006/relationships/hyperlink" Target="https://xdcscan.com/address/0x4531e12c703672b570917fb3399bb3ed6c592b19" TargetMode="External"/><Relationship Id="rId4712" Type="http://schemas.openxmlformats.org/officeDocument/2006/relationships/hyperlink" Target="https://xdcscan.com/address/0xa2186c62832b1ea9b97941566e3d29a01c3beae7" TargetMode="External"/><Relationship Id="rId1687" Type="http://schemas.openxmlformats.org/officeDocument/2006/relationships/hyperlink" Target="https://xdcscan.com/address/0xb02b54657d9a18b73b7a97cd27ac7c708ec0553c" TargetMode="External"/><Relationship Id="rId4711" Type="http://schemas.openxmlformats.org/officeDocument/2006/relationships/hyperlink" Target="https://xdcscan.com/address/0x4531e12c703672b570917fb3399bb3ed6c592b19" TargetMode="External"/><Relationship Id="rId1688" Type="http://schemas.openxmlformats.org/officeDocument/2006/relationships/hyperlink" Target="https://xdcscan.com/address/0x480e2113f1dab7636eb901662dc0359f7218cc0a" TargetMode="External"/><Relationship Id="rId4714" Type="http://schemas.openxmlformats.org/officeDocument/2006/relationships/hyperlink" Target="https://xdcscan.com/address/0x4531e12c703672b570917fb3399bb3ed6c592b19" TargetMode="External"/><Relationship Id="rId1689" Type="http://schemas.openxmlformats.org/officeDocument/2006/relationships/hyperlink" Target="https://xdcscan.com/address/0x7937c664ea57b28efd93dd112820464c54d8bad6" TargetMode="External"/><Relationship Id="rId4713" Type="http://schemas.openxmlformats.org/officeDocument/2006/relationships/hyperlink" Target="https://xdcscan.com/address/0xc65df2838a8783f8d00e03045327f07996723b9f" TargetMode="External"/><Relationship Id="rId4716" Type="http://schemas.openxmlformats.org/officeDocument/2006/relationships/hyperlink" Target="https://xdcscan.com/address/0x8f83b9d7855adfbb635cabc95b214e8dd514bb94" TargetMode="External"/><Relationship Id="rId4715" Type="http://schemas.openxmlformats.org/officeDocument/2006/relationships/hyperlink" Target="https://xdcscan.com/address/0x67fdfeaa3c23b27f3ecfd40c772bdc07380ba59f" TargetMode="External"/><Relationship Id="rId4718" Type="http://schemas.openxmlformats.org/officeDocument/2006/relationships/hyperlink" Target="https://xdcscan.com/address/0x67fdfeaa3c23b27f3ecfd40c772bdc07380ba59f" TargetMode="External"/><Relationship Id="rId4717" Type="http://schemas.openxmlformats.org/officeDocument/2006/relationships/hyperlink" Target="https://xdcscan.com/address/0x4531e12c703672b570917fb3399bb3ed6c592b19" TargetMode="External"/><Relationship Id="rId4719" Type="http://schemas.openxmlformats.org/officeDocument/2006/relationships/hyperlink" Target="https://xdcscan.com/address/0x5ca94f5a05fde0222c3fe2e0b1dfc05667a63f4e" TargetMode="External"/><Relationship Id="rId855" Type="http://schemas.openxmlformats.org/officeDocument/2006/relationships/hyperlink" Target="https://bscscan.com/address/0xb40bbb54ff9dfe0cf039f70385033fcffbb0c40a" TargetMode="External"/><Relationship Id="rId854" Type="http://schemas.openxmlformats.org/officeDocument/2006/relationships/hyperlink" Target="https://bscscan.com/address/0x5DC1071F102A480105cAc28241E56da8A3f193f2" TargetMode="External"/><Relationship Id="rId853" Type="http://schemas.openxmlformats.org/officeDocument/2006/relationships/hyperlink" Target="https://bscscan.com/address/0xb40bbb54ff9dfe0cf039f70385033fcffbb0c40a" TargetMode="External"/><Relationship Id="rId852" Type="http://schemas.openxmlformats.org/officeDocument/2006/relationships/hyperlink" Target="https://bscscan.com/address/0x101969ad22BC3F9dE80ff4C83179e8Fe03d7B81D" TargetMode="External"/><Relationship Id="rId859" Type="http://schemas.openxmlformats.org/officeDocument/2006/relationships/hyperlink" Target="https://bscscan.com/address/0x3c92f3c7ea18c72276fb5532e73543553de67970" TargetMode="External"/><Relationship Id="rId858" Type="http://schemas.openxmlformats.org/officeDocument/2006/relationships/hyperlink" Target="https://bscscan.com/address/0xb40bbb54ff9dfe0cf039f70385033fcffbb0c40a" TargetMode="External"/><Relationship Id="rId857" Type="http://schemas.openxmlformats.org/officeDocument/2006/relationships/hyperlink" Target="https://bscscan.com/address/0x72E00fA57867c4EfF3492C0Ea7c3Af3E6B3c315F" TargetMode="External"/><Relationship Id="rId856" Type="http://schemas.openxmlformats.org/officeDocument/2006/relationships/hyperlink" Target="https://bscscan.com/address/0x3c92f3c7ea18c72276fb5532e73543553de67970" TargetMode="External"/><Relationship Id="rId1680" Type="http://schemas.openxmlformats.org/officeDocument/2006/relationships/hyperlink" Target="https://xdcscan.com/address/0x239e6e171f889c011c52e5f360a47c976b18d7f9" TargetMode="External"/><Relationship Id="rId1681" Type="http://schemas.openxmlformats.org/officeDocument/2006/relationships/hyperlink" Target="https://xdcscan.com/address/0x4531e12c703672b570917fb3399bb3ed6c592b19" TargetMode="External"/><Relationship Id="rId851" Type="http://schemas.openxmlformats.org/officeDocument/2006/relationships/hyperlink" Target="https://bscscan.com/address/0x3c92f3c7ea18c72276fb5532e73543553de67970" TargetMode="External"/><Relationship Id="rId1682" Type="http://schemas.openxmlformats.org/officeDocument/2006/relationships/hyperlink" Target="https://xdcscan.com/address/0x62aa8a66f04c499ddf7d2aac31a100926e7e4c82" TargetMode="External"/><Relationship Id="rId850" Type="http://schemas.openxmlformats.org/officeDocument/2006/relationships/hyperlink" Target="https://bscscan.com/address/0xb40bbb54ff9dfe0cf039f70385033fcffbb0c40a" TargetMode="External"/><Relationship Id="rId1683" Type="http://schemas.openxmlformats.org/officeDocument/2006/relationships/hyperlink" Target="https://xdcscan.com/address/0x412a9c2f89135d5c3ee575d1076d2c6ffa6e4526" TargetMode="External"/><Relationship Id="rId1684" Type="http://schemas.openxmlformats.org/officeDocument/2006/relationships/hyperlink" Target="https://xdcscan.com/address/0x62aa8a66f04c499ddf7d2aac31a100926e7e4c82" TargetMode="External"/><Relationship Id="rId4710" Type="http://schemas.openxmlformats.org/officeDocument/2006/relationships/hyperlink" Target="https://xdcscan.com/address/0xa93f82b1f32b427d778be75ebc469a4147f6d74e" TargetMode="External"/><Relationship Id="rId1685" Type="http://schemas.openxmlformats.org/officeDocument/2006/relationships/hyperlink" Target="https://xdcscan.com/address/0x66f71e75c095e5e19a2e6b2c7b47c8ffbe7369d9" TargetMode="External"/><Relationship Id="rId3414" Type="http://schemas.openxmlformats.org/officeDocument/2006/relationships/hyperlink" Target="https://xdcscan.com/address/0x7937c664ea57b28efd93dd112820464c54d8bad6" TargetMode="External"/><Relationship Id="rId4745" Type="http://schemas.openxmlformats.org/officeDocument/2006/relationships/hyperlink" Target="https://bscscan.com/address/0x14a212ec278d2c2e564804e1783cc70dcb023e3d" TargetMode="External"/><Relationship Id="rId3413" Type="http://schemas.openxmlformats.org/officeDocument/2006/relationships/hyperlink" Target="https://xdcscan.com/address/0x480e2113f1dab7636eb901662dc0359f7218cc0a" TargetMode="External"/><Relationship Id="rId4744" Type="http://schemas.openxmlformats.org/officeDocument/2006/relationships/hyperlink" Target="https://bscscan.com/address/0xff531F6609551ff6f7B62E94731a323Dc20e897c" TargetMode="External"/><Relationship Id="rId3416" Type="http://schemas.openxmlformats.org/officeDocument/2006/relationships/hyperlink" Target="https://xdcscan.com/address/0xb02b54657d9a18b73b7a97cd27ac7c708ec0553c" TargetMode="External"/><Relationship Id="rId4747" Type="http://schemas.openxmlformats.org/officeDocument/2006/relationships/hyperlink" Target="https://bscscan.com/address/0x14a212ec278d2c2e564804e1783cc70dcb023e3d" TargetMode="External"/><Relationship Id="rId3415" Type="http://schemas.openxmlformats.org/officeDocument/2006/relationships/hyperlink" Target="https://xdcscan.com/address/0x480e2113f1dab7636eb901662dc0359f7218cc0a" TargetMode="External"/><Relationship Id="rId4746" Type="http://schemas.openxmlformats.org/officeDocument/2006/relationships/hyperlink" Target="https://bscscan.com/address/0x34afA11A0d823973A91C3aD94DcC4A63C3fe2B78" TargetMode="External"/><Relationship Id="rId3418" Type="http://schemas.openxmlformats.org/officeDocument/2006/relationships/hyperlink" Target="https://xdcscan.com/address/0x62aa8a66f04c499ddf7d2aac31a100926e7e4c82" TargetMode="External"/><Relationship Id="rId4749" Type="http://schemas.openxmlformats.org/officeDocument/2006/relationships/hyperlink" Target="https://bscscan.com/address/0x14a212ec278d2c2e564804e1783cc70dcb023e3d" TargetMode="External"/><Relationship Id="rId3417" Type="http://schemas.openxmlformats.org/officeDocument/2006/relationships/hyperlink" Target="https://xdcscan.com/address/0x480e2113f1dab7636eb901662dc0359f7218cc0a" TargetMode="External"/><Relationship Id="rId4748" Type="http://schemas.openxmlformats.org/officeDocument/2006/relationships/hyperlink" Target="https://bscscan.com/address/0xeBEB2bEE85D1203411aF4dDC5Ff280E58A0D8e40" TargetMode="External"/><Relationship Id="rId3419" Type="http://schemas.openxmlformats.org/officeDocument/2006/relationships/hyperlink" Target="https://xdcscan.com/address/0x54c169ec55dad51b7bbe2a39e1844dd945266e40" TargetMode="External"/><Relationship Id="rId888" Type="http://schemas.openxmlformats.org/officeDocument/2006/relationships/hyperlink" Target="https://xdcscan.com/address/0xcadf96334cb4f25a482656917e8eaae2f95fef50" TargetMode="External"/><Relationship Id="rId887" Type="http://schemas.openxmlformats.org/officeDocument/2006/relationships/hyperlink" Target="https://xdcscan.com/address/0x62aa8a66f04c499ddf7d2aac31a100926e7e4c82" TargetMode="External"/><Relationship Id="rId886" Type="http://schemas.openxmlformats.org/officeDocument/2006/relationships/hyperlink" Target="https://xdcscan.com/address/0xc8de2d8687bcd9faa48f290717c0e304d7687c53" TargetMode="External"/><Relationship Id="rId885" Type="http://schemas.openxmlformats.org/officeDocument/2006/relationships/hyperlink" Target="https://xdcscan.com/address/0x62aa8a66f04c499ddf7d2aac31a100926e7e4c82" TargetMode="External"/><Relationship Id="rId889" Type="http://schemas.openxmlformats.org/officeDocument/2006/relationships/hyperlink" Target="https://xdcscan.com/address/0x480e2113f1dab7636eb901662dc0359f7218cc0a" TargetMode="External"/><Relationship Id="rId880" Type="http://schemas.openxmlformats.org/officeDocument/2006/relationships/hyperlink" Target="https://xdcscan.com/address/0x4531e12c703672b570917fb3399bb3ed6c592b19" TargetMode="External"/><Relationship Id="rId884" Type="http://schemas.openxmlformats.org/officeDocument/2006/relationships/hyperlink" Target="https://xdcscan.com/address/0x4306168335f1413d6b63d8a27091b74e6ea928d6" TargetMode="External"/><Relationship Id="rId3410" Type="http://schemas.openxmlformats.org/officeDocument/2006/relationships/hyperlink" Target="https://xdcscan.com/address/0x412a9c2f89135d5c3ee575d1076d2c6ffa6e4526" TargetMode="External"/><Relationship Id="rId4741" Type="http://schemas.openxmlformats.org/officeDocument/2006/relationships/hyperlink" Target="https://bscscan.com/address/0xd7633785642edf088ae321f09c4d0bba55cd263b" TargetMode="External"/><Relationship Id="rId883" Type="http://schemas.openxmlformats.org/officeDocument/2006/relationships/hyperlink" Target="https://xdcscan.com/address/0x62aa8a66f04c499ddf7d2aac31a100926e7e4c82" TargetMode="External"/><Relationship Id="rId4740" Type="http://schemas.openxmlformats.org/officeDocument/2006/relationships/hyperlink" Target="https://bscscan.com/address/0xc3aE72Fed559610569C6aD8A3c7587e865B1fF05" TargetMode="External"/><Relationship Id="rId882" Type="http://schemas.openxmlformats.org/officeDocument/2006/relationships/hyperlink" Target="https://xdcscan.com/address/0xf254d7566528851ee1a1d6d50270da8f28b4442b" TargetMode="External"/><Relationship Id="rId3412" Type="http://schemas.openxmlformats.org/officeDocument/2006/relationships/hyperlink" Target="https://xdcscan.com/address/0xf82b1f2c031c5361051edc97bad2aa23eefc6ece" TargetMode="External"/><Relationship Id="rId4743" Type="http://schemas.openxmlformats.org/officeDocument/2006/relationships/hyperlink" Target="https://bscscan.com/address/0x1629898faade36166804f324970cbaadf3ee630d" TargetMode="External"/><Relationship Id="rId881" Type="http://schemas.openxmlformats.org/officeDocument/2006/relationships/hyperlink" Target="https://xdcscan.com/address/0x62aa8a66f04c499ddf7d2aac31a100926e7e4c82" TargetMode="External"/><Relationship Id="rId3411" Type="http://schemas.openxmlformats.org/officeDocument/2006/relationships/hyperlink" Target="https://xdcscan.com/address/0x480e2113f1dab7636eb901662dc0359f7218cc0a" TargetMode="External"/><Relationship Id="rId4742" Type="http://schemas.openxmlformats.org/officeDocument/2006/relationships/hyperlink" Target="https://bscscan.com/address/0xC5Fb12f4BAec165bF72169f35626FC702d1D5839" TargetMode="External"/><Relationship Id="rId3403" Type="http://schemas.openxmlformats.org/officeDocument/2006/relationships/hyperlink" Target="https://xdcscan.com/address/0x62aa8a66f04c499ddf7d2aac31a100926e7e4c82" TargetMode="External"/><Relationship Id="rId4734" Type="http://schemas.openxmlformats.org/officeDocument/2006/relationships/hyperlink" Target="https://bscscan.com/address/0xf0aEfB19420Ef62DF40B1293C6EDe41A02bBD23f" TargetMode="External"/><Relationship Id="rId3402" Type="http://schemas.openxmlformats.org/officeDocument/2006/relationships/hyperlink" Target="https://xdcscan.com/address/0x3de816e85c42b54e784a1e7943ea9c2f75e41321" TargetMode="External"/><Relationship Id="rId4733" Type="http://schemas.openxmlformats.org/officeDocument/2006/relationships/hyperlink" Target="https://bscscan.com/address/0x1629898faade36166804f324970cbaadf3ee630d" TargetMode="External"/><Relationship Id="rId3405" Type="http://schemas.openxmlformats.org/officeDocument/2006/relationships/hyperlink" Target="https://xdcscan.com/address/0x480e2113f1dab7636eb901662dc0359f7218cc0a" TargetMode="External"/><Relationship Id="rId4736" Type="http://schemas.openxmlformats.org/officeDocument/2006/relationships/hyperlink" Target="https://bscscan.com/address/0xeC5b42D4D2eC106758680ae326aB5A6C6bf73182" TargetMode="External"/><Relationship Id="rId3404" Type="http://schemas.openxmlformats.org/officeDocument/2006/relationships/hyperlink" Target="https://xdcscan.com/address/0x682f613583655d96c90a48462b363e6ca6566c8e" TargetMode="External"/><Relationship Id="rId4735" Type="http://schemas.openxmlformats.org/officeDocument/2006/relationships/hyperlink" Target="https://bscscan.com/address/0xd7633785642edf088ae321f09c4d0bba55cd263b" TargetMode="External"/><Relationship Id="rId3407" Type="http://schemas.openxmlformats.org/officeDocument/2006/relationships/hyperlink" Target="https://xdcscan.com/address/0x62aa8a66f04c499ddf7d2aac31a100926e7e4c82" TargetMode="External"/><Relationship Id="rId4738" Type="http://schemas.openxmlformats.org/officeDocument/2006/relationships/hyperlink" Target="https://bscscan.com/address/0x0a0929d1c93085B845F4F722934E66cA9B0b419d" TargetMode="External"/><Relationship Id="rId3406" Type="http://schemas.openxmlformats.org/officeDocument/2006/relationships/hyperlink" Target="https://xdcscan.com/address/0x33feecdcc72863a24e63cf4b2069ba2d00592320" TargetMode="External"/><Relationship Id="rId4737" Type="http://schemas.openxmlformats.org/officeDocument/2006/relationships/hyperlink" Target="https://bscscan.com/address/0xd7633785642edf088ae321f09c4d0bba55cd263b" TargetMode="External"/><Relationship Id="rId3409" Type="http://schemas.openxmlformats.org/officeDocument/2006/relationships/hyperlink" Target="https://xdcscan.com/address/0x480e2113f1dab7636eb901662dc0359f7218cc0a" TargetMode="External"/><Relationship Id="rId3408" Type="http://schemas.openxmlformats.org/officeDocument/2006/relationships/hyperlink" Target="https://xdcscan.com/address/0x239e6e171f889c011c52e5f360a47c976b18d7f9" TargetMode="External"/><Relationship Id="rId4739" Type="http://schemas.openxmlformats.org/officeDocument/2006/relationships/hyperlink" Target="https://bscscan.com/address/0xd7633785642edf088ae321f09c4d0bba55cd263b" TargetMode="External"/><Relationship Id="rId877" Type="http://schemas.openxmlformats.org/officeDocument/2006/relationships/hyperlink" Target="https://xdcscan.com/address/0x239e6e171f889c011c52e5f360a47c976b18d7f9" TargetMode="External"/><Relationship Id="rId876" Type="http://schemas.openxmlformats.org/officeDocument/2006/relationships/hyperlink" Target="https://xdcscan.com/address/0x480e2113f1dab7636eb901662dc0359f7218cc0a" TargetMode="External"/><Relationship Id="rId875" Type="http://schemas.openxmlformats.org/officeDocument/2006/relationships/hyperlink" Target="https://xdcscan.com/address/0x62aa8a66f04c499ddf7d2aac31a100926e7e4c82" TargetMode="External"/><Relationship Id="rId874" Type="http://schemas.openxmlformats.org/officeDocument/2006/relationships/hyperlink" Target="https://xdcscan.com/address/0x3de816e85c42b54e784a1e7943ea9c2f75e41321" TargetMode="External"/><Relationship Id="rId879" Type="http://schemas.openxmlformats.org/officeDocument/2006/relationships/hyperlink" Target="https://xdcscan.com/address/0x6e6327b845763a0b630879a08db6ad9112a52835" TargetMode="External"/><Relationship Id="rId878" Type="http://schemas.openxmlformats.org/officeDocument/2006/relationships/hyperlink" Target="https://xdcscan.com/address/0x62aa8a66f04c499ddf7d2aac31a100926e7e4c82" TargetMode="External"/><Relationship Id="rId873" Type="http://schemas.openxmlformats.org/officeDocument/2006/relationships/hyperlink" Target="https://bscscan.com/address/0x3c92f3c7ea18c72276fb5532e73543553de67970" TargetMode="External"/><Relationship Id="rId4730" Type="http://schemas.openxmlformats.org/officeDocument/2006/relationships/hyperlink" Target="https://bscscan.com/address/0x14a212ec278d2c2e564804e1783cc70dcb023e3d" TargetMode="External"/><Relationship Id="rId872" Type="http://schemas.openxmlformats.org/officeDocument/2006/relationships/hyperlink" Target="https://bscscan.com/address/0x29BfCB5c2ba9f4adda7C05fCDf2183d776576A83" TargetMode="External"/><Relationship Id="rId871" Type="http://schemas.openxmlformats.org/officeDocument/2006/relationships/hyperlink" Target="https://bscscan.com/address/0x14a212ec278d2c2e564804e1783cc70dcb023e3d" TargetMode="External"/><Relationship Id="rId3401" Type="http://schemas.openxmlformats.org/officeDocument/2006/relationships/hyperlink" Target="https://xdcscan.com/address/0x480e2113f1dab7636eb901662dc0359f7218cc0a" TargetMode="External"/><Relationship Id="rId4732" Type="http://schemas.openxmlformats.org/officeDocument/2006/relationships/hyperlink" Target="https://bscscan.com/address/0xBD1F3729aE5E5440f0220Afe481EB5d631857c08" TargetMode="External"/><Relationship Id="rId870" Type="http://schemas.openxmlformats.org/officeDocument/2006/relationships/hyperlink" Target="https://bscscan.com/address/0xE3E65d6D1C37Be0376216Ed61e45238Bd9168feE" TargetMode="External"/><Relationship Id="rId3400" Type="http://schemas.openxmlformats.org/officeDocument/2006/relationships/hyperlink" Target="https://xdcscan.com/address/0xedb71a79cfbf786fefb57d5f6e3ce80ff94b201e" TargetMode="External"/><Relationship Id="rId4731" Type="http://schemas.openxmlformats.org/officeDocument/2006/relationships/hyperlink" Target="https://bscscan.com/address/0x1629898faade36166804f324970cbaadf3ee630d" TargetMode="External"/><Relationship Id="rId1653" Type="http://schemas.openxmlformats.org/officeDocument/2006/relationships/hyperlink" Target="https://xdcscan.com/address/0x927badec04c8d5b597c220dc33339e89a0c4426f" TargetMode="External"/><Relationship Id="rId2984" Type="http://schemas.openxmlformats.org/officeDocument/2006/relationships/hyperlink" Target="https://xdcscan.com/address/0x480e2113f1dab7636eb901662dc0359f7218cc0a" TargetMode="External"/><Relationship Id="rId1654" Type="http://schemas.openxmlformats.org/officeDocument/2006/relationships/hyperlink" Target="https://xdcscan.com/address/0x62aa8a66f04c499ddf7d2aac31a100926e7e4c82" TargetMode="External"/><Relationship Id="rId2985" Type="http://schemas.openxmlformats.org/officeDocument/2006/relationships/hyperlink" Target="https://xdcscan.com/address/0x9497ff0c468357ac3468f0784ed8b400c5643880" TargetMode="External"/><Relationship Id="rId1655" Type="http://schemas.openxmlformats.org/officeDocument/2006/relationships/hyperlink" Target="https://xdcscan.com/address/0x682f613583655d96c90a48462b363e6ca6566c8e" TargetMode="External"/><Relationship Id="rId2986" Type="http://schemas.openxmlformats.org/officeDocument/2006/relationships/hyperlink" Target="https://xdcscan.com/address/0x480e2113f1dab7636eb901662dc0359f7218cc0a" TargetMode="External"/><Relationship Id="rId1656" Type="http://schemas.openxmlformats.org/officeDocument/2006/relationships/hyperlink" Target="https://xdcscan.com/address/0x62aa8a66f04c499ddf7d2aac31a100926e7e4c82" TargetMode="External"/><Relationship Id="rId2987" Type="http://schemas.openxmlformats.org/officeDocument/2006/relationships/hyperlink" Target="https://xdcscan.com/address/0x239e6e171f889c011c52e5f360a47c976b18d7f9" TargetMode="External"/><Relationship Id="rId1657" Type="http://schemas.openxmlformats.org/officeDocument/2006/relationships/hyperlink" Target="https://xdcscan.com/address/0x7937c664ea57b28efd93dd112820464c54d8bad6" TargetMode="External"/><Relationship Id="rId2988" Type="http://schemas.openxmlformats.org/officeDocument/2006/relationships/hyperlink" Target="https://xdcscan.com/address/0x62aa8a66f04c499ddf7d2aac31a100926e7e4c82" TargetMode="External"/><Relationship Id="rId1658" Type="http://schemas.openxmlformats.org/officeDocument/2006/relationships/hyperlink" Target="https://xdcscan.com/address/0x4531e12c703672b570917fb3399bb3ed6c592b19" TargetMode="External"/><Relationship Id="rId2989" Type="http://schemas.openxmlformats.org/officeDocument/2006/relationships/hyperlink" Target="https://xdcscan.com/address/0x480e2113f1dab7636eb901662dc0359f7218cc0a" TargetMode="External"/><Relationship Id="rId1659" Type="http://schemas.openxmlformats.org/officeDocument/2006/relationships/hyperlink" Target="https://xdcscan.com/address/0xb02b54657d9a18b73b7a97cd27ac7c708ec0553c" TargetMode="External"/><Relationship Id="rId829" Type="http://schemas.openxmlformats.org/officeDocument/2006/relationships/hyperlink" Target="https://bscscan.com/address/0xb40bbb54ff9dfe0cf039f70385033fcffbb0c40a" TargetMode="External"/><Relationship Id="rId828" Type="http://schemas.openxmlformats.org/officeDocument/2006/relationships/hyperlink" Target="https://bscscan.com/address/0x29BfCB5c2ba9f4adda7C05fCDf2183d776576A83" TargetMode="External"/><Relationship Id="rId827" Type="http://schemas.openxmlformats.org/officeDocument/2006/relationships/hyperlink" Target="https://bscscan.com/address/0xb40bbb54ff9dfe0cf039f70385033fcffbb0c40a" TargetMode="External"/><Relationship Id="rId822" Type="http://schemas.openxmlformats.org/officeDocument/2006/relationships/hyperlink" Target="https://bscscan.com/address/0x3c92f3c7ea18c72276fb5532e73543553de67970" TargetMode="External"/><Relationship Id="rId821" Type="http://schemas.openxmlformats.org/officeDocument/2006/relationships/hyperlink" Target="https://bscscan.com/address/0xb40bbb54ff9dfe0cf039f70385033fcffbb0c40a" TargetMode="External"/><Relationship Id="rId820" Type="http://schemas.openxmlformats.org/officeDocument/2006/relationships/hyperlink" Target="https://bscscan.com/address/0x9C9c95dafC9238aD2E6E914d1fc52213BC061E27" TargetMode="External"/><Relationship Id="rId826" Type="http://schemas.openxmlformats.org/officeDocument/2006/relationships/hyperlink" Target="https://bscscan.com/address/0x101969ad22BC3F9dE80ff4C83179e8Fe03d7B81D" TargetMode="External"/><Relationship Id="rId825" Type="http://schemas.openxmlformats.org/officeDocument/2006/relationships/hyperlink" Target="https://bscscan.com/address/0x3c92f3c7ea18c72276fb5532e73543553de67970" TargetMode="External"/><Relationship Id="rId824" Type="http://schemas.openxmlformats.org/officeDocument/2006/relationships/hyperlink" Target="https://bscscan.com/address/0xb40bbb54ff9dfe0cf039f70385033fcffbb0c40a" TargetMode="External"/><Relationship Id="rId823" Type="http://schemas.openxmlformats.org/officeDocument/2006/relationships/hyperlink" Target="https://bscscan.com/address/0x5DC1071F102A480105cAc28241E56da8A3f193f2" TargetMode="External"/><Relationship Id="rId2980" Type="http://schemas.openxmlformats.org/officeDocument/2006/relationships/hyperlink" Target="https://bscscan.com/address/0xb40bbb54ff9dfe0cf039f70385033fcffbb0c40a" TargetMode="External"/><Relationship Id="rId1650" Type="http://schemas.openxmlformats.org/officeDocument/2006/relationships/hyperlink" Target="https://xdcscan.com/address/0x480e2113f1dab7636eb901662dc0359f7218cc0a" TargetMode="External"/><Relationship Id="rId2981" Type="http://schemas.openxmlformats.org/officeDocument/2006/relationships/hyperlink" Target="https://bscscan.com/address/0x7922F6C6EC361418ec3f58ff058C89B55D097fB0" TargetMode="External"/><Relationship Id="rId1651" Type="http://schemas.openxmlformats.org/officeDocument/2006/relationships/hyperlink" Target="https://xdcscan.com/address/0x3de816e85c42b54e784a1e7943ea9c2f75e41321" TargetMode="External"/><Relationship Id="rId2982" Type="http://schemas.openxmlformats.org/officeDocument/2006/relationships/hyperlink" Target="https://bscscan.com/address/0x14a212ec278d2c2e564804e1783cc70dcb023e3d" TargetMode="External"/><Relationship Id="rId1652" Type="http://schemas.openxmlformats.org/officeDocument/2006/relationships/hyperlink" Target="https://xdcscan.com/address/0x4531e12c703672b570917fb3399bb3ed6c592b19" TargetMode="External"/><Relationship Id="rId2983" Type="http://schemas.openxmlformats.org/officeDocument/2006/relationships/hyperlink" Target="https://xdcscan.com/address/0x33feecdcc72863a24e63cf4b2069ba2d00592320" TargetMode="External"/><Relationship Id="rId1642" Type="http://schemas.openxmlformats.org/officeDocument/2006/relationships/hyperlink" Target="https://bscscan.com/address/0x4FE8B9DC13A384c7B160e7a5df3632b0e6253Bb6" TargetMode="External"/><Relationship Id="rId2973" Type="http://schemas.openxmlformats.org/officeDocument/2006/relationships/hyperlink" Target="https://bscscan.com/address/0x6a5700d4747F212328701bC443780f65D80FC9A1" TargetMode="External"/><Relationship Id="rId1643" Type="http://schemas.openxmlformats.org/officeDocument/2006/relationships/hyperlink" Target="https://bscscan.com/address/0xb40bbb54ff9dfe0cf039f70385033fcffbb0c40a" TargetMode="External"/><Relationship Id="rId2974" Type="http://schemas.openxmlformats.org/officeDocument/2006/relationships/hyperlink" Target="https://bscscan.com/address/0x3c92f3c7ea18c72276fb5532e73543553de67970" TargetMode="External"/><Relationship Id="rId1644" Type="http://schemas.openxmlformats.org/officeDocument/2006/relationships/hyperlink" Target="https://bscscan.com/address/0x3c92f3c7ea18c72276fb5532e73543553de67970" TargetMode="External"/><Relationship Id="rId2975" Type="http://schemas.openxmlformats.org/officeDocument/2006/relationships/hyperlink" Target="https://bscscan.com/address/0x5D9d34432B67F6a20B539774F9ecE7cbe4F36C6a" TargetMode="External"/><Relationship Id="rId1645" Type="http://schemas.openxmlformats.org/officeDocument/2006/relationships/hyperlink" Target="https://bscscan.com/address/0xEA8088cd1Da684F3fDCb26E042aA33Be8C837Dc1" TargetMode="External"/><Relationship Id="rId2976" Type="http://schemas.openxmlformats.org/officeDocument/2006/relationships/hyperlink" Target="https://bscscan.com/address/0x3c92f3c7ea18c72276fb5532e73543553de67970" TargetMode="External"/><Relationship Id="rId1646" Type="http://schemas.openxmlformats.org/officeDocument/2006/relationships/hyperlink" Target="https://bscscan.com/address/0x3c92f3c7ea18c72276fb5532e73543553de67970" TargetMode="External"/><Relationship Id="rId2977" Type="http://schemas.openxmlformats.org/officeDocument/2006/relationships/hyperlink" Target="https://bscscan.com/address/0xEA8088cd1Da684F3fDCb26E042aA33Be8C837Dc1" TargetMode="External"/><Relationship Id="rId1647" Type="http://schemas.openxmlformats.org/officeDocument/2006/relationships/hyperlink" Target="https://xdcscan.com/address/0xcadf96334cb4f25a482656917e8eaae2f95fef50" TargetMode="External"/><Relationship Id="rId2978" Type="http://schemas.openxmlformats.org/officeDocument/2006/relationships/hyperlink" Target="https://bscscan.com/address/0x3c92f3c7ea18c72276fb5532e73543553de67970" TargetMode="External"/><Relationship Id="rId1648" Type="http://schemas.openxmlformats.org/officeDocument/2006/relationships/hyperlink" Target="https://xdcscan.com/address/0x62aa8a66f04c499ddf7d2aac31a100926e7e4c82" TargetMode="External"/><Relationship Id="rId2979" Type="http://schemas.openxmlformats.org/officeDocument/2006/relationships/hyperlink" Target="https://bscscan.com/address/0x59e9686C84d5b453a0f3A068E31cBA7073887702" TargetMode="External"/><Relationship Id="rId1649" Type="http://schemas.openxmlformats.org/officeDocument/2006/relationships/hyperlink" Target="https://xdcscan.com/address/0xedb71a79cfbf786fefb57d5f6e3ce80ff94b201e" TargetMode="External"/><Relationship Id="rId819" Type="http://schemas.openxmlformats.org/officeDocument/2006/relationships/hyperlink" Target="https://bscscan.com/address/0x3c92f3c7ea18c72276fb5532e73543553de67970" TargetMode="External"/><Relationship Id="rId818" Type="http://schemas.openxmlformats.org/officeDocument/2006/relationships/hyperlink" Target="https://bscscan.com/address/0xb40bbb54ff9dfe0cf039f70385033fcffbb0c40a" TargetMode="External"/><Relationship Id="rId817" Type="http://schemas.openxmlformats.org/officeDocument/2006/relationships/hyperlink" Target="https://bscscan.com/address/0x72E00fA57867c4EfF3492C0Ea7c3Af3E6B3c315F" TargetMode="External"/><Relationship Id="rId816" Type="http://schemas.openxmlformats.org/officeDocument/2006/relationships/hyperlink" Target="https://xdcscan.com/address/0x480e2113f1dab7636eb901662dc0359f7218cc0a" TargetMode="External"/><Relationship Id="rId811" Type="http://schemas.openxmlformats.org/officeDocument/2006/relationships/hyperlink" Target="https://xdcscan.com/address/0x62aa8a66f04c499ddf7d2aac31a100926e7e4c82" TargetMode="External"/><Relationship Id="rId810" Type="http://schemas.openxmlformats.org/officeDocument/2006/relationships/hyperlink" Target="https://xdcscan.com/address/0xf82b1f2c031c5361051edc97bad2aa23eefc6ece" TargetMode="External"/><Relationship Id="rId815" Type="http://schemas.openxmlformats.org/officeDocument/2006/relationships/hyperlink" Target="https://xdcscan.com/address/0x4531e12c703672b570917fb3399bb3ed6c592b19" TargetMode="External"/><Relationship Id="rId814" Type="http://schemas.openxmlformats.org/officeDocument/2006/relationships/hyperlink" Target="https://xdcscan.com/address/0x4306168335f1413d6b63d8a27091b74e6ea928d6" TargetMode="External"/><Relationship Id="rId813" Type="http://schemas.openxmlformats.org/officeDocument/2006/relationships/hyperlink" Target="https://xdcscan.com/address/0x62aa8a66f04c499ddf7d2aac31a100926e7e4c82" TargetMode="External"/><Relationship Id="rId812" Type="http://schemas.openxmlformats.org/officeDocument/2006/relationships/hyperlink" Target="https://xdcscan.com/address/0xf254d7566528851ee1a1d6d50270da8f28b4442b" TargetMode="External"/><Relationship Id="rId2970" Type="http://schemas.openxmlformats.org/officeDocument/2006/relationships/hyperlink" Target="https://xdcscan.com/address/0x62aa8a66f04c499ddf7d2aac31a100926e7e4c82" TargetMode="External"/><Relationship Id="rId1640" Type="http://schemas.openxmlformats.org/officeDocument/2006/relationships/hyperlink" Target="https://bscscan.com/address/0x5D9d34432B67F6a20B539774F9ecE7cbe4F36C6a" TargetMode="External"/><Relationship Id="rId2971" Type="http://schemas.openxmlformats.org/officeDocument/2006/relationships/hyperlink" Target="https://xdcscan.com/address/0x7937c664ea57b28efd93dd112820464c54d8bad6" TargetMode="External"/><Relationship Id="rId1641" Type="http://schemas.openxmlformats.org/officeDocument/2006/relationships/hyperlink" Target="https://bscscan.com/address/0x3c92f3c7ea18c72276fb5532e73543553de67970" TargetMode="External"/><Relationship Id="rId2972" Type="http://schemas.openxmlformats.org/officeDocument/2006/relationships/hyperlink" Target="https://xdcscan.com/address/0x4531e12c703672b570917fb3399bb3ed6c592b19" TargetMode="External"/><Relationship Id="rId1675" Type="http://schemas.openxmlformats.org/officeDocument/2006/relationships/hyperlink" Target="https://bscscan.com/address/0x7bbf8f61a2d0d686f293e634169a071d51e83db9" TargetMode="External"/><Relationship Id="rId4701" Type="http://schemas.openxmlformats.org/officeDocument/2006/relationships/hyperlink" Target="https://xdcscan.com/address/0x67fdfeaa3c23b27f3ecfd40c772bdc07380ba59f" TargetMode="External"/><Relationship Id="rId1676" Type="http://schemas.openxmlformats.org/officeDocument/2006/relationships/hyperlink" Target="https://xdcscan.com/address/0x33feecdcc72863a24e63cf4b2069ba2d00592320" TargetMode="External"/><Relationship Id="rId4700" Type="http://schemas.openxmlformats.org/officeDocument/2006/relationships/hyperlink" Target="https://xdcscan.com/address/0x4531e12c703672b570917fb3399bb3ed6c592b19" TargetMode="External"/><Relationship Id="rId1677" Type="http://schemas.openxmlformats.org/officeDocument/2006/relationships/hyperlink" Target="https://xdcscan.com/address/0x480e2113f1dab7636eb901662dc0359f7218cc0a" TargetMode="External"/><Relationship Id="rId4703" Type="http://schemas.openxmlformats.org/officeDocument/2006/relationships/hyperlink" Target="https://xdcscan.com/address/0x67fdfeaa3c23b27f3ecfd40c772bdc07380ba59f" TargetMode="External"/><Relationship Id="rId1678" Type="http://schemas.openxmlformats.org/officeDocument/2006/relationships/hyperlink" Target="https://xdcscan.com/address/0x9497ff0c468357ac3468f0784ed8b400c5643880" TargetMode="External"/><Relationship Id="rId4702" Type="http://schemas.openxmlformats.org/officeDocument/2006/relationships/hyperlink" Target="https://xdcscan.com/address/0x8e1a7f2f1affa31e4935f831e13f8056424570aa" TargetMode="External"/><Relationship Id="rId1679" Type="http://schemas.openxmlformats.org/officeDocument/2006/relationships/hyperlink" Target="https://xdcscan.com/address/0xb40bbb54ff9dfe0cf039f70385033fcffbb0c40a" TargetMode="External"/><Relationship Id="rId4705" Type="http://schemas.openxmlformats.org/officeDocument/2006/relationships/hyperlink" Target="https://xdcscan.com/address/0x67fdfeaa3c23b27f3ecfd40c772bdc07380ba59f" TargetMode="External"/><Relationship Id="rId4704" Type="http://schemas.openxmlformats.org/officeDocument/2006/relationships/hyperlink" Target="https://xdcscan.com/address/0x75d0b12477e28cdbddbf26ee7ed4b56f0a6f809c" TargetMode="External"/><Relationship Id="rId4707" Type="http://schemas.openxmlformats.org/officeDocument/2006/relationships/hyperlink" Target="https://xdcscan.com/address/0xa2186c62832b1ea9b97941566e3d29a01c3beae7" TargetMode="External"/><Relationship Id="rId4706" Type="http://schemas.openxmlformats.org/officeDocument/2006/relationships/hyperlink" Target="https://xdcscan.com/address/0x5fdd6211573a533e2257356c2169da0058916019" TargetMode="External"/><Relationship Id="rId4709" Type="http://schemas.openxmlformats.org/officeDocument/2006/relationships/hyperlink" Target="https://xdcscan.com/address/0x67fdfeaa3c23b27f3ecfd40c772bdc07380ba59f" TargetMode="External"/><Relationship Id="rId4708" Type="http://schemas.openxmlformats.org/officeDocument/2006/relationships/hyperlink" Target="https://xdcscan.com/address/0x8e1a7f2f1affa31e4935f831e13f8056424570aa" TargetMode="External"/><Relationship Id="rId849" Type="http://schemas.openxmlformats.org/officeDocument/2006/relationships/hyperlink" Target="https://bscscan.com/address/0xEA8088cd1Da684F3fDCb26E042aA33Be8C837Dc1" TargetMode="External"/><Relationship Id="rId844" Type="http://schemas.openxmlformats.org/officeDocument/2006/relationships/hyperlink" Target="https://bscscan.com/address/0xDDbad8A294e826533A3C85EB9799B4897c275F5A" TargetMode="External"/><Relationship Id="rId843" Type="http://schemas.openxmlformats.org/officeDocument/2006/relationships/hyperlink" Target="https://xdcscan.com/address/0x4531e12c703672b570917fb3399bb3ed6c592b19" TargetMode="External"/><Relationship Id="rId842" Type="http://schemas.openxmlformats.org/officeDocument/2006/relationships/hyperlink" Target="https://xdcscan.com/address/0x2c10f37b454b3b9afb2e9a4e5abb9c84d581af7d" TargetMode="External"/><Relationship Id="rId841" Type="http://schemas.openxmlformats.org/officeDocument/2006/relationships/hyperlink" Target="https://xdcscan.com/address/0x480e2113f1dab7636eb901662dc0359f7218cc0a" TargetMode="External"/><Relationship Id="rId848" Type="http://schemas.openxmlformats.org/officeDocument/2006/relationships/hyperlink" Target="https://bscscan.com/address/0x3c92f3c7ea18c72276fb5532e73543553de67970" TargetMode="External"/><Relationship Id="rId847" Type="http://schemas.openxmlformats.org/officeDocument/2006/relationships/hyperlink" Target="https://bscscan.com/address/0x14a212ec278d2c2e564804e1783cc70dcb023e3d" TargetMode="External"/><Relationship Id="rId846" Type="http://schemas.openxmlformats.org/officeDocument/2006/relationships/hyperlink" Target="https://bscscan.com/address/0xfa2E6293b6fB0D5A3FbB934cbCC84c7F364b1124" TargetMode="External"/><Relationship Id="rId845" Type="http://schemas.openxmlformats.org/officeDocument/2006/relationships/hyperlink" Target="https://bscscan.com/address/0xb40bbb54ff9dfe0cf039f70385033fcffbb0c40a" TargetMode="External"/><Relationship Id="rId1670" Type="http://schemas.openxmlformats.org/officeDocument/2006/relationships/hyperlink" Target="https://bscscan.com/address/0xD41D0C09396fe023F479A32274b0E14482C12C56" TargetMode="External"/><Relationship Id="rId840" Type="http://schemas.openxmlformats.org/officeDocument/2006/relationships/hyperlink" Target="https://xdcscan.com/address/0x62aa8a66f04c499ddf7d2aac31a100926e7e4c82" TargetMode="External"/><Relationship Id="rId1671" Type="http://schemas.openxmlformats.org/officeDocument/2006/relationships/hyperlink" Target="https://bscscan.com/address/0xb40bbb54ff9dfe0cf039f70385033fcffbb0c40a" TargetMode="External"/><Relationship Id="rId1672" Type="http://schemas.openxmlformats.org/officeDocument/2006/relationships/hyperlink" Target="https://bscscan.com/address/0x14a212ec278d2c2e564804e1783cc70dcb023e3d" TargetMode="External"/><Relationship Id="rId1673" Type="http://schemas.openxmlformats.org/officeDocument/2006/relationships/hyperlink" Target="https://bscscan.com/address/0x3c92f3c7ea18c72276fb5532e73543553de67970" TargetMode="External"/><Relationship Id="rId1674" Type="http://schemas.openxmlformats.org/officeDocument/2006/relationships/hyperlink" Target="https://bscscan.com/address/0xCaf758d6913A6457F55A0fa2AFBF2f8fc405a10E" TargetMode="External"/><Relationship Id="rId1664" Type="http://schemas.openxmlformats.org/officeDocument/2006/relationships/hyperlink" Target="https://xdcscan.com/address/0x62aa8a66f04c499ddf7d2aac31a100926e7e4c82" TargetMode="External"/><Relationship Id="rId2995" Type="http://schemas.openxmlformats.org/officeDocument/2006/relationships/hyperlink" Target="https://bscscan.com/address/0x14a212ec278d2c2e564804e1783cc70dcb023e3d" TargetMode="External"/><Relationship Id="rId1665" Type="http://schemas.openxmlformats.org/officeDocument/2006/relationships/hyperlink" Target="https://xdcscan.com/address/0xf46c5530337a2ae2edd51fe7b42ab35619699628" TargetMode="External"/><Relationship Id="rId2996" Type="http://schemas.openxmlformats.org/officeDocument/2006/relationships/hyperlink" Target="https://bscscan.com/address/0xDe9B6D5F47454A9AD076fF584773DdF5973484C3" TargetMode="External"/><Relationship Id="rId1666" Type="http://schemas.openxmlformats.org/officeDocument/2006/relationships/hyperlink" Target="https://xdcscan.com/address/0x4531e12c703672b570917fb3399bb3ed6c592b19" TargetMode="External"/><Relationship Id="rId2997" Type="http://schemas.openxmlformats.org/officeDocument/2006/relationships/hyperlink" Target="https://bscscan.com/address/0x14a212ec278d2c2e564804e1783cc70dcb023e3d" TargetMode="External"/><Relationship Id="rId1667" Type="http://schemas.openxmlformats.org/officeDocument/2006/relationships/hyperlink" Target="https://bscscan.com/address/0x9C9c95dafC9238aD2E6E914d1fc52213BC061E27" TargetMode="External"/><Relationship Id="rId2998" Type="http://schemas.openxmlformats.org/officeDocument/2006/relationships/hyperlink" Target="https://bscscan.com/address/0x1A10098dDc723c9228E1D25569D7402635e584e0" TargetMode="External"/><Relationship Id="rId1668" Type="http://schemas.openxmlformats.org/officeDocument/2006/relationships/hyperlink" Target="https://bscscan.com/address/0xb40bbb54ff9dfe0cf039f70385033fcffbb0c40a" TargetMode="External"/><Relationship Id="rId2999" Type="http://schemas.openxmlformats.org/officeDocument/2006/relationships/hyperlink" Target="https://bscscan.com/address/0xb40bbb54ff9dfe0cf039f70385033fcffbb0c40a" TargetMode="External"/><Relationship Id="rId1669" Type="http://schemas.openxmlformats.org/officeDocument/2006/relationships/hyperlink" Target="https://bscscan.com/address/0x14a212ec278d2c2e564804e1783cc70dcb023e3d" TargetMode="External"/><Relationship Id="rId839" Type="http://schemas.openxmlformats.org/officeDocument/2006/relationships/hyperlink" Target="https://xdcscan.com/address/0x412a9c2f89135d5c3ee575d1076d2c6ffa6e4526" TargetMode="External"/><Relationship Id="rId838" Type="http://schemas.openxmlformats.org/officeDocument/2006/relationships/hyperlink" Target="https://xdcscan.com/address/0x62aa8a66f04c499ddf7d2aac31a100926e7e4c82" TargetMode="External"/><Relationship Id="rId833" Type="http://schemas.openxmlformats.org/officeDocument/2006/relationships/hyperlink" Target="https://bscscan.com/address/0x14a212ec278d2c2e564804e1783cc70dcb023e3d" TargetMode="External"/><Relationship Id="rId832" Type="http://schemas.openxmlformats.org/officeDocument/2006/relationships/hyperlink" Target="https://bscscan.com/address/0xb40bbb54ff9dfe0cf039f70385033fcffbb0c40a" TargetMode="External"/><Relationship Id="rId831" Type="http://schemas.openxmlformats.org/officeDocument/2006/relationships/hyperlink" Target="https://bscscan.com/address/0x29BfCB5c2ba9f4adda7C05fCDf2183d776576A83" TargetMode="External"/><Relationship Id="rId830" Type="http://schemas.openxmlformats.org/officeDocument/2006/relationships/hyperlink" Target="https://bscscan.com/address/0x14a212ec278d2c2e564804e1783cc70dcb023e3d" TargetMode="External"/><Relationship Id="rId837" Type="http://schemas.openxmlformats.org/officeDocument/2006/relationships/hyperlink" Target="https://xdcscan.com/address/0x9497ff0c468357ac3468f0784ed8b400c5643880" TargetMode="External"/><Relationship Id="rId836" Type="http://schemas.openxmlformats.org/officeDocument/2006/relationships/hyperlink" Target="https://xdcscan.com/address/0x480e2113f1dab7636eb901662dc0359f7218cc0a" TargetMode="External"/><Relationship Id="rId835" Type="http://schemas.openxmlformats.org/officeDocument/2006/relationships/hyperlink" Target="https://xdcscan.com/address/0x62aa8a66f04c499ddf7d2aac31a100926e7e4c82" TargetMode="External"/><Relationship Id="rId834" Type="http://schemas.openxmlformats.org/officeDocument/2006/relationships/hyperlink" Target="https://xdcscan.com/address/0x3de816e85c42b54e784a1e7943ea9c2f75e41321" TargetMode="External"/><Relationship Id="rId2990" Type="http://schemas.openxmlformats.org/officeDocument/2006/relationships/hyperlink" Target="https://xdcscan.com/address/0x412a9c2f89135d5c3ee575d1076d2c6ffa6e4526" TargetMode="External"/><Relationship Id="rId1660" Type="http://schemas.openxmlformats.org/officeDocument/2006/relationships/hyperlink" Target="https://xdcscan.com/address/0x4531e12c703672b570917fb3399bb3ed6c592b19" TargetMode="External"/><Relationship Id="rId2991" Type="http://schemas.openxmlformats.org/officeDocument/2006/relationships/hyperlink" Target="https://xdcscan.com/address/0x480e2113f1dab7636eb901662dc0359f7218cc0a" TargetMode="External"/><Relationship Id="rId1661" Type="http://schemas.openxmlformats.org/officeDocument/2006/relationships/hyperlink" Target="https://xdcscan.com/address/0x54c169ec55dad51b7bbe2a39e1844dd945266e40" TargetMode="External"/><Relationship Id="rId2992" Type="http://schemas.openxmlformats.org/officeDocument/2006/relationships/hyperlink" Target="https://bscscan.com/address/0xc03c52909a35b4109de12494ac4b369a41497788" TargetMode="External"/><Relationship Id="rId1662" Type="http://schemas.openxmlformats.org/officeDocument/2006/relationships/hyperlink" Target="https://xdcscan.com/address/0x4531e12c703672b570917fb3399bb3ed6c592b19" TargetMode="External"/><Relationship Id="rId2993" Type="http://schemas.openxmlformats.org/officeDocument/2006/relationships/hyperlink" Target="https://bscscan.com/address/0x14a212ec278d2c2e564804e1783cc70dcb023e3d" TargetMode="External"/><Relationship Id="rId1663" Type="http://schemas.openxmlformats.org/officeDocument/2006/relationships/hyperlink" Target="https://xdcscan.com/address/0x738db469e9bebbb3cf77be28382a3227b0608f5a" TargetMode="External"/><Relationship Id="rId2994" Type="http://schemas.openxmlformats.org/officeDocument/2006/relationships/hyperlink" Target="https://bscscan.com/address/0x025543429Eae5c267C16439FAc5585DCa04AB4eC" TargetMode="External"/><Relationship Id="rId2148" Type="http://schemas.openxmlformats.org/officeDocument/2006/relationships/hyperlink" Target="https://bscscan.com/address/0xb40bbb54ff9dfe0cf039f70385033fcffbb0c40a" TargetMode="External"/><Relationship Id="rId2149" Type="http://schemas.openxmlformats.org/officeDocument/2006/relationships/hyperlink" Target="https://bscscan.com/address/0x0C28237faA3c77f5305FC401B9225F786D74bA95" TargetMode="External"/><Relationship Id="rId3479" Type="http://schemas.openxmlformats.org/officeDocument/2006/relationships/hyperlink" Target="https://bscscan.com/address/0x14a212ec278d2c2e564804e1783cc70dcb023e3d" TargetMode="External"/><Relationship Id="rId3470" Type="http://schemas.openxmlformats.org/officeDocument/2006/relationships/hyperlink" Target="https://xdcscan.com/address/0x5bdd48019743680836a0c72bf9f9e9832d7ea6e3" TargetMode="External"/><Relationship Id="rId2140" Type="http://schemas.openxmlformats.org/officeDocument/2006/relationships/hyperlink" Target="https://xdcscan.com/address/0xc8de2d8687bcd9faa48f290717c0e304d7687c53" TargetMode="External"/><Relationship Id="rId3472" Type="http://schemas.openxmlformats.org/officeDocument/2006/relationships/hyperlink" Target="https://xdcscan.com/address/0xc38956fdd961ed12acc0bcdb57bf480bb2f14d88" TargetMode="External"/><Relationship Id="rId2141" Type="http://schemas.openxmlformats.org/officeDocument/2006/relationships/hyperlink" Target="https://xdcscan.com/address/0x4531e12c703672b570917fb3399bb3ed6c592b19" TargetMode="External"/><Relationship Id="rId3471" Type="http://schemas.openxmlformats.org/officeDocument/2006/relationships/hyperlink" Target="https://xdcscan.com/address/0x62aa8a66f04c499ddf7d2aac31a100926e7e4c82" TargetMode="External"/><Relationship Id="rId2142" Type="http://schemas.openxmlformats.org/officeDocument/2006/relationships/hyperlink" Target="https://xdcscan.com/address/0x62aa8a66f04c499ddf7d2aac31a100926e7e4c82" TargetMode="External"/><Relationship Id="rId3474" Type="http://schemas.openxmlformats.org/officeDocument/2006/relationships/hyperlink" Target="https://xdcscan.com/address/0xa789c30975b19bd8a24eb30cb8c78bca216de035" TargetMode="External"/><Relationship Id="rId2143" Type="http://schemas.openxmlformats.org/officeDocument/2006/relationships/hyperlink" Target="https://xdcscan.com/address/0x4306168335f1413d6b63d8a27091b74e6ea928d6" TargetMode="External"/><Relationship Id="rId3473" Type="http://schemas.openxmlformats.org/officeDocument/2006/relationships/hyperlink" Target="https://xdcscan.com/address/0x62aa8a66f04c499ddf7d2aac31a100926e7e4c82" TargetMode="External"/><Relationship Id="rId2144" Type="http://schemas.openxmlformats.org/officeDocument/2006/relationships/hyperlink" Target="https://xdcscan.com/address/0x480e2113f1dab7636eb901662dc0359f7218cc0a" TargetMode="External"/><Relationship Id="rId3476" Type="http://schemas.openxmlformats.org/officeDocument/2006/relationships/hyperlink" Target="https://xdcscan.com/address/0xb062c4db850d5a9aee79470a0ec159ae81d6124b" TargetMode="External"/><Relationship Id="rId2145" Type="http://schemas.openxmlformats.org/officeDocument/2006/relationships/hyperlink" Target="https://bscscan.com/address/0xEA8088cd1Da684F3fDCb26E042aA33Be8C837Dc1" TargetMode="External"/><Relationship Id="rId3475" Type="http://schemas.openxmlformats.org/officeDocument/2006/relationships/hyperlink" Target="https://xdcscan.com/address/0x62aa8a66f04c499ddf7d2aac31a100926e7e4c82" TargetMode="External"/><Relationship Id="rId2146" Type="http://schemas.openxmlformats.org/officeDocument/2006/relationships/hyperlink" Target="https://bscscan.com/address/0xb40bbb54ff9dfe0cf039f70385033fcffbb0c40a" TargetMode="External"/><Relationship Id="rId3478" Type="http://schemas.openxmlformats.org/officeDocument/2006/relationships/hyperlink" Target="https://bscscan.com/address/0x43ac61Bd7d3ab7D32Ac2dE4A37f41ce2a11BDfb2" TargetMode="External"/><Relationship Id="rId2147" Type="http://schemas.openxmlformats.org/officeDocument/2006/relationships/hyperlink" Target="https://bscscan.com/address/0xcc91429a9733c9212a9834f394DE810a6d0C5a33" TargetMode="External"/><Relationship Id="rId3477" Type="http://schemas.openxmlformats.org/officeDocument/2006/relationships/hyperlink" Target="https://xdcscan.com/address/0x62aa8a66f04c499ddf7d2aac31a100926e7e4c82" TargetMode="External"/><Relationship Id="rId2137" Type="http://schemas.openxmlformats.org/officeDocument/2006/relationships/hyperlink" Target="https://xdcscan.com/address/0xf254d7566528851ee1a1d6d50270da8f28b4442b" TargetMode="External"/><Relationship Id="rId3469" Type="http://schemas.openxmlformats.org/officeDocument/2006/relationships/hyperlink" Target="https://xdcscan.com/address/0x480e2113f1dab7636eb901662dc0359f7218cc0a" TargetMode="External"/><Relationship Id="rId2138" Type="http://schemas.openxmlformats.org/officeDocument/2006/relationships/hyperlink" Target="https://xdcscan.com/address/0x62aa8a66f04c499ddf7d2aac31a100926e7e4c82" TargetMode="External"/><Relationship Id="rId3468" Type="http://schemas.openxmlformats.org/officeDocument/2006/relationships/hyperlink" Target="https://xdcscan.com/address/0xe869eb9937951ea7ba463e2a8103b50712018881" TargetMode="External"/><Relationship Id="rId4799" Type="http://schemas.openxmlformats.org/officeDocument/2006/relationships/hyperlink" Target="https://bscscan.com/address/0x8e3351057Da2D189fdb30EAB658114a276c6B3Cf" TargetMode="External"/><Relationship Id="rId2139" Type="http://schemas.openxmlformats.org/officeDocument/2006/relationships/hyperlink" Target="https://xdcscan.com/address/0x480e2113f1dab7636eb901662dc0359f7218cc0a" TargetMode="External"/><Relationship Id="rId4790" Type="http://schemas.openxmlformats.org/officeDocument/2006/relationships/hyperlink" Target="https://bscscan.com/address/0x1629898faade36166804f324970cbaadf3ee630d" TargetMode="External"/><Relationship Id="rId3461" Type="http://schemas.openxmlformats.org/officeDocument/2006/relationships/hyperlink" Target="https://xdcscan.com/address/0x480e2113f1dab7636eb901662dc0359f7218cc0a" TargetMode="External"/><Relationship Id="rId4792" Type="http://schemas.openxmlformats.org/officeDocument/2006/relationships/hyperlink" Target="https://bscscan.com/address/0x14a212ec278d2c2e564804e1783cc70dcb023e3d" TargetMode="External"/><Relationship Id="rId2130" Type="http://schemas.openxmlformats.org/officeDocument/2006/relationships/hyperlink" Target="https://xdcscan.com/address/0x3de816e85c42b54e784a1e7943ea9c2f75e41321" TargetMode="External"/><Relationship Id="rId3460" Type="http://schemas.openxmlformats.org/officeDocument/2006/relationships/hyperlink" Target="https://xdcscan.com/address/0xcb8a297d6073ba2a29b00b3d45ea02f3585707a1" TargetMode="External"/><Relationship Id="rId4791" Type="http://schemas.openxmlformats.org/officeDocument/2006/relationships/hyperlink" Target="https://bscscan.com/address/0xc360403975124d2E0774c797c951176417a58c49" TargetMode="External"/><Relationship Id="rId2131" Type="http://schemas.openxmlformats.org/officeDocument/2006/relationships/hyperlink" Target="https://xdcscan.com/address/0x4531e12c703672b570917fb3399bb3ed6c592b19" TargetMode="External"/><Relationship Id="rId3463" Type="http://schemas.openxmlformats.org/officeDocument/2006/relationships/hyperlink" Target="https://xdcscan.com/address/0x62aa8a66f04c499ddf7d2aac31a100926e7e4c82" TargetMode="External"/><Relationship Id="rId4794" Type="http://schemas.openxmlformats.org/officeDocument/2006/relationships/hyperlink" Target="https://bscscan.com/address/0xc360403975124d2E0774c797c951176417a58c49" TargetMode="External"/><Relationship Id="rId2132" Type="http://schemas.openxmlformats.org/officeDocument/2006/relationships/hyperlink" Target="https://xdcscan.com/address/0x62aa8a66f04c499ddf7d2aac31a100926e7e4c82" TargetMode="External"/><Relationship Id="rId3462" Type="http://schemas.openxmlformats.org/officeDocument/2006/relationships/hyperlink" Target="https://xdcscan.com/address/0x2518b4361ef3a7c53453ecb76fe6283c7b342ea6" TargetMode="External"/><Relationship Id="rId4793" Type="http://schemas.openxmlformats.org/officeDocument/2006/relationships/hyperlink" Target="https://bscscan.com/address/0x1629898faade36166804f324970cbaadf3ee630d" TargetMode="External"/><Relationship Id="rId2133" Type="http://schemas.openxmlformats.org/officeDocument/2006/relationships/hyperlink" Target="https://xdcscan.com/address/0x239e6e171f889c011c52e5f360a47c976b18d7f9" TargetMode="External"/><Relationship Id="rId3465" Type="http://schemas.openxmlformats.org/officeDocument/2006/relationships/hyperlink" Target="https://bscscan.com/address/0xb40bbb54ff9dfe0cf039f70385033fcffbb0c40a" TargetMode="External"/><Relationship Id="rId4796" Type="http://schemas.openxmlformats.org/officeDocument/2006/relationships/hyperlink" Target="https://bscscan.com/address/0x1629898faade36166804f324970cbaadf3ee630d" TargetMode="External"/><Relationship Id="rId2134" Type="http://schemas.openxmlformats.org/officeDocument/2006/relationships/hyperlink" Target="https://xdcscan.com/address/0x480e2113f1dab7636eb901662dc0359f7218cc0a" TargetMode="External"/><Relationship Id="rId3464" Type="http://schemas.openxmlformats.org/officeDocument/2006/relationships/hyperlink" Target="https://bscscan.com/address/0xDe9B6D5F47454A9AD076fF584773DdF5973484C3" TargetMode="External"/><Relationship Id="rId4795" Type="http://schemas.openxmlformats.org/officeDocument/2006/relationships/hyperlink" Target="https://bscscan.com/address/0x14a212ec278d2c2e564804e1783cc70dcb023e3d" TargetMode="External"/><Relationship Id="rId2135" Type="http://schemas.openxmlformats.org/officeDocument/2006/relationships/hyperlink" Target="https://xdcscan.com/address/0x6e6327b845763a0b630879a08db6ad9112a52835" TargetMode="External"/><Relationship Id="rId3467" Type="http://schemas.openxmlformats.org/officeDocument/2006/relationships/hyperlink" Target="https://xdcscan.com/address/0x480e2113f1dab7636eb901662dc0359f7218cc0a" TargetMode="External"/><Relationship Id="rId4798" Type="http://schemas.openxmlformats.org/officeDocument/2006/relationships/hyperlink" Target="https://bscscan.com/address/0x14a212ec278d2c2e564804e1783cc70dcb023e3d" TargetMode="External"/><Relationship Id="rId2136" Type="http://schemas.openxmlformats.org/officeDocument/2006/relationships/hyperlink" Target="https://xdcscan.com/address/0x480e2113f1dab7636eb901662dc0359f7218cc0a" TargetMode="External"/><Relationship Id="rId3466" Type="http://schemas.openxmlformats.org/officeDocument/2006/relationships/hyperlink" Target="https://xdcscan.com/address/0xc055349d021729229dd24e27f0ec2b36ea41603b" TargetMode="External"/><Relationship Id="rId4797" Type="http://schemas.openxmlformats.org/officeDocument/2006/relationships/hyperlink" Target="https://bscscan.com/address/0x9389C3600CbcBae89A8223Dbb0dBC126F14bd130" TargetMode="External"/><Relationship Id="rId3490" Type="http://schemas.openxmlformats.org/officeDocument/2006/relationships/hyperlink" Target="https://bscscan.com/address/0xb40bbb54ff9dfe0cf039f70385033fcffbb0c40a" TargetMode="External"/><Relationship Id="rId2160" Type="http://schemas.openxmlformats.org/officeDocument/2006/relationships/hyperlink" Target="https://xdcscan.com/address/0x62aa8a66f04c499ddf7d2aac31a100926e7e4c82" TargetMode="External"/><Relationship Id="rId3492" Type="http://schemas.openxmlformats.org/officeDocument/2006/relationships/hyperlink" Target="https://bscscan.com/address/0xb40bbb54ff9dfe0cf039f70385033fcffbb0c40a" TargetMode="External"/><Relationship Id="rId2161" Type="http://schemas.openxmlformats.org/officeDocument/2006/relationships/hyperlink" Target="https://xdcscan.com/address/0x682f613583655d96c90a48462b363e6ca6566c8e" TargetMode="External"/><Relationship Id="rId3491" Type="http://schemas.openxmlformats.org/officeDocument/2006/relationships/hyperlink" Target="https://bscscan.com/address/0x025543429Eae5c267C16439FAc5585DCa04AB4eC" TargetMode="External"/><Relationship Id="rId2162" Type="http://schemas.openxmlformats.org/officeDocument/2006/relationships/hyperlink" Target="https://xdcscan.com/address/0x62aa8a66f04c499ddf7d2aac31a100926e7e4c82" TargetMode="External"/><Relationship Id="rId3494" Type="http://schemas.openxmlformats.org/officeDocument/2006/relationships/hyperlink" Target="https://xdcscan.com/address/0x480e2113f1dab7636eb901662dc0359f7218cc0a" TargetMode="External"/><Relationship Id="rId2163" Type="http://schemas.openxmlformats.org/officeDocument/2006/relationships/hyperlink" Target="https://xdcscan.com/address/0x480e2113f1dab7636eb901662dc0359f7218cc0a" TargetMode="External"/><Relationship Id="rId3493" Type="http://schemas.openxmlformats.org/officeDocument/2006/relationships/hyperlink" Target="https://xdcscan.com/address/0x1cb1d7291cd0ebf598fb250b478bc1fc3a7ffc1d" TargetMode="External"/><Relationship Id="rId2164" Type="http://schemas.openxmlformats.org/officeDocument/2006/relationships/hyperlink" Target="https://xdcscan.com/address/0xf82b1f2c031c5361051edc97bad2aa23eefc6ece" TargetMode="External"/><Relationship Id="rId3496" Type="http://schemas.openxmlformats.org/officeDocument/2006/relationships/hyperlink" Target="https://xdcscan.com/address/0x480e2113f1dab7636eb901662dc0359f7218cc0a" TargetMode="External"/><Relationship Id="rId2165" Type="http://schemas.openxmlformats.org/officeDocument/2006/relationships/hyperlink" Target="https://xdcscan.com/address/0x62aa8a66f04c499ddf7d2aac31a100926e7e4c82" TargetMode="External"/><Relationship Id="rId3495" Type="http://schemas.openxmlformats.org/officeDocument/2006/relationships/hyperlink" Target="https://xdcscan.com/address/0x9ad0ef4b661777ad5604ef828f6401013001d076" TargetMode="External"/><Relationship Id="rId2166" Type="http://schemas.openxmlformats.org/officeDocument/2006/relationships/hyperlink" Target="https://xdcscan.com/address/0xc8de2d8687bcd9faa48f290717c0e304d7687c53" TargetMode="External"/><Relationship Id="rId3498" Type="http://schemas.openxmlformats.org/officeDocument/2006/relationships/hyperlink" Target="https://xdcscan.com/address/0x62aa8a66f04c499ddf7d2aac31a100926e7e4c82" TargetMode="External"/><Relationship Id="rId2167" Type="http://schemas.openxmlformats.org/officeDocument/2006/relationships/hyperlink" Target="https://xdcscan.com/address/0x4531e12c703672b570917fb3399bb3ed6c592b19" TargetMode="External"/><Relationship Id="rId3497" Type="http://schemas.openxmlformats.org/officeDocument/2006/relationships/hyperlink" Target="https://xdcscan.com/address/0xaf27d11bb04bf4e652912101ba8cd09fdeff3ded" TargetMode="External"/><Relationship Id="rId2168" Type="http://schemas.openxmlformats.org/officeDocument/2006/relationships/hyperlink" Target="https://xdcscan.com/address/0x62aa8a66f04c499ddf7d2aac31a100926e7e4c82" TargetMode="External"/><Relationship Id="rId2169" Type="http://schemas.openxmlformats.org/officeDocument/2006/relationships/hyperlink" Target="https://bscscan.com/address/0xdb8478630264bc208034292903D2B047b7D6a990" TargetMode="External"/><Relationship Id="rId3499" Type="http://schemas.openxmlformats.org/officeDocument/2006/relationships/hyperlink" Target="https://xdcscan.com/address/0x5cd63a87fa0c17615a0b04b425e1504fe9a9bfcb" TargetMode="External"/><Relationship Id="rId2159" Type="http://schemas.openxmlformats.org/officeDocument/2006/relationships/hyperlink" Target="https://xdcscan.com/address/0x54c169ec55dad51b7bbe2a39e1844dd945266e40" TargetMode="External"/><Relationship Id="rId3481" Type="http://schemas.openxmlformats.org/officeDocument/2006/relationships/hyperlink" Target="https://bscscan.com/address/0xb40bbb54ff9dfe0cf039f70385033fcffbb0c40a" TargetMode="External"/><Relationship Id="rId2150" Type="http://schemas.openxmlformats.org/officeDocument/2006/relationships/hyperlink" Target="https://bscscan.com/address/0x3c92f3c7ea18c72276fb5532e73543553de67970" TargetMode="External"/><Relationship Id="rId3480" Type="http://schemas.openxmlformats.org/officeDocument/2006/relationships/hyperlink" Target="https://bscscan.com/address/0xaAC9f2A789D2BcdF4B00302eB6dDce7D5Ed3c04B" TargetMode="External"/><Relationship Id="rId2151" Type="http://schemas.openxmlformats.org/officeDocument/2006/relationships/hyperlink" Target="https://bscscan.com/address/0x4e9D309aC6eE2fAE3390fd74A32aA0A41ADfb48C" TargetMode="External"/><Relationship Id="rId3483" Type="http://schemas.openxmlformats.org/officeDocument/2006/relationships/hyperlink" Target="https://bscscan.com/address/0x1dEEB893B5670852624A20A777bD141f71ED8D82" TargetMode="External"/><Relationship Id="rId2152" Type="http://schemas.openxmlformats.org/officeDocument/2006/relationships/hyperlink" Target="https://bscscan.com/address/0x3c92f3c7ea18c72276fb5532e73543553de67970" TargetMode="External"/><Relationship Id="rId3482" Type="http://schemas.openxmlformats.org/officeDocument/2006/relationships/hyperlink" Target="https://bscscan.com/address/0x14a212ec278d2c2e564804e1783cc70dcb023e3d" TargetMode="External"/><Relationship Id="rId2153" Type="http://schemas.openxmlformats.org/officeDocument/2006/relationships/hyperlink" Target="https://bscscan.com/address/0x4FE8B9DC13A384c7B160e7a5df3632b0e6253Bb6" TargetMode="External"/><Relationship Id="rId3485" Type="http://schemas.openxmlformats.org/officeDocument/2006/relationships/hyperlink" Target="https://bscscan.com/address/0x465E3A034413aC2bDceB8625B2262f7c0397169A" TargetMode="External"/><Relationship Id="rId2154" Type="http://schemas.openxmlformats.org/officeDocument/2006/relationships/hyperlink" Target="https://bscscan.com/address/0x3c92f3c7ea18c72276fb5532e73543553de67970" TargetMode="External"/><Relationship Id="rId3484" Type="http://schemas.openxmlformats.org/officeDocument/2006/relationships/hyperlink" Target="https://bscscan.com/address/0xb40bbb54ff9dfe0cf039f70385033fcffbb0c40a" TargetMode="External"/><Relationship Id="rId2155" Type="http://schemas.openxmlformats.org/officeDocument/2006/relationships/hyperlink" Target="https://bscscan.com/address/0x59e9686C84d5b453a0f3A068E31cBA7073887702" TargetMode="External"/><Relationship Id="rId3487" Type="http://schemas.openxmlformats.org/officeDocument/2006/relationships/hyperlink" Target="https://bscscan.com/address/0xB1BCB176fbAe796432ba02912e85a1928c04ad11" TargetMode="External"/><Relationship Id="rId2156" Type="http://schemas.openxmlformats.org/officeDocument/2006/relationships/hyperlink" Target="https://bscscan.com/address/0xb40bbb54ff9dfe0cf039f70385033fcffbb0c40a" TargetMode="External"/><Relationship Id="rId3486" Type="http://schemas.openxmlformats.org/officeDocument/2006/relationships/hyperlink" Target="https://bscscan.com/address/0xb40bbb54ff9dfe0cf039f70385033fcffbb0c40a" TargetMode="External"/><Relationship Id="rId2157" Type="http://schemas.openxmlformats.org/officeDocument/2006/relationships/hyperlink" Target="https://xdcscan.com/address/0xb02b54657d9a18b73b7a97cd27ac7c708ec0553c" TargetMode="External"/><Relationship Id="rId3489" Type="http://schemas.openxmlformats.org/officeDocument/2006/relationships/hyperlink" Target="https://bscscan.com/address/0xc03c52909a35b4109de12494ac4b369a41497788" TargetMode="External"/><Relationship Id="rId2158" Type="http://schemas.openxmlformats.org/officeDocument/2006/relationships/hyperlink" Target="https://xdcscan.com/address/0x4531e12c703672b570917fb3399bb3ed6c592b19" TargetMode="External"/><Relationship Id="rId3488" Type="http://schemas.openxmlformats.org/officeDocument/2006/relationships/hyperlink" Target="https://bscscan.com/address/0x14a212ec278d2c2e564804e1783cc70dcb023e3d" TargetMode="External"/><Relationship Id="rId2104" Type="http://schemas.openxmlformats.org/officeDocument/2006/relationships/hyperlink" Target="https://xdcscan.com/address/0x0dd2f4b594636cdcbc657faa8bbdf1fda6135d2f" TargetMode="External"/><Relationship Id="rId3436" Type="http://schemas.openxmlformats.org/officeDocument/2006/relationships/hyperlink" Target="https://xdcscan.com/address/0x7937c664ea57b28efd93dd112820464c54d8bad6" TargetMode="External"/><Relationship Id="rId4767" Type="http://schemas.openxmlformats.org/officeDocument/2006/relationships/hyperlink" Target="https://bscscan.com/address/0x1629898faade36166804f324970cbaadf3ee630d" TargetMode="External"/><Relationship Id="rId2105" Type="http://schemas.openxmlformats.org/officeDocument/2006/relationships/hyperlink" Target="https://xdcscan.com/address/0x62aa8a66f04c499ddf7d2aac31a100926e7e4c82" TargetMode="External"/><Relationship Id="rId3435" Type="http://schemas.openxmlformats.org/officeDocument/2006/relationships/hyperlink" Target="https://xdcscan.com/address/0x62aa8a66f04c499ddf7d2aac31a100926e7e4c82" TargetMode="External"/><Relationship Id="rId4766" Type="http://schemas.openxmlformats.org/officeDocument/2006/relationships/hyperlink" Target="https://bscscan.com/address/0x5E072e30732F868F066Df439F44B68B8EdcDfa95" TargetMode="External"/><Relationship Id="rId2106" Type="http://schemas.openxmlformats.org/officeDocument/2006/relationships/hyperlink" Target="https://bscscan.com/address/0xD41D0C09396fe023F479A32274b0E14482C12C56" TargetMode="External"/><Relationship Id="rId3438" Type="http://schemas.openxmlformats.org/officeDocument/2006/relationships/hyperlink" Target="https://xdcscan.com/address/0xcadf96334cb4f25a482656917e8eaae2f95fef50" TargetMode="External"/><Relationship Id="rId4769" Type="http://schemas.openxmlformats.org/officeDocument/2006/relationships/hyperlink" Target="https://bscscan.com/address/0x14a212ec278d2c2e564804e1783cc70dcb023e3d" TargetMode="External"/><Relationship Id="rId2107" Type="http://schemas.openxmlformats.org/officeDocument/2006/relationships/hyperlink" Target="https://bscscan.com/address/0x14a212ec278d2c2e564804e1783cc70dcb023e3d" TargetMode="External"/><Relationship Id="rId3437" Type="http://schemas.openxmlformats.org/officeDocument/2006/relationships/hyperlink" Target="https://xdcscan.com/address/0x480e2113f1dab7636eb901662dc0359f7218cc0a" TargetMode="External"/><Relationship Id="rId4768" Type="http://schemas.openxmlformats.org/officeDocument/2006/relationships/hyperlink" Target="https://bscscan.com/address/0x9dbE5f2725Cd457229db9813eCF7c509d967c498" TargetMode="External"/><Relationship Id="rId2108" Type="http://schemas.openxmlformats.org/officeDocument/2006/relationships/hyperlink" Target="https://bscscan.com/address/0x7e0610954f831D99076a7a7BCEd09447B1174a1f" TargetMode="External"/><Relationship Id="rId2109" Type="http://schemas.openxmlformats.org/officeDocument/2006/relationships/hyperlink" Target="https://bscscan.com/address/0x14a212ec278d2c2e564804e1783cc70dcb023e3d" TargetMode="External"/><Relationship Id="rId3439" Type="http://schemas.openxmlformats.org/officeDocument/2006/relationships/hyperlink" Target="https://xdcscan.com/address/0x480e2113f1dab7636eb901662dc0359f7218cc0a" TargetMode="External"/><Relationship Id="rId3430" Type="http://schemas.openxmlformats.org/officeDocument/2006/relationships/hyperlink" Target="https://bscscan.com/address/0x7922F6C6EC361418ec3f58ff058C89B55D097fB0" TargetMode="External"/><Relationship Id="rId4761" Type="http://schemas.openxmlformats.org/officeDocument/2006/relationships/hyperlink" Target="https://bscscan.com/address/0x1629898faade36166804f324970cbaadf3ee630d" TargetMode="External"/><Relationship Id="rId4760" Type="http://schemas.openxmlformats.org/officeDocument/2006/relationships/hyperlink" Target="https://bscscan.com/address/0xDf6b57f7e029E93Fd6Ff70c56F160f9D1585b38A" TargetMode="External"/><Relationship Id="rId2100" Type="http://schemas.openxmlformats.org/officeDocument/2006/relationships/hyperlink" Target="https://xdcscan.com/address/0x480e2113f1dab7636eb901662dc0359f7218cc0a" TargetMode="External"/><Relationship Id="rId3432" Type="http://schemas.openxmlformats.org/officeDocument/2006/relationships/hyperlink" Target="https://xdcscan.com/address/0x927badec04c8d5b597c220dc33339e89a0c4426f" TargetMode="External"/><Relationship Id="rId4763" Type="http://schemas.openxmlformats.org/officeDocument/2006/relationships/hyperlink" Target="https://bscscan.com/address/0xb40bbb54ff9dfe0cf039f70385033fcffbb0c40a" TargetMode="External"/><Relationship Id="rId2101" Type="http://schemas.openxmlformats.org/officeDocument/2006/relationships/hyperlink" Target="https://xdcscan.com/address/0x2c10f37b454b3b9afb2e9a4e5abb9c84d581af7d" TargetMode="External"/><Relationship Id="rId3431" Type="http://schemas.openxmlformats.org/officeDocument/2006/relationships/hyperlink" Target="https://bscscan.com/address/0xb40bbb54ff9dfe0cf039f70385033fcffbb0c40a" TargetMode="External"/><Relationship Id="rId4762" Type="http://schemas.openxmlformats.org/officeDocument/2006/relationships/hyperlink" Target="https://bscscan.com/address/0x2607520442f2Cc398E79e7577C6ab26EFe9A9855" TargetMode="External"/><Relationship Id="rId2102" Type="http://schemas.openxmlformats.org/officeDocument/2006/relationships/hyperlink" Target="https://xdcscan.com/address/0x62aa8a66f04c499ddf7d2aac31a100926e7e4c82" TargetMode="External"/><Relationship Id="rId3434" Type="http://schemas.openxmlformats.org/officeDocument/2006/relationships/hyperlink" Target="https://xdcscan.com/address/0x33feecdcc72863a24e63cf4b2069ba2d00592320" TargetMode="External"/><Relationship Id="rId4765" Type="http://schemas.openxmlformats.org/officeDocument/2006/relationships/hyperlink" Target="https://bscscan.com/address/0xb40bbb54ff9dfe0cf039f70385033fcffbb0c40a" TargetMode="External"/><Relationship Id="rId2103" Type="http://schemas.openxmlformats.org/officeDocument/2006/relationships/hyperlink" Target="https://xdcscan.com/address/0x480e2113f1dab7636eb901662dc0359f7218cc0a" TargetMode="External"/><Relationship Id="rId3433" Type="http://schemas.openxmlformats.org/officeDocument/2006/relationships/hyperlink" Target="https://xdcscan.com/address/0x62aa8a66f04c499ddf7d2aac31a100926e7e4c82" TargetMode="External"/><Relationship Id="rId4764" Type="http://schemas.openxmlformats.org/officeDocument/2006/relationships/hyperlink" Target="https://bscscan.com/address/0x3122aD32732596754153521BA4Fb63d4B721ED93" TargetMode="External"/><Relationship Id="rId3425" Type="http://schemas.openxmlformats.org/officeDocument/2006/relationships/hyperlink" Target="https://bscscan.com/address/0x6a5700d4747F212328701bC443780f65D80FC9A1" TargetMode="External"/><Relationship Id="rId4756" Type="http://schemas.openxmlformats.org/officeDocument/2006/relationships/hyperlink" Target="https://bscscan.com/address/0x4739e6C5aDaAC3459e027bb08E24f872332a2966" TargetMode="External"/><Relationship Id="rId3424" Type="http://schemas.openxmlformats.org/officeDocument/2006/relationships/hyperlink" Target="https://xdcscan.com/address/0x62aa8a66f04c499ddf7d2aac31a100926e7e4c82" TargetMode="External"/><Relationship Id="rId4755" Type="http://schemas.openxmlformats.org/officeDocument/2006/relationships/hyperlink" Target="https://bscscan.com/address/0x14a212ec278d2c2e564804e1783cc70dcb023e3d" TargetMode="External"/><Relationship Id="rId3427" Type="http://schemas.openxmlformats.org/officeDocument/2006/relationships/hyperlink" Target="https://bscscan.com/address/0x4e9D309aC6eE2fAE3390fd74A32aA0A41ADfb48C" TargetMode="External"/><Relationship Id="rId4758" Type="http://schemas.openxmlformats.org/officeDocument/2006/relationships/hyperlink" Target="https://bscscan.com/address/0xB2B5d69662b25e319F5bE177C9870547E8E5339B" TargetMode="External"/><Relationship Id="rId3426" Type="http://schemas.openxmlformats.org/officeDocument/2006/relationships/hyperlink" Target="https://bscscan.com/address/0xb40bbb54ff9dfe0cf039f70385033fcffbb0c40a" TargetMode="External"/><Relationship Id="rId4757" Type="http://schemas.openxmlformats.org/officeDocument/2006/relationships/hyperlink" Target="https://bscscan.com/address/0x14a212ec278d2c2e564804e1783cc70dcb023e3d" TargetMode="External"/><Relationship Id="rId3429" Type="http://schemas.openxmlformats.org/officeDocument/2006/relationships/hyperlink" Target="https://bscscan.com/address/0x5D9d34432B67F6a20B539774F9ecE7cbe4F36C6a" TargetMode="External"/><Relationship Id="rId3428" Type="http://schemas.openxmlformats.org/officeDocument/2006/relationships/hyperlink" Target="https://bscscan.com/address/0x3c92f3c7ea18c72276fb5532e73543553de67970" TargetMode="External"/><Relationship Id="rId4759" Type="http://schemas.openxmlformats.org/officeDocument/2006/relationships/hyperlink" Target="https://bscscan.com/address/0x14a212ec278d2c2e564804e1783cc70dcb023e3d" TargetMode="External"/><Relationship Id="rId899" Type="http://schemas.openxmlformats.org/officeDocument/2006/relationships/hyperlink" Target="https://bscscan.com/address/0xb40bbb54ff9dfe0cf039f70385033fcffbb0c40a" TargetMode="External"/><Relationship Id="rId898" Type="http://schemas.openxmlformats.org/officeDocument/2006/relationships/hyperlink" Target="https://bscscan.com/address/0xCaf758d6913A6457F55A0fa2AFBF2f8fc405a10E" TargetMode="External"/><Relationship Id="rId897" Type="http://schemas.openxmlformats.org/officeDocument/2006/relationships/hyperlink" Target="https://bscscan.com/address/0xb40bbb54ff9dfe0cf039f70385033fcffbb0c40a" TargetMode="External"/><Relationship Id="rId896" Type="http://schemas.openxmlformats.org/officeDocument/2006/relationships/hyperlink" Target="https://bscscan.com/address/0x004c50Dd12fCdcE069a69A901C3C7FBa0673E2c6" TargetMode="External"/><Relationship Id="rId891" Type="http://schemas.openxmlformats.org/officeDocument/2006/relationships/hyperlink" Target="https://bscscan.com/address/0x3c92f3c7ea18c72276fb5532e73543553de67970" TargetMode="External"/><Relationship Id="rId890" Type="http://schemas.openxmlformats.org/officeDocument/2006/relationships/hyperlink" Target="https://bscscan.com/address/0xcc91429a9733c9212a9834f394DE810a6d0C5a33" TargetMode="External"/><Relationship Id="rId4750" Type="http://schemas.openxmlformats.org/officeDocument/2006/relationships/hyperlink" Target="https://bscscan.com/address/0x0a0e0e428dD84f74e8F6F0Ecc8103d6C8c974494" TargetMode="External"/><Relationship Id="rId895" Type="http://schemas.openxmlformats.org/officeDocument/2006/relationships/hyperlink" Target="https://bscscan.com/address/0x3c92f3c7ea18c72276fb5532e73543553de67970" TargetMode="External"/><Relationship Id="rId3421" Type="http://schemas.openxmlformats.org/officeDocument/2006/relationships/hyperlink" Target="https://xdcscan.com/address/0xcadf96334cb4f25a482656917e8eaae2f95fef50" TargetMode="External"/><Relationship Id="rId4752" Type="http://schemas.openxmlformats.org/officeDocument/2006/relationships/hyperlink" Target="https://bscscan.com/address/0x11a94F15ED9DcA7630a987ea9C7ccA9e7F85D8A3" TargetMode="External"/><Relationship Id="rId894" Type="http://schemas.openxmlformats.org/officeDocument/2006/relationships/hyperlink" Target="https://bscscan.com/address/0x7937c664ea57b28efd93dd112820464c54d8bad6" TargetMode="External"/><Relationship Id="rId3420" Type="http://schemas.openxmlformats.org/officeDocument/2006/relationships/hyperlink" Target="https://xdcscan.com/address/0x480e2113f1dab7636eb901662dc0359f7218cc0a" TargetMode="External"/><Relationship Id="rId4751" Type="http://schemas.openxmlformats.org/officeDocument/2006/relationships/hyperlink" Target="https://bscscan.com/address/0xd7633785642edf088ae321f09c4d0bba55cd263b" TargetMode="External"/><Relationship Id="rId893" Type="http://schemas.openxmlformats.org/officeDocument/2006/relationships/hyperlink" Target="https://bscscan.com/address/0xb40bbb54ff9dfe0cf039f70385033fcffbb0c40a" TargetMode="External"/><Relationship Id="rId3423" Type="http://schemas.openxmlformats.org/officeDocument/2006/relationships/hyperlink" Target="https://xdcscan.com/address/0x3de816e85c42b54e784a1e7943ea9c2f75e41321" TargetMode="External"/><Relationship Id="rId4754" Type="http://schemas.openxmlformats.org/officeDocument/2006/relationships/hyperlink" Target="https://bscscan.com/address/0xD9Ecaabfb03c5B47dC522f5d020dE0F00bC7433A" TargetMode="External"/><Relationship Id="rId892" Type="http://schemas.openxmlformats.org/officeDocument/2006/relationships/hyperlink" Target="https://bscscan.com/address/0xce84933e320598e48846fd728498da9e15a1f64d" TargetMode="External"/><Relationship Id="rId3422" Type="http://schemas.openxmlformats.org/officeDocument/2006/relationships/hyperlink" Target="https://xdcscan.com/address/0x62aa8a66f04c499ddf7d2aac31a100926e7e4c82" TargetMode="External"/><Relationship Id="rId4753" Type="http://schemas.openxmlformats.org/officeDocument/2006/relationships/hyperlink" Target="https://bscscan.com/address/0x14a212ec278d2c2e564804e1783cc70dcb023e3d" TargetMode="External"/><Relationship Id="rId2126" Type="http://schemas.openxmlformats.org/officeDocument/2006/relationships/hyperlink" Target="https://xdcscan.com/address/0x62aa8a66f04c499ddf7d2aac31a100926e7e4c82" TargetMode="External"/><Relationship Id="rId3458" Type="http://schemas.openxmlformats.org/officeDocument/2006/relationships/hyperlink" Target="https://xdcscan.com/address/0x023dd169b9eb239d7165e789198ac21a640b074f" TargetMode="External"/><Relationship Id="rId4789" Type="http://schemas.openxmlformats.org/officeDocument/2006/relationships/hyperlink" Target="https://bscscan.com/address/0x14a212ec278d2c2e564804e1783cc70dcb023e3d" TargetMode="External"/><Relationship Id="rId2127" Type="http://schemas.openxmlformats.org/officeDocument/2006/relationships/hyperlink" Target="https://xdcscan.com/address/0x738db469e9bebbb3cf77be28382a3227b0608f5a" TargetMode="External"/><Relationship Id="rId3457" Type="http://schemas.openxmlformats.org/officeDocument/2006/relationships/hyperlink" Target="https://bscscan.com/address/0x14a212ec278d2c2e564804e1783cc70dcb023e3d" TargetMode="External"/><Relationship Id="rId4788" Type="http://schemas.openxmlformats.org/officeDocument/2006/relationships/hyperlink" Target="https://bscscan.com/address/0x584C6c2a5c2bbA41AE1430009674c41e07f25e06" TargetMode="External"/><Relationship Id="rId2128" Type="http://schemas.openxmlformats.org/officeDocument/2006/relationships/hyperlink" Target="https://xdcscan.com/address/0x480e2113f1dab7636eb901662dc0359f7218cc0a" TargetMode="External"/><Relationship Id="rId2129" Type="http://schemas.openxmlformats.org/officeDocument/2006/relationships/hyperlink" Target="https://xdcscan.com/address/0x62aa8a66f04c499ddf7d2aac31a100926e7e4c82" TargetMode="External"/><Relationship Id="rId3459" Type="http://schemas.openxmlformats.org/officeDocument/2006/relationships/hyperlink" Target="https://xdcscan.com/address/0x480e2113f1dab7636eb901662dc0359f7218cc0a" TargetMode="External"/><Relationship Id="rId3450" Type="http://schemas.openxmlformats.org/officeDocument/2006/relationships/hyperlink" Target="https://xdcscan.com/address/0x6e6327b845763a0b630879a08db6ad9112a52835" TargetMode="External"/><Relationship Id="rId4781" Type="http://schemas.openxmlformats.org/officeDocument/2006/relationships/hyperlink" Target="https://bscscan.com/address/0x07c934989F32D4226B954ebC22836057BB60809C" TargetMode="External"/><Relationship Id="rId4780" Type="http://schemas.openxmlformats.org/officeDocument/2006/relationships/hyperlink" Target="https://bscscan.com/address/0x14a212ec278d2c2e564804e1783cc70dcb023e3d" TargetMode="External"/><Relationship Id="rId2120" Type="http://schemas.openxmlformats.org/officeDocument/2006/relationships/hyperlink" Target="https://xdcscan.com/address/0xcadf96334cb4f25a482656917e8eaae2f95fef50" TargetMode="External"/><Relationship Id="rId3452" Type="http://schemas.openxmlformats.org/officeDocument/2006/relationships/hyperlink" Target="https://bscscan.com/address/0xB1BCB176fbAe796432ba02912e85a1928c04ad11" TargetMode="External"/><Relationship Id="rId4783" Type="http://schemas.openxmlformats.org/officeDocument/2006/relationships/hyperlink" Target="https://bscscan.com/address/0xfA8D7303e5b5d4E8a8120719f046Fe1903d6EDAa" TargetMode="External"/><Relationship Id="rId2121" Type="http://schemas.openxmlformats.org/officeDocument/2006/relationships/hyperlink" Target="https://xdcscan.com/address/0x480e2113f1dab7636eb901662dc0359f7218cc0a" TargetMode="External"/><Relationship Id="rId3451" Type="http://schemas.openxmlformats.org/officeDocument/2006/relationships/hyperlink" Target="https://xdcscan.com/address/0x62aa8a66f04c499ddf7d2aac31a100926e7e4c82" TargetMode="External"/><Relationship Id="rId4782" Type="http://schemas.openxmlformats.org/officeDocument/2006/relationships/hyperlink" Target="https://bscscan.com/address/0x14a212ec278d2c2e564804e1783cc70dcb023e3d" TargetMode="External"/><Relationship Id="rId2122" Type="http://schemas.openxmlformats.org/officeDocument/2006/relationships/hyperlink" Target="https://xdcscan.com/address/0x3de816e85c42b54e784a1e7943ea9c2f75e41321" TargetMode="External"/><Relationship Id="rId3454" Type="http://schemas.openxmlformats.org/officeDocument/2006/relationships/hyperlink" Target="https://bscscan.com/address/0x1dEEB893B5670852624A20A777bD141f71ED8D82" TargetMode="External"/><Relationship Id="rId4785" Type="http://schemas.openxmlformats.org/officeDocument/2006/relationships/hyperlink" Target="https://bscscan.com/address/0xAd59B15cEB6d9b1E7f251639715e14658BfdB23B" TargetMode="External"/><Relationship Id="rId2123" Type="http://schemas.openxmlformats.org/officeDocument/2006/relationships/hyperlink" Target="https://xdcscan.com/address/0x4531e12c703672b570917fb3399bb3ed6c592b19" TargetMode="External"/><Relationship Id="rId3453" Type="http://schemas.openxmlformats.org/officeDocument/2006/relationships/hyperlink" Target="https://bscscan.com/address/0x14a212ec278d2c2e564804e1783cc70dcb023e3d" TargetMode="External"/><Relationship Id="rId4784" Type="http://schemas.openxmlformats.org/officeDocument/2006/relationships/hyperlink" Target="https://bscscan.com/address/0x14a212ec278d2c2e564804e1783cc70dcb023e3d" TargetMode="External"/><Relationship Id="rId2124" Type="http://schemas.openxmlformats.org/officeDocument/2006/relationships/hyperlink" Target="https://xdcscan.com/address/0x62aa8a66f04c499ddf7d2aac31a100926e7e4c82" TargetMode="External"/><Relationship Id="rId3456" Type="http://schemas.openxmlformats.org/officeDocument/2006/relationships/hyperlink" Target="https://bscscan.com/address/0xDe9B6D5F47454A9AD076fF584773DdF5973484C3" TargetMode="External"/><Relationship Id="rId4787" Type="http://schemas.openxmlformats.org/officeDocument/2006/relationships/hyperlink" Target="https://bscscan.com/address/0x1629898faade36166804f324970cbaadf3ee630d" TargetMode="External"/><Relationship Id="rId2125" Type="http://schemas.openxmlformats.org/officeDocument/2006/relationships/hyperlink" Target="https://xdcscan.com/address/0x682f613583655d96c90a48462b363e6ca6566c8e" TargetMode="External"/><Relationship Id="rId3455" Type="http://schemas.openxmlformats.org/officeDocument/2006/relationships/hyperlink" Target="https://bscscan.com/address/0x14a212ec278d2c2e564804e1783cc70dcb023e3d" TargetMode="External"/><Relationship Id="rId4786" Type="http://schemas.openxmlformats.org/officeDocument/2006/relationships/hyperlink" Target="https://bscscan.com/address/0x14a212ec278d2c2e564804e1783cc70dcb023e3d" TargetMode="External"/><Relationship Id="rId2115" Type="http://schemas.openxmlformats.org/officeDocument/2006/relationships/hyperlink" Target="https://bscscan.com/address/0xb40bbb54ff9dfe0cf039f70385033fcffbb0c40a" TargetMode="External"/><Relationship Id="rId3447" Type="http://schemas.openxmlformats.org/officeDocument/2006/relationships/hyperlink" Target="https://xdcscan.com/address/0x480e2113f1dab7636eb901662dc0359f7218cc0a" TargetMode="External"/><Relationship Id="rId4778" Type="http://schemas.openxmlformats.org/officeDocument/2006/relationships/hyperlink" Target="https://bscscan.com/address/0x14a212ec278d2c2e564804e1783cc70dcb023e3d" TargetMode="External"/><Relationship Id="rId2116" Type="http://schemas.openxmlformats.org/officeDocument/2006/relationships/hyperlink" Target="https://xdcscan.com/address/0xb02b54657d9a18b73b7a97cd27ac7c708ec0553c" TargetMode="External"/><Relationship Id="rId3446" Type="http://schemas.openxmlformats.org/officeDocument/2006/relationships/hyperlink" Target="https://xdcscan.com/address/0x412a9c2f89135d5c3ee575d1076d2c6ffa6e4526" TargetMode="External"/><Relationship Id="rId4777" Type="http://schemas.openxmlformats.org/officeDocument/2006/relationships/hyperlink" Target="https://bscscan.com/address/0x7d956cAcf0a47A0Bc6B1fFD13B5630E111e7D74E" TargetMode="External"/><Relationship Id="rId2117" Type="http://schemas.openxmlformats.org/officeDocument/2006/relationships/hyperlink" Target="https://xdcscan.com/address/0x480e2113f1dab7636eb901662dc0359f7218cc0a" TargetMode="External"/><Relationship Id="rId3449" Type="http://schemas.openxmlformats.org/officeDocument/2006/relationships/hyperlink" Target="https://xdcscan.com/address/0x62aa8a66f04c499ddf7d2aac31a100926e7e4c82" TargetMode="External"/><Relationship Id="rId2118" Type="http://schemas.openxmlformats.org/officeDocument/2006/relationships/hyperlink" Target="https://xdcscan.com/address/0x738db469e9bebbb3cf77be28382a3227b0608f5a" TargetMode="External"/><Relationship Id="rId3448" Type="http://schemas.openxmlformats.org/officeDocument/2006/relationships/hyperlink" Target="https://xdcscan.com/address/0xf82b1f2c031c5361051edc97bad2aa23eefc6ece" TargetMode="External"/><Relationship Id="rId4779" Type="http://schemas.openxmlformats.org/officeDocument/2006/relationships/hyperlink" Target="https://bscscan.com/address/0x07c934989F32D4226B954ebC22836057BB60809C" TargetMode="External"/><Relationship Id="rId2119" Type="http://schemas.openxmlformats.org/officeDocument/2006/relationships/hyperlink" Target="https://xdcscan.com/address/0x480e2113f1dab7636eb901662dc0359f7218cc0a" TargetMode="External"/><Relationship Id="rId4770" Type="http://schemas.openxmlformats.org/officeDocument/2006/relationships/hyperlink" Target="https://bscscan.com/address/0xB857F5f6e046fcbf4cb613bc429f9c4D375AfFc6" TargetMode="External"/><Relationship Id="rId3441" Type="http://schemas.openxmlformats.org/officeDocument/2006/relationships/hyperlink" Target="https://xdcscan.com/address/0x480e2113f1dab7636eb901662dc0359f7218cc0a" TargetMode="External"/><Relationship Id="rId4772" Type="http://schemas.openxmlformats.org/officeDocument/2006/relationships/hyperlink" Target="https://bscscan.com/address/0x6847eE347ec38985a0FB4151812f258b6D8f2Fc5" TargetMode="External"/><Relationship Id="rId2110" Type="http://schemas.openxmlformats.org/officeDocument/2006/relationships/hyperlink" Target="https://bscscan.com/address/0x0778f335c6e958fa81AF8CCEC78103238Cb822fc" TargetMode="External"/><Relationship Id="rId3440" Type="http://schemas.openxmlformats.org/officeDocument/2006/relationships/hyperlink" Target="https://xdcscan.com/address/0x3de816e85c42b54e784a1e7943ea9c2f75e41321" TargetMode="External"/><Relationship Id="rId4771" Type="http://schemas.openxmlformats.org/officeDocument/2006/relationships/hyperlink" Target="https://bscscan.com/address/0x1629898faade36166804f324970cbaadf3ee630d" TargetMode="External"/><Relationship Id="rId2111" Type="http://schemas.openxmlformats.org/officeDocument/2006/relationships/hyperlink" Target="https://bscscan.com/address/0xb40bbb54ff9dfe0cf039f70385033fcffbb0c40a" TargetMode="External"/><Relationship Id="rId3443" Type="http://schemas.openxmlformats.org/officeDocument/2006/relationships/hyperlink" Target="https://xdcscan.com/address/0x4531e12c703672b570917fb3399bb3ed6c592b19" TargetMode="External"/><Relationship Id="rId4774" Type="http://schemas.openxmlformats.org/officeDocument/2006/relationships/hyperlink" Target="https://bscscan.com/address/0x1629898faade36166804f324970cbaadf3ee630d" TargetMode="External"/><Relationship Id="rId2112" Type="http://schemas.openxmlformats.org/officeDocument/2006/relationships/hyperlink" Target="https://bscscan.com/address/0x72E00fA57867c4EfF3492C0Ea7c3Af3E6B3c315F" TargetMode="External"/><Relationship Id="rId3442" Type="http://schemas.openxmlformats.org/officeDocument/2006/relationships/hyperlink" Target="https://xdcscan.com/address/0x682f613583655d96c90a48462b363e6ca6566c8e" TargetMode="External"/><Relationship Id="rId4773" Type="http://schemas.openxmlformats.org/officeDocument/2006/relationships/hyperlink" Target="https://bscscan.com/address/0x14a212ec278d2c2e564804e1783cc70dcb023e3d" TargetMode="External"/><Relationship Id="rId2113" Type="http://schemas.openxmlformats.org/officeDocument/2006/relationships/hyperlink" Target="https://bscscan.com/address/0xb40bbb54ff9dfe0cf039f70385033fcffbb0c40a" TargetMode="External"/><Relationship Id="rId3445" Type="http://schemas.openxmlformats.org/officeDocument/2006/relationships/hyperlink" Target="https://xdcscan.com/address/0x480e2113f1dab7636eb901662dc0359f7218cc0a" TargetMode="External"/><Relationship Id="rId4776" Type="http://schemas.openxmlformats.org/officeDocument/2006/relationships/hyperlink" Target="https://bscscan.com/address/0x14a212ec278d2c2e564804e1783cc70dcb023e3d" TargetMode="External"/><Relationship Id="rId2114" Type="http://schemas.openxmlformats.org/officeDocument/2006/relationships/hyperlink" Target="https://bscscan.com/address/0xdb8478630264bc208034292903D2B047b7D6a990" TargetMode="External"/><Relationship Id="rId3444" Type="http://schemas.openxmlformats.org/officeDocument/2006/relationships/hyperlink" Target="https://xdcscan.com/address/0x9497ff0c468357ac3468f0784ed8b400c5643880" TargetMode="External"/><Relationship Id="rId4775" Type="http://schemas.openxmlformats.org/officeDocument/2006/relationships/hyperlink" Target="https://bscscan.com/address/0xf0aEfB19420Ef62DF40B1293C6EDe41A02bBD23f"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bscscan.com/token/0x55692ad567a020fe91609ffb8da5f6fae250dbf8?a=0xa93f82b1f32b427d778be75ebc469a4147f6d74e" TargetMode="External"/><Relationship Id="rId42" Type="http://schemas.openxmlformats.org/officeDocument/2006/relationships/hyperlink" Target="https://bscscan.com/token/0x55692ad567a020fe91609ffb8da5f6fae250dbf8?a=0x17a742ffca2037700041c7f4d8bc03d174401d65" TargetMode="External"/><Relationship Id="rId41" Type="http://schemas.openxmlformats.org/officeDocument/2006/relationships/hyperlink" Target="https://bscscan.com/token/0x55692ad567a020fe91609ffb8da5f6fae250dbf8?a=0x5ca94f5a05fde0222c3fe2e0b1dfc05667a63f4e" TargetMode="External"/><Relationship Id="rId44" Type="http://schemas.openxmlformats.org/officeDocument/2006/relationships/hyperlink" Target="https://bscscan.com/token/0x55692ad567a020fe91609ffb8da5f6fae250dbf8?a=0x9dbe5f2725cd457229db9813ecf7c509d967c498" TargetMode="External"/><Relationship Id="rId43" Type="http://schemas.openxmlformats.org/officeDocument/2006/relationships/hyperlink" Target="https://bscscan.com/token/0x55692ad567a020fe91609ffb8da5f6fae250dbf8?a=0x8f83b9d7855adfbb635cabc95b214e8dd514bb94" TargetMode="External"/><Relationship Id="rId46" Type="http://schemas.openxmlformats.org/officeDocument/2006/relationships/hyperlink" Target="https://bscscan.com/token/0x55692ad567a020fe91609ffb8da5f6fae250dbf8?a=0x7d956cAcf0a47A0Bc6B1fFD13B5630E111e7D74E" TargetMode="External"/><Relationship Id="rId45" Type="http://schemas.openxmlformats.org/officeDocument/2006/relationships/hyperlink" Target="https://bscscan.com/address/0xc60cc649461efa95fb7bc96e63db90d209d68af8" TargetMode="External"/><Relationship Id="rId48" Type="http://schemas.openxmlformats.org/officeDocument/2006/relationships/hyperlink" Target="https://bscscan.com/token/0x55692ad567a020fe91609ffb8da5f6fae250dbf8?a=0x0a0929d1c93085B845F4F722934E66cA9B0b419d" TargetMode="External"/><Relationship Id="rId47" Type="http://schemas.openxmlformats.org/officeDocument/2006/relationships/hyperlink" Target="https://bscscan.com/address/0xc60cc649461efa95fb7bc96e63db90d209d68af8" TargetMode="External"/><Relationship Id="rId49" Type="http://schemas.openxmlformats.org/officeDocument/2006/relationships/hyperlink" Target="https://bscscan.com/address/0xc60cc649461efa95fb7bc96e63db90d209d68af8" TargetMode="External"/><Relationship Id="rId31" Type="http://schemas.openxmlformats.org/officeDocument/2006/relationships/hyperlink" Target="https://xdcscan.com/token/0xd285d62d81d4d57cd1baad503ce71d2149ba2990?a=0xe869eb9937951ea7ba463e2a8103b50712018881" TargetMode="External"/><Relationship Id="rId30" Type="http://schemas.openxmlformats.org/officeDocument/2006/relationships/hyperlink" Target="https://xdcscan.com/token/0xd285d62d81d4d57cd1baad503ce71d2149ba2990?a=0x5bdd48019743680836a0c72bf9f9e9832d7ea6e3" TargetMode="External"/><Relationship Id="rId33" Type="http://schemas.openxmlformats.org/officeDocument/2006/relationships/hyperlink" Target="https://bscscan.com/token/0x55692ad567a020fe91609ffb8da5f6fae250dbf8?a=0xf9e016cdc866b23a964ee93df69a4c557d908474" TargetMode="External"/><Relationship Id="rId32" Type="http://schemas.openxmlformats.org/officeDocument/2006/relationships/hyperlink" Target="https://bscscan.com/token/0x55692ad567a020fe91609ffb8da5f6fae250dbf8?a=0xc055349d021729229dd24e27f0ec2b36ea41603b" TargetMode="External"/><Relationship Id="rId35" Type="http://schemas.openxmlformats.org/officeDocument/2006/relationships/hyperlink" Target="https://bscscan.com/token/0x55692ad567a020fe91609ffb8da5f6fae250dbf8?a=0x75d0b12477e28cdbddbf26ee7ed4b56f0a6f809c" TargetMode="External"/><Relationship Id="rId34" Type="http://schemas.openxmlformats.org/officeDocument/2006/relationships/hyperlink" Target="https://bscscan.com/token/0x55692ad567a020fe91609ffb8da5f6fae250dbf8?a=0xefdec6ad59eeac76313ee3e8837f8cc1343376ef" TargetMode="External"/><Relationship Id="rId37" Type="http://schemas.openxmlformats.org/officeDocument/2006/relationships/hyperlink" Target="https://xdcscan.com/token/0xd285d62d81d4d57cd1baad503ce71d2149ba2990?a=0xe9c81f127086946d6e24d0d2fb24558a9af548a6" TargetMode="External"/><Relationship Id="rId36" Type="http://schemas.openxmlformats.org/officeDocument/2006/relationships/hyperlink" Target="https://bscscan.com/token/0x55692ad567a020fe91609ffb8da5f6fae250dbf8?a=0xe9c81f127086946d6e24d0d2fb24558a9af548a6" TargetMode="External"/><Relationship Id="rId39" Type="http://schemas.openxmlformats.org/officeDocument/2006/relationships/hyperlink" Target="https://bscscan.com/token/0x55692ad567a020fe91609ffb8da5f6fae250dbf8?a=0x5fdd6211573a533e2257356c2169da0058916019" TargetMode="External"/><Relationship Id="rId38" Type="http://schemas.openxmlformats.org/officeDocument/2006/relationships/hyperlink" Target="https://bscscan.com/token/0x55692ad567a020fe91609ffb8da5f6fae250dbf8?a=0xc66b0298c31a82d88b7f6fff45dcb8bc8d2473f2" TargetMode="External"/><Relationship Id="rId20" Type="http://schemas.openxmlformats.org/officeDocument/2006/relationships/hyperlink" Target="https://xdcscan.com/token/0xd285d62d81d4d57cd1baad503ce71d2149ba2990?a=0x9bf88a8ffde379f885462bdb3ceb4312eacf4ecd" TargetMode="External"/><Relationship Id="rId22" Type="http://schemas.openxmlformats.org/officeDocument/2006/relationships/hyperlink" Target="https://xdcscan.com/token/0xd285d62d81d4d57cd1baad503ce71d2149ba2990?a=0x261e63e7ee268def16e1013c6bd35030d0b82ade" TargetMode="External"/><Relationship Id="rId21" Type="http://schemas.openxmlformats.org/officeDocument/2006/relationships/hyperlink" Target="https://xdcscan.com/token/0xd285d62d81d4d57cd1baad503ce71d2149ba2990?a=0xdcea25ca266c63878cc31e5ba25934a1c6bf2bbc" TargetMode="External"/><Relationship Id="rId24" Type="http://schemas.openxmlformats.org/officeDocument/2006/relationships/hyperlink" Target="https://xdcscan.com/token/0xd285d62d81d4d57cd1baad503ce71d2149ba2990?a=0x9ad0ef4b661777ad5604ef828f6401013001d076" TargetMode="External"/><Relationship Id="rId23" Type="http://schemas.openxmlformats.org/officeDocument/2006/relationships/hyperlink" Target="https://xdcscan.com/token/0xd285d62d81d4d57cd1baad503ce71d2149ba2990?a=0x223e21095ee7891ef878a09e0e9df9fddfb9e9d6" TargetMode="External"/><Relationship Id="rId26" Type="http://schemas.openxmlformats.org/officeDocument/2006/relationships/hyperlink" Target="https://xdcscan.com/token/0xd285d62d81d4d57cd1baad503ce71d2149ba2990?a=0xa789c30975b19bd8a24eb30cb8c78bca216de035" TargetMode="External"/><Relationship Id="rId25" Type="http://schemas.openxmlformats.org/officeDocument/2006/relationships/hyperlink" Target="https://xdcscan.com/token/0xd285d62d81d4d57cd1baad503ce71d2149ba2990?a=0x309ec920d96c00af5e0483c5146e43b3e0749fe5" TargetMode="External"/><Relationship Id="rId28" Type="http://schemas.openxmlformats.org/officeDocument/2006/relationships/hyperlink" Target="https://xdcscan.com/token/0xd285d62d81d4d57cd1baad503ce71d2149ba2990?a=0x1942c25eeaa34090eb2b771e98e7afa8ba958781" TargetMode="External"/><Relationship Id="rId27" Type="http://schemas.openxmlformats.org/officeDocument/2006/relationships/hyperlink" Target="https://xdcscan.com/token/0xd285d62d81d4d57cd1baad503ce71d2149ba2990?a=0xc38956fdd961ed12acc0bcdb57bf480bb2f14d88" TargetMode="External"/><Relationship Id="rId29" Type="http://schemas.openxmlformats.org/officeDocument/2006/relationships/hyperlink" Target="https://xdcscan.com/token/0xd285d62d81d4d57cd1baad503ce71d2149ba2990?a=0x1cb1d7291cd0ebf598fb250b478bc1fc3a7ffc1d" TargetMode="External"/><Relationship Id="rId11" Type="http://schemas.openxmlformats.org/officeDocument/2006/relationships/hyperlink" Target="https://xdcscan.com/token/0xd285d62d81d4d57cd1baad503ce71d2149ba2990?a=0x412a9c2f89135d5c3ee575d1076d2c6ffa6e4526" TargetMode="External"/><Relationship Id="rId10" Type="http://schemas.openxmlformats.org/officeDocument/2006/relationships/hyperlink" Target="https://bscscan.com/token/0x55692ad567a020fe91609ffb8da5f6fae250dbf8?a=0xf1119171e3c04aec153e1219e650e39ed4b213e4" TargetMode="External"/><Relationship Id="rId13" Type="http://schemas.openxmlformats.org/officeDocument/2006/relationships/hyperlink" Target="https://xdcscan.com/token/0xd285d62d81d4d57cd1baad503ce71d2149ba2990?a=0x59e9686c84d5b453a0f3a068e31cba7073887702" TargetMode="External"/><Relationship Id="rId12" Type="http://schemas.openxmlformats.org/officeDocument/2006/relationships/hyperlink" Target="https://xdcscan.com/token/0xd285d62d81d4d57cd1baad503ce71d2149ba2990?a=0x239e6e171f889c011c52e5f360a47c976b18d7f9" TargetMode="External"/><Relationship Id="rId15" Type="http://schemas.openxmlformats.org/officeDocument/2006/relationships/hyperlink" Target="https://bscscan.com/token/0x55692ad567a020fe91609ffb8da5f6fae250dbf8?a=0xf254d7566528851ee1a1d6d50270da8f28b4442b" TargetMode="External"/><Relationship Id="rId14" Type="http://schemas.openxmlformats.org/officeDocument/2006/relationships/hyperlink" Target="https://xdcscan.com/token/0xd285d62d81d4d57cd1baad503ce71d2149ba2990?a=0x4a7b98a89f858c94f5ff9593db66367850ac5a77" TargetMode="External"/><Relationship Id="rId17" Type="http://schemas.openxmlformats.org/officeDocument/2006/relationships/hyperlink" Target="https://xdcscan.com/token/0xd285d62d81d4d57cd1baad503ce71d2149ba2990?a=0x4306168335f1413d6b63d8a27091b74e6ea928d6" TargetMode="External"/><Relationship Id="rId16" Type="http://schemas.openxmlformats.org/officeDocument/2006/relationships/hyperlink" Target="https://xdcscan.com/token/0xd285d62d81d4d57cd1baad503ce71d2149ba2990?a=0xf254d7566528851ee1a1d6d50270da8f28b4442b" TargetMode="External"/><Relationship Id="rId19" Type="http://schemas.openxmlformats.org/officeDocument/2006/relationships/hyperlink" Target="https://xdcscan.com/token/0xd285d62d81d4d57cd1baad503ce71d2149ba2990?a=0x670d685d349c73e0c088f22dfb3fdb41b2bb2428" TargetMode="External"/><Relationship Id="rId18" Type="http://schemas.openxmlformats.org/officeDocument/2006/relationships/hyperlink" Target="https://xdcscan.com/token/0xd285d62d81d4d57cd1baad503ce71d2149ba2990?a=0xf8e7a5a8d321475ab1c25c0c443fef87c38ad31d" TargetMode="External"/><Relationship Id="rId51" Type="http://schemas.openxmlformats.org/officeDocument/2006/relationships/hyperlink" Target="https://bscscan.com/token/0x55692ad567a020fe91609ffb8da5f6fae250dbf8?a=0x82026fe3980e1cbb9e3ab2a3b258b6844f155722" TargetMode="External"/><Relationship Id="rId50" Type="http://schemas.openxmlformats.org/officeDocument/2006/relationships/hyperlink" Target="https://bscscan.com/token/0x55692ad567a020fe91609ffb8da5f6fae250dbf8?a=0xc3ae72fed559610569c6ad8a3c7587e865b1ff05" TargetMode="External"/><Relationship Id="rId53" Type="http://schemas.openxmlformats.org/officeDocument/2006/relationships/hyperlink" Target="https://bscscan.com/token/0x55692ad567a020fe91609ffb8da5f6fae250dbf8?a=0x11a94f15ed9dca7630a987ea9c7cca9e7f85d8a3" TargetMode="External"/><Relationship Id="rId52" Type="http://schemas.openxmlformats.org/officeDocument/2006/relationships/hyperlink" Target="https://bscscan.com/token/0x55692ad567a020fe91609ffb8da5f6fae250dbf8?a=0x0a0e0e428dd84f74e8f6f0ecc8103d6c8c974494" TargetMode="External"/><Relationship Id="rId55" Type="http://schemas.openxmlformats.org/officeDocument/2006/relationships/hyperlink" Target="https://bscscan.com/token/0x55692ad567a020fe91609ffb8da5f6fae250dbf8?a=0x8e3351057da2d189fdb30eab658114a276c6b3cf" TargetMode="External"/><Relationship Id="rId54" Type="http://schemas.openxmlformats.org/officeDocument/2006/relationships/hyperlink" Target="https://bscscan.com/token/0x55692ad567a020fe91609ffb8da5f6fae250dbf8?a=0x9389c3600cbcbae89a8223dbb0dbc126f14bd130" TargetMode="External"/><Relationship Id="rId57" Type="http://schemas.openxmlformats.org/officeDocument/2006/relationships/hyperlink" Target="https://bscscan.com/address/0xc60cc649461efa95fb7bc96e63db90d209d68af8" TargetMode="External"/><Relationship Id="rId56" Type="http://schemas.openxmlformats.org/officeDocument/2006/relationships/hyperlink" Target="https://bscscan.com/token/0x55692ad567a020fe91609ffb8da5f6fae250dbf8?a=0x5cB5665762F9914C2bd4BE31930F5Dc30F472452" TargetMode="External"/><Relationship Id="rId58" Type="http://schemas.openxmlformats.org/officeDocument/2006/relationships/drawing" Target="../drawings/drawing8.xml"/><Relationship Id="rId1" Type="http://schemas.openxmlformats.org/officeDocument/2006/relationships/hyperlink" Target="https://xdcscan.com/token/0xd285d62d81d4d57cd1baad503ce71d2149ba2990?a=0x4e9d309ac6ee2fae3390fd74a32aa0a41adfb48c" TargetMode="External"/><Relationship Id="rId2" Type="http://schemas.openxmlformats.org/officeDocument/2006/relationships/hyperlink" Target="https://xdcscan.com/token/0xd285d62d81d4d57cd1baad503ce71d2149ba2990?a=0xce84933e320598e48846fd728498da9e15a1f64d" TargetMode="External"/><Relationship Id="rId3" Type="http://schemas.openxmlformats.org/officeDocument/2006/relationships/hyperlink" Target="https://bscscan.com/token/0x55692ad567a020fe91609ffb8da5f6fae250dbf8?a=0xb02b54657d9a18b73b7a97cd27ac7c708ec0553c" TargetMode="External"/><Relationship Id="rId4" Type="http://schemas.openxmlformats.org/officeDocument/2006/relationships/hyperlink" Target="https://xdcscan.com/token/0xd285d62d81d4d57cd1baad503ce71d2149ba2990?a=0x54c169ec55dad51b7bbe2a39e1844dd945266e40" TargetMode="External"/><Relationship Id="rId9" Type="http://schemas.openxmlformats.org/officeDocument/2006/relationships/hyperlink" Target="https://bscscan.com/token/0x55692ad567a020fe91609ffb8da5f6fae250dbf8?a=0xf4148c46d9e0e579bb1fe0b5ff7910881965e188" TargetMode="External"/><Relationship Id="rId5" Type="http://schemas.openxmlformats.org/officeDocument/2006/relationships/hyperlink" Target="https://bscscan.com/token/0x55692ad567a020fe91609ffb8da5f6fae250dbf8?a=0xf46c5530337a2ae2edd51fe7b42ab35619699628" TargetMode="External"/><Relationship Id="rId6" Type="http://schemas.openxmlformats.org/officeDocument/2006/relationships/hyperlink" Target="https://bscscan.com/token/0x55692ad567a020fe91609ffb8da5f6fae250dbf8?a=0xcadf96334cb4f25a482656917e8eaae2f95fef50" TargetMode="External"/><Relationship Id="rId7" Type="http://schemas.openxmlformats.org/officeDocument/2006/relationships/hyperlink" Target="https://xdcscan.com/token/0xd285d62d81d4d57cd1baad503ce71d2149ba2990?a=0x4fe8b9dc13a384c7b160e7a5df3632b0e6253bb6" TargetMode="External"/><Relationship Id="rId8" Type="http://schemas.openxmlformats.org/officeDocument/2006/relationships/hyperlink" Target="https://xdcscan.com/token/0xd285d62d81d4d57cd1baad503ce71d2149ba2990?a=0xcb308c36f6ab020fe585c1b6526b18fa84cced00"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etherscan.io/tx/0xf1cbe914aaf2e2123020dc9e493082437a3a6ad835bd7a107c94b91d30cdbf8a" TargetMode="External"/><Relationship Id="rId42" Type="http://schemas.openxmlformats.org/officeDocument/2006/relationships/hyperlink" Target="https://etherscan.io/address/0xa2447b62c253d4a041db25cc73ee46c2a59937d4" TargetMode="External"/><Relationship Id="rId41" Type="http://schemas.openxmlformats.org/officeDocument/2006/relationships/hyperlink" Target="https://etherscan.io/token/0x991bb3506c1d7f275cdf9afb2902f7df0f7537bf?a=0x197cb043726dfe3fbb74f491977f7998b839236c" TargetMode="External"/><Relationship Id="rId44" Type="http://schemas.openxmlformats.org/officeDocument/2006/relationships/hyperlink" Target="https://etherscan.io/token/0x991bb3506c1d7f275cdf9afb2902f7df0f7537bf?a=0x197cb043726dfe3fbb74f491977f7998b839236c" TargetMode="External"/><Relationship Id="rId43" Type="http://schemas.openxmlformats.org/officeDocument/2006/relationships/hyperlink" Target="https://etherscan.io/tx/0xcade2ba7564d80ceb4cb9fb35bc90f40ac1c6344831ca3a12434198aacc087bc" TargetMode="External"/><Relationship Id="rId46" Type="http://schemas.openxmlformats.org/officeDocument/2006/relationships/hyperlink" Target="https://etherscan.io/tx/0x3a379ce8676bfe47c24860612df70f2bfefb74fc7f07416d6f23f73505b3d1af" TargetMode="External"/><Relationship Id="rId45" Type="http://schemas.openxmlformats.org/officeDocument/2006/relationships/hyperlink" Target="https://etherscan.io/address/0xa2447b62c253d4a041db25cc73ee46c2a59937d4" TargetMode="External"/><Relationship Id="rId48" Type="http://schemas.openxmlformats.org/officeDocument/2006/relationships/hyperlink" Target="https://etherscan.io/address/0xa923b5e92115e0f2a12166152139a936e60731d3" TargetMode="External"/><Relationship Id="rId47" Type="http://schemas.openxmlformats.org/officeDocument/2006/relationships/hyperlink" Target="https://etherscan.io/token/0x991bb3506c1d7f275cdf9afb2902f7df0f7537bf?a=0x197cb043726dfe3fbb74f491977f7998b839236c" TargetMode="External"/><Relationship Id="rId49" Type="http://schemas.openxmlformats.org/officeDocument/2006/relationships/hyperlink" Target="https://etherscan.io/tx/0x24829d0f2c93a5f5aab9acdbdc8f45c9f94464dfea7ef1e6782d3aa597d81486" TargetMode="External"/><Relationship Id="rId31" Type="http://schemas.openxmlformats.org/officeDocument/2006/relationships/hyperlink" Target="https://etherscan.io/tx/0xdf4a02104d158293858586e70766b4c2af7569dd9aa11e139e9fdc73cbcf1b61" TargetMode="External"/><Relationship Id="rId30" Type="http://schemas.openxmlformats.org/officeDocument/2006/relationships/hyperlink" Target="https://bscscan.com/address/0x0f25a8afdc66c49b4c4c51e13ff234f4b0f033c7" TargetMode="External"/><Relationship Id="rId33" Type="http://schemas.openxmlformats.org/officeDocument/2006/relationships/hyperlink" Target="https://etherscan.io/address/0x5d87c047a244d87b0264f08d52cb4432673a1e85" TargetMode="External"/><Relationship Id="rId32" Type="http://schemas.openxmlformats.org/officeDocument/2006/relationships/hyperlink" Target="https://etherscan.io/token/0x991bb3506c1d7f275cdf9afb2902f7df0f7537bf?a=0x197cb043726dfe3fbb74f491977f7998b839236c" TargetMode="External"/><Relationship Id="rId35" Type="http://schemas.openxmlformats.org/officeDocument/2006/relationships/hyperlink" Target="https://etherscan.io/token/0x991bb3506c1d7f275cdf9afb2902f7df0f7537bf?a=0x197cb043726dfe3fbb74f491977f7998b839236c" TargetMode="External"/><Relationship Id="rId34" Type="http://schemas.openxmlformats.org/officeDocument/2006/relationships/hyperlink" Target="https://etherscan.io/tx/0xdb6db653581233a30e0042e66f5dea1d9f13b337b508448bc664e54d00c2faff" TargetMode="External"/><Relationship Id="rId37" Type="http://schemas.openxmlformats.org/officeDocument/2006/relationships/hyperlink" Target="https://etherscan.io/tx/0x12759cb0cd75891a488817ad28d6ce663dc9ecc1671fa5edb331134a3858979f" TargetMode="External"/><Relationship Id="rId36" Type="http://schemas.openxmlformats.org/officeDocument/2006/relationships/hyperlink" Target="https://etherscan.io/address/0xa2447b62c253d4a041db25cc73ee46c2a59937d4" TargetMode="External"/><Relationship Id="rId39" Type="http://schemas.openxmlformats.org/officeDocument/2006/relationships/hyperlink" Target="https://etherscan.io/address/0xa2447b62c253d4a041db25cc73ee46c2a59937d4" TargetMode="External"/><Relationship Id="rId38" Type="http://schemas.openxmlformats.org/officeDocument/2006/relationships/hyperlink" Target="https://etherscan.io/token/0x991bb3506c1d7f275cdf9afb2902f7df0f7537bf?a=0x197cb043726dfe3fbb74f491977f7998b839236c" TargetMode="External"/><Relationship Id="rId20" Type="http://schemas.openxmlformats.org/officeDocument/2006/relationships/hyperlink" Target="https://bscscan.com/token/0x55692ad567a020fe91609ffb8da5f6fae250dbf8?a=0x197cb043726dfe3fbb74f491977f7998b839236c" TargetMode="External"/><Relationship Id="rId22" Type="http://schemas.openxmlformats.org/officeDocument/2006/relationships/hyperlink" Target="https://etherscan.io/tx/0xc0b9c105d4a2bc1891a97e409e41c286ebd9e9f398bde12b2c0ea15e50937108" TargetMode="External"/><Relationship Id="rId21" Type="http://schemas.openxmlformats.org/officeDocument/2006/relationships/hyperlink" Target="https://bscscan.com/address/0xf80d43c432e9912f8fdafbd2f2dd7d30aefaab74" TargetMode="External"/><Relationship Id="rId24" Type="http://schemas.openxmlformats.org/officeDocument/2006/relationships/hyperlink" Target="https://etherscan.io/address/0xa923b5e92115e0f2a12166152139a936e60731d3" TargetMode="External"/><Relationship Id="rId23" Type="http://schemas.openxmlformats.org/officeDocument/2006/relationships/hyperlink" Target="https://etherscan.io/token/0x991bb3506c1d7f275cdf9afb2902f7df0f7537bf?a=0x197cb043726dfe3fbb74f491977f7998b839236c" TargetMode="External"/><Relationship Id="rId26" Type="http://schemas.openxmlformats.org/officeDocument/2006/relationships/hyperlink" Target="https://bscscan.com/token/0x55692ad567a020fe91609ffb8da5f6fae250dbf8?a=0x197cb043726dfe3fbb74f491977f7998b839236c" TargetMode="External"/><Relationship Id="rId25" Type="http://schemas.openxmlformats.org/officeDocument/2006/relationships/hyperlink" Target="https://bscscan.com/tx/0x1db32be3938871d9206d75617a28015015460c8dc51fbaf2624c5117d7bd740b" TargetMode="External"/><Relationship Id="rId28" Type="http://schemas.openxmlformats.org/officeDocument/2006/relationships/hyperlink" Target="https://bscscan.com/tx/0x460b14855f04dc48647129920faabd472853586235d9342368500ac3a8377340" TargetMode="External"/><Relationship Id="rId27" Type="http://schemas.openxmlformats.org/officeDocument/2006/relationships/hyperlink" Target="https://bscscan.com/address/0x0f25a8afdc66c49b4c4c51e13ff234f4b0f033c7" TargetMode="External"/><Relationship Id="rId29" Type="http://schemas.openxmlformats.org/officeDocument/2006/relationships/hyperlink" Target="https://bscscan.com/token/0x55692ad567a020fe91609ffb8da5f6fae250dbf8?a=0x197cb043726dfe3fbb74f491977f7998b839236c" TargetMode="External"/><Relationship Id="rId11" Type="http://schemas.openxmlformats.org/officeDocument/2006/relationships/hyperlink" Target="https://etherscan.io/token/0x991bb3506c1d7f275cdf9afb2902f7df0f7537bf?a=0x197cb043726dfe3fbb74f491977f7998b839236c" TargetMode="External"/><Relationship Id="rId10" Type="http://schemas.openxmlformats.org/officeDocument/2006/relationships/hyperlink" Target="https://etherscan.io/tx/0x86bb92482d7cee8d8b64b1312a21289930ed83e2ea61a1d3e49bad2d7eb649bb" TargetMode="External"/><Relationship Id="rId13" Type="http://schemas.openxmlformats.org/officeDocument/2006/relationships/hyperlink" Target="https://etherscan.io/token/0x991bb3506c1d7f275cdf9afb2902f7df0f7537bf?a=0x197cb043726dfe3fbb74f491977f7998b839236c" TargetMode="External"/><Relationship Id="rId12" Type="http://schemas.openxmlformats.org/officeDocument/2006/relationships/hyperlink" Target="https://etherscan.io/tx/0x8437b0aab4f7814471d90ef5a4401f3a7256ff622cb3a25b32dbfe9a9f775a0b" TargetMode="External"/><Relationship Id="rId15" Type="http://schemas.openxmlformats.org/officeDocument/2006/relationships/hyperlink" Target="https://scan.w-chain.com/tx/0x9ad0937e3f03e64e95a29588d01b548a6d1faee2f481ae2091d4652648639cb7" TargetMode="External"/><Relationship Id="rId14" Type="http://schemas.openxmlformats.org/officeDocument/2006/relationships/hyperlink" Target="https://etherscan.io/address/0x2b3367e4a14fc17fdf3243003e23e156d0232e33" TargetMode="External"/><Relationship Id="rId17" Type="http://schemas.openxmlformats.org/officeDocument/2006/relationships/hyperlink" Target="https://bscscan.com/token/0x55692ad567a020fe91609ffb8da5f6fae250dbf8?a=0x197cb043726dfe3fbb74f491977f7998b839236c" TargetMode="External"/><Relationship Id="rId16" Type="http://schemas.openxmlformats.org/officeDocument/2006/relationships/hyperlink" Target="https://bscscan.com/tx/0xe20ba429df5052974ff7f6500e4c595279bbe20257a53406de5d5fb188c00ac1" TargetMode="External"/><Relationship Id="rId19" Type="http://schemas.openxmlformats.org/officeDocument/2006/relationships/hyperlink" Target="https://bscscan.com/tx/0xb6975d5a228b4593ae2062ef3053a34e4fd1d280d399226b2e082018770781b3" TargetMode="External"/><Relationship Id="rId18" Type="http://schemas.openxmlformats.org/officeDocument/2006/relationships/hyperlink" Target="https://bscscan.com/address/0xa2eaa4fdd355794d77c868f2ef33d116230d0de9" TargetMode="External"/><Relationship Id="rId84" Type="http://schemas.openxmlformats.org/officeDocument/2006/relationships/hyperlink" Target="https://xdcscan.com/address/0x18dbc3d418acf2f4175985dac74b5f44df050838" TargetMode="External"/><Relationship Id="rId83" Type="http://schemas.openxmlformats.org/officeDocument/2006/relationships/hyperlink" Target="https://xdcscan.com/token/0xd285d62d81d4d57cd1baad503ce71d2149ba2990?a=0x197cB043726DFE3FBb74f491977f7998b839236c" TargetMode="External"/><Relationship Id="rId86" Type="http://schemas.openxmlformats.org/officeDocument/2006/relationships/hyperlink" Target="https://etherscan.io/token/0x991bb3506c1d7f275cdf9afb2902f7df0f7537bf?a=0x197cb043726dfe3fbb74f491977f7998b839236c" TargetMode="External"/><Relationship Id="rId85" Type="http://schemas.openxmlformats.org/officeDocument/2006/relationships/hyperlink" Target="https://etherscan.io/tx/0x7c759219e3e619bbd98c2bba740d97125f555213a09af13cd49b148396d31def" TargetMode="External"/><Relationship Id="rId88" Type="http://schemas.openxmlformats.org/officeDocument/2006/relationships/hyperlink" Target="https://xdcscan.com/tx/0x5567a2ef75d9ba79b3437fde593c8a0ef7b8d0b0e8198ef4998a6cc012a643b3" TargetMode="External"/><Relationship Id="rId87" Type="http://schemas.openxmlformats.org/officeDocument/2006/relationships/hyperlink" Target="https://etherscan.io/address/0xa923b5e92115e0f2a12166152139a936e60731d3" TargetMode="External"/><Relationship Id="rId89" Type="http://schemas.openxmlformats.org/officeDocument/2006/relationships/hyperlink" Target="https://xdcscan.com/token/0xd285d62d81d4d57cd1baad503ce71d2149ba2990?a=0x197cB043726DFE3FBb74f491977f7998b839236c" TargetMode="External"/><Relationship Id="rId80" Type="http://schemas.openxmlformats.org/officeDocument/2006/relationships/hyperlink" Target="https://etherscan.io/token/0x991bb3506c1d7f275cdf9afb2902f7df0f7537bf?a=0x197cb043726dfe3fbb74f491977f7998b839236c" TargetMode="External"/><Relationship Id="rId82" Type="http://schemas.openxmlformats.org/officeDocument/2006/relationships/hyperlink" Target="https://xdcscan.com/tx/0xb5f2fc54eb200b093bd2d674d6ddf74f66c1e4acd86f8faa5b270229f17c573c" TargetMode="External"/><Relationship Id="rId81" Type="http://schemas.openxmlformats.org/officeDocument/2006/relationships/hyperlink" Target="https://etherscan.io/address/0x5d87c047a244d87b0264f08d52cb4432673a1e85" TargetMode="External"/><Relationship Id="rId73" Type="http://schemas.openxmlformats.org/officeDocument/2006/relationships/hyperlink" Target="https://etherscan.io/tx/0x302a30dda53adb7f1d78a720752df7b6f9a2f13e6368e9ccc4394915c0442776" TargetMode="External"/><Relationship Id="rId72" Type="http://schemas.openxmlformats.org/officeDocument/2006/relationships/hyperlink" Target="https://xdcscan.com/address/0x3b41127697a75f3f6d216eaa27df75ac4082a3ca" TargetMode="External"/><Relationship Id="rId75" Type="http://schemas.openxmlformats.org/officeDocument/2006/relationships/hyperlink" Target="https://etherscan.io/address/0x1e027028df7409bf2043fc513f6b0c10c0d24fca" TargetMode="External"/><Relationship Id="rId74" Type="http://schemas.openxmlformats.org/officeDocument/2006/relationships/hyperlink" Target="https://etherscan.io/token/0x991bb3506c1d7f275cdf9afb2902f7df0f7537bf?a=0x197cb043726dfe3fbb74f491977f7998b839236c" TargetMode="External"/><Relationship Id="rId77" Type="http://schemas.openxmlformats.org/officeDocument/2006/relationships/hyperlink" Target="https://xdcscan.com/token/0xd285d62d81d4d57cd1baad503ce71d2149ba2990?a=0x197cB043726DFE3FBb74f491977f7998b839236c" TargetMode="External"/><Relationship Id="rId76" Type="http://schemas.openxmlformats.org/officeDocument/2006/relationships/hyperlink" Target="https://xdcscan.com/tx/0xc104afd6313582fbf955300168a891dc24e69bc194c8565eab50b0f0f09b1411" TargetMode="External"/><Relationship Id="rId79" Type="http://schemas.openxmlformats.org/officeDocument/2006/relationships/hyperlink" Target="https://etherscan.io/tx/0xa08e94090028aed5990879421f3cdd7f11916baf66f6514449104e57c275be27" TargetMode="External"/><Relationship Id="rId78" Type="http://schemas.openxmlformats.org/officeDocument/2006/relationships/hyperlink" Target="https://xdcscan.com/address/0x99e31b0243475b99ee0adecb8f8eef65cf9b96e7" TargetMode="External"/><Relationship Id="rId71" Type="http://schemas.openxmlformats.org/officeDocument/2006/relationships/hyperlink" Target="https://xdcscan.com/token/0xd285d62d81d4d57cd1baad503ce71d2149ba2990?a=0x197cB043726DFE3FBb74f491977f7998b839236c" TargetMode="External"/><Relationship Id="rId70" Type="http://schemas.openxmlformats.org/officeDocument/2006/relationships/hyperlink" Target="https://xdcscan.com/tx/0x036af0f16b77a46a7d181b9a48d4030218974a861820b5cf96a784bf51d46756" TargetMode="External"/><Relationship Id="rId62" Type="http://schemas.openxmlformats.org/officeDocument/2006/relationships/hyperlink" Target="https://etherscan.io/token/0x991bb3506c1d7f275cdf9afb2902f7df0f7537bf?a=0x197cb043726dfe3fbb74f491977f7998b839236c" TargetMode="External"/><Relationship Id="rId61" Type="http://schemas.openxmlformats.org/officeDocument/2006/relationships/hyperlink" Target="https://etherscan.io/tx/0xbbf6c3f88d736f1678686ab74bd49e421c05e6e59abc0d23d7e3c9ffd7b92065" TargetMode="External"/><Relationship Id="rId64" Type="http://schemas.openxmlformats.org/officeDocument/2006/relationships/hyperlink" Target="https://bscscan.com/tx/0x4a0634f8efafd9808e43d87e665ea366cc5d98759d553b6bbfe181062f560fd3" TargetMode="External"/><Relationship Id="rId63" Type="http://schemas.openxmlformats.org/officeDocument/2006/relationships/hyperlink" Target="https://etherscan.io/address/0xc60cc649461efa95fb7bc96e63db90d209d68af8" TargetMode="External"/><Relationship Id="rId66" Type="http://schemas.openxmlformats.org/officeDocument/2006/relationships/hyperlink" Target="https://bscscan.com/address/0x4377670Aa6Dbc852F47DC2cf33757B006bDC00c4" TargetMode="External"/><Relationship Id="rId65" Type="http://schemas.openxmlformats.org/officeDocument/2006/relationships/hyperlink" Target="https://bscscan.com/token/0x55692ad567a020fe91609ffb8da5f6fae250dbf8?a=0x197cb043726dfe3fbb74f491977f7998b839236c" TargetMode="External"/><Relationship Id="rId68" Type="http://schemas.openxmlformats.org/officeDocument/2006/relationships/hyperlink" Target="https://xdcscan.com/token/0xd285d62d81d4d57cd1baad503ce71d2149ba2990?a=0x197cB043726DFE3FBb74f491977f7998b839236c" TargetMode="External"/><Relationship Id="rId67" Type="http://schemas.openxmlformats.org/officeDocument/2006/relationships/hyperlink" Target="https://xdcscan.com/tx/0x0aca7162243ba200f44a41b6a520fa9f29773cb8e7d2953834663260e684b3e1" TargetMode="External"/><Relationship Id="rId60" Type="http://schemas.openxmlformats.org/officeDocument/2006/relationships/hyperlink" Target="https://bscscan.com/address/0xf80d43c432e9912f8fdafbd2f2dd7d30aefaab74" TargetMode="External"/><Relationship Id="rId69" Type="http://schemas.openxmlformats.org/officeDocument/2006/relationships/hyperlink" Target="https://xdcscan.com/address/0x3b41127697a75f3f6d216eaa27df75ac4082a3ca" TargetMode="External"/><Relationship Id="rId51" Type="http://schemas.openxmlformats.org/officeDocument/2006/relationships/hyperlink" Target="https://etherscan.io/address/0xa2447b62c253d4a041db25cc73ee46c2a59937d4" TargetMode="External"/><Relationship Id="rId50" Type="http://schemas.openxmlformats.org/officeDocument/2006/relationships/hyperlink" Target="https://etherscan.io/token/0x991bb3506c1d7f275cdf9afb2902f7df0f7537bf?a=0x197cb043726dfe3fbb74f491977f7998b839236c" TargetMode="External"/><Relationship Id="rId53" Type="http://schemas.openxmlformats.org/officeDocument/2006/relationships/hyperlink" Target="https://etherscan.io/token/0x991bb3506c1d7f275cdf9afb2902f7df0f7537bf?a=0x197cb043726dfe3fbb74f491977f7998b839236c" TargetMode="External"/><Relationship Id="rId52" Type="http://schemas.openxmlformats.org/officeDocument/2006/relationships/hyperlink" Target="https://etherscan.io/tx/0xb8e8adf6be0bf4279b5d542e78e3b30fe912c528676e8801f757c8df140946f7" TargetMode="External"/><Relationship Id="rId55" Type="http://schemas.openxmlformats.org/officeDocument/2006/relationships/hyperlink" Target="https://bscscan.com/tx/0xd5e8e729d25e90578ad79424f5ca2537cc04c634baa429bb90ad4e2061187695" TargetMode="External"/><Relationship Id="rId54" Type="http://schemas.openxmlformats.org/officeDocument/2006/relationships/hyperlink" Target="https://etherscan.io/address/0xa2447b62c253d4a041db25cc73ee46c2a59937d4" TargetMode="External"/><Relationship Id="rId57" Type="http://schemas.openxmlformats.org/officeDocument/2006/relationships/hyperlink" Target="https://bscscan.com/address/0x0f25a8afdc66c49b4c4c51e13ff234f4b0f033c7" TargetMode="External"/><Relationship Id="rId56" Type="http://schemas.openxmlformats.org/officeDocument/2006/relationships/hyperlink" Target="https://bscscan.com/token/0x55692ad567a020fe91609ffb8da5f6fae250dbf8?a=0x197cb043726dfe3fbb74f491977f7998b839236c" TargetMode="External"/><Relationship Id="rId59" Type="http://schemas.openxmlformats.org/officeDocument/2006/relationships/hyperlink" Target="https://bscscan.com/token/0x55692ad567a020fe91609ffb8da5f6fae250dbf8?a=0x197cb043726dfe3fbb74f491977f7998b839236c" TargetMode="External"/><Relationship Id="rId58" Type="http://schemas.openxmlformats.org/officeDocument/2006/relationships/hyperlink" Target="https://bscscan.com/tx/0x2f383c665604fb01855721126c2e28424a1ffd505a50811b358b22b630c70677" TargetMode="External"/><Relationship Id="rId95" Type="http://schemas.openxmlformats.org/officeDocument/2006/relationships/hyperlink" Target="https://xdcscan.com/token/0xd285d62d81d4d57cd1baad503ce71d2149ba2990?a=0x197cB043726DFE3FBb74f491977f7998b839236c" TargetMode="External"/><Relationship Id="rId94" Type="http://schemas.openxmlformats.org/officeDocument/2006/relationships/hyperlink" Target="https://xdcscan.com/tx/0xaee55eea1a347d041ed0438e16941cc2fa243f0783e0cec4bbeaf28a8aa62c13" TargetMode="External"/><Relationship Id="rId97" Type="http://schemas.openxmlformats.org/officeDocument/2006/relationships/hyperlink" Target="https://bscscan.com/tx/0x2f6145ea9f8abc11543b4f52e2557e13e63a420fbc979f2f6de10696644d40c0" TargetMode="External"/><Relationship Id="rId96" Type="http://schemas.openxmlformats.org/officeDocument/2006/relationships/hyperlink" Target="https://xdcscan.com/address/0x18dbc3d418acf2f4175985dac74b5f44df050838" TargetMode="External"/><Relationship Id="rId99" Type="http://schemas.openxmlformats.org/officeDocument/2006/relationships/hyperlink" Target="https://bscscan.com/address/0xa2eaa4fdd355794d77c868f2ef33d116230d0de9" TargetMode="External"/><Relationship Id="rId98" Type="http://schemas.openxmlformats.org/officeDocument/2006/relationships/hyperlink" Target="https://bscscan.com/token/0x55692ad567a020fe91609ffb8da5f6fae250dbf8?a=0x197cb043726dfe3fbb74f491977f7998b839236c" TargetMode="External"/><Relationship Id="rId91" Type="http://schemas.openxmlformats.org/officeDocument/2006/relationships/hyperlink" Target="https://etherscan.io/tx/0x6baf29a98283c60550771ffdc4e22c471209953a3a9204cb5eb2dd82d63fbe01" TargetMode="External"/><Relationship Id="rId90" Type="http://schemas.openxmlformats.org/officeDocument/2006/relationships/hyperlink" Target="https://xdcscan.com/address/0x99e31b0243475b99ee0adecb8f8eef65cf9b96e7" TargetMode="External"/><Relationship Id="rId93" Type="http://schemas.openxmlformats.org/officeDocument/2006/relationships/hyperlink" Target="https://etherscan.io/address/0xa923b5e92115e0f2a12166152139a936e60731d3" TargetMode="External"/><Relationship Id="rId92" Type="http://schemas.openxmlformats.org/officeDocument/2006/relationships/hyperlink" Target="https://etherscan.io/token/0x991bb3506c1d7f275cdf9afb2902f7df0f7537bf?a=0x197cb043726dfe3fbb74f491977f7998b839236c" TargetMode="External"/><Relationship Id="rId1" Type="http://schemas.openxmlformats.org/officeDocument/2006/relationships/hyperlink" Target="https://etherscan.io/tx/0xe28258cba8144a5fb3201cfba4015d98367d56298c440f15d86f3f783ae82325" TargetMode="External"/><Relationship Id="rId2" Type="http://schemas.openxmlformats.org/officeDocument/2006/relationships/hyperlink" Target="https://etherscan.io/token/0x991bb3506c1d7f275cdf9afb2902f7df0f7537bf?a=0x197cb043726dfe3fbb74f491977f7998b839236c" TargetMode="External"/><Relationship Id="rId3" Type="http://schemas.openxmlformats.org/officeDocument/2006/relationships/hyperlink" Target="https://etherscan.io/address/0x197cB043726DFE3FBb74f491977f7998b839236c" TargetMode="External"/><Relationship Id="rId4" Type="http://schemas.openxmlformats.org/officeDocument/2006/relationships/hyperlink" Target="https://bscscan.com/tx/0xcfcc5b96524dfaaec87db17fd89136749e78a5c541a831007cc095011039c4a8" TargetMode="External"/><Relationship Id="rId9" Type="http://schemas.openxmlformats.org/officeDocument/2006/relationships/hyperlink" Target="https://xdcscan.com/address/0x197cB043726DFE3FBb74f491977f7998b839236c" TargetMode="External"/><Relationship Id="rId5" Type="http://schemas.openxmlformats.org/officeDocument/2006/relationships/hyperlink" Target="https://bscscan.com/token/0x55692ad567a020fe91609ffb8da5f6fae250dbf8?a=0x197cb043726dfe3fbb74f491977f7998b839236c" TargetMode="External"/><Relationship Id="rId6" Type="http://schemas.openxmlformats.org/officeDocument/2006/relationships/hyperlink" Target="https://bscscan.com/address/0x197cb043726dfe3fbb74f491977f7998b839236c" TargetMode="External"/><Relationship Id="rId7" Type="http://schemas.openxmlformats.org/officeDocument/2006/relationships/hyperlink" Target="https://xdcscan.com/tx/0x651bcf6efd7cec0f8ae0ed4e244baf3e6f874d187fd2984953a8a57c5cceff09" TargetMode="External"/><Relationship Id="rId8" Type="http://schemas.openxmlformats.org/officeDocument/2006/relationships/hyperlink" Target="https://xdcscan.com/token/0xd285d62d81d4d57cd1baad503ce71d2149ba2990?a=0x197cB043726DFE3FBb74f491977f7998b839236c" TargetMode="External"/><Relationship Id="rId190" Type="http://schemas.openxmlformats.org/officeDocument/2006/relationships/hyperlink" Target="https://bscscan.com/tx/0xfd90d85e8df51191255ef142be54d80ab80c4b21228fff7d9c534b395dfb13ee" TargetMode="External"/><Relationship Id="rId194" Type="http://schemas.openxmlformats.org/officeDocument/2006/relationships/hyperlink" Target="https://xdcscan.com/token/0xd285d62d81d4d57cd1baad503ce71d2149ba2990?a=0x197cB043726DFE3FBb74f491977f7998b839236c" TargetMode="External"/><Relationship Id="rId193" Type="http://schemas.openxmlformats.org/officeDocument/2006/relationships/hyperlink" Target="https://xdcscan.com/tx/0xf44c45b3d1d364bba5ac8673e4681ac78eba3c1d2c8c92bb8a0fb3ca56bffa2f" TargetMode="External"/><Relationship Id="rId192" Type="http://schemas.openxmlformats.org/officeDocument/2006/relationships/hyperlink" Target="https://bscscan.com/address/0xff07a505ed30459c5ca68175d7285f87e75931f4" TargetMode="External"/><Relationship Id="rId191" Type="http://schemas.openxmlformats.org/officeDocument/2006/relationships/hyperlink" Target="https://bscscan.com/token/0x55692ad567a020fe91609ffb8da5f6fae250dbf8?a=0x197cb043726dfe3fbb74f491977f7998b839236c" TargetMode="External"/><Relationship Id="rId187" Type="http://schemas.openxmlformats.org/officeDocument/2006/relationships/hyperlink" Target="https://bscscan.com/tx/0xa95deb91798a73ad73556f7492c49e1ead24b2dba04b25368df80dccf017d240" TargetMode="External"/><Relationship Id="rId186" Type="http://schemas.openxmlformats.org/officeDocument/2006/relationships/hyperlink" Target="https://bscscan.com/address/0xa2eaa4fdd355794d77c868f2ef33d116230d0de9" TargetMode="External"/><Relationship Id="rId185" Type="http://schemas.openxmlformats.org/officeDocument/2006/relationships/hyperlink" Target="https://bscscan.com/token/0x55692ad567a020fe91609ffb8da5f6fae250dbf8?a=0x197cb043726dfe3fbb74f491977f7998b839236c" TargetMode="External"/><Relationship Id="rId184" Type="http://schemas.openxmlformats.org/officeDocument/2006/relationships/hyperlink" Target="https://bscscan.com/tx/0x24313399cece30ce28ec2593fbd160d9a0ddbde5f55773decce7e2d1aabaf228" TargetMode="External"/><Relationship Id="rId189" Type="http://schemas.openxmlformats.org/officeDocument/2006/relationships/hyperlink" Target="https://bscscan.com/address/0xa2eaa4fdd355794d77c868f2ef33d116230d0de9" TargetMode="External"/><Relationship Id="rId188" Type="http://schemas.openxmlformats.org/officeDocument/2006/relationships/hyperlink" Target="https://bscscan.com/token/0x55692ad567a020fe91609ffb8da5f6fae250dbf8?a=0x197cb043726dfe3fbb74f491977f7998b839236c" TargetMode="External"/><Relationship Id="rId183" Type="http://schemas.openxmlformats.org/officeDocument/2006/relationships/hyperlink" Target="https://bscscan.com/address/0xa2eaa4fdd355794d77c868f2ef33d116230d0de9" TargetMode="External"/><Relationship Id="rId182" Type="http://schemas.openxmlformats.org/officeDocument/2006/relationships/hyperlink" Target="https://bscscan.com/token/0x55692ad567a020fe91609ffb8da5f6fae250dbf8?a=0x197cb043726dfe3fbb74f491977f7998b839236c" TargetMode="External"/><Relationship Id="rId181" Type="http://schemas.openxmlformats.org/officeDocument/2006/relationships/hyperlink" Target="https://bscscan.com/tx/0x19d1e6e886870a018c81e774155cc69f974ab340b0d3b36cb1b911fa21162d5b" TargetMode="External"/><Relationship Id="rId180" Type="http://schemas.openxmlformats.org/officeDocument/2006/relationships/hyperlink" Target="https://bscscan.com/address/0xa2eaa4fdd355794d77c868f2ef33d116230d0de9" TargetMode="External"/><Relationship Id="rId176" Type="http://schemas.openxmlformats.org/officeDocument/2006/relationships/hyperlink" Target="https://bscscan.com/token/0x55692ad567a020fe91609ffb8da5f6fae250dbf8?a=0x197cb043726dfe3fbb74f491977f7998b839236c" TargetMode="External"/><Relationship Id="rId175" Type="http://schemas.openxmlformats.org/officeDocument/2006/relationships/hyperlink" Target="https://bscscan.com/tx/0x9dfa87c637a5e297d3ae475a4750b1b311954d6349491942c3f03a93359ef6ba" TargetMode="External"/><Relationship Id="rId174" Type="http://schemas.openxmlformats.org/officeDocument/2006/relationships/hyperlink" Target="https://bscscan.com/address/0xa2eaa4fdd355794d77c868f2ef33d116230d0de9" TargetMode="External"/><Relationship Id="rId173" Type="http://schemas.openxmlformats.org/officeDocument/2006/relationships/hyperlink" Target="https://bscscan.com/token/0x55692ad567a020fe91609ffb8da5f6fae250dbf8?a=0x197cb043726dfe3fbb74f491977f7998b839236c" TargetMode="External"/><Relationship Id="rId179" Type="http://schemas.openxmlformats.org/officeDocument/2006/relationships/hyperlink" Target="https://bscscan.com/token/0x55692ad567a020fe91609ffb8da5f6fae250dbf8?a=0x197cb043726dfe3fbb74f491977f7998b839236c" TargetMode="External"/><Relationship Id="rId178" Type="http://schemas.openxmlformats.org/officeDocument/2006/relationships/hyperlink" Target="https://bscscan.com/tx/0x8775cb7cb4dd170ab340cb89ab3c49b774dbaa70648b05e3724a25f57940ae72" TargetMode="External"/><Relationship Id="rId177" Type="http://schemas.openxmlformats.org/officeDocument/2006/relationships/hyperlink" Target="https://bscscan.com/address/0xa2eaa4fdd355794d77c868f2ef33d116230d0de9" TargetMode="External"/><Relationship Id="rId198" Type="http://schemas.openxmlformats.org/officeDocument/2006/relationships/hyperlink" Target="https://xdcscan.com/token/0xd285d62d81d4d57cd1baad503ce71d2149ba2990?a=0x37e80ed36fc410e0194463a128ad2a18e8a350a2" TargetMode="External"/><Relationship Id="rId197" Type="http://schemas.openxmlformats.org/officeDocument/2006/relationships/hyperlink" Target="https://xdcscan.com/token/0xd285d62d81d4d57cd1baad503ce71d2149ba2990?a=0x197cB043726DFE3FBb74f491977f7998b839236c" TargetMode="External"/><Relationship Id="rId196" Type="http://schemas.openxmlformats.org/officeDocument/2006/relationships/hyperlink" Target="https://xdcscan.com/tx/0xeebadeeda323569fe7d2e189fe14c88a8825fe3be2ae3d8850bd8bbcb130eea4" TargetMode="External"/><Relationship Id="rId195" Type="http://schemas.openxmlformats.org/officeDocument/2006/relationships/hyperlink" Target="https://xdcscan.com/address/0x6a3ea8a57d6e4d1b8930467fe243eb656cea58ce" TargetMode="External"/><Relationship Id="rId199" Type="http://schemas.openxmlformats.org/officeDocument/2006/relationships/drawing" Target="../drawings/drawing9.xml"/><Relationship Id="rId150" Type="http://schemas.openxmlformats.org/officeDocument/2006/relationships/hyperlink" Target="https://bscscan.com/address/0xa2eaa4fdd355794d77c868f2ef33d116230d0de9" TargetMode="External"/><Relationship Id="rId149" Type="http://schemas.openxmlformats.org/officeDocument/2006/relationships/hyperlink" Target="https://bscscan.com/token/0x55692ad567a020fe91609ffb8da5f6fae250dbf8?a=0x197cb043726dfe3fbb74f491977f7998b839236c" TargetMode="External"/><Relationship Id="rId148" Type="http://schemas.openxmlformats.org/officeDocument/2006/relationships/hyperlink" Target="https://bscscan.com/tx/0x26169951e2ab8d95a24bbd4ec075de95ffdb9840d9c522f4c8ad9e0bbebacfe4" TargetMode="External"/><Relationship Id="rId143" Type="http://schemas.openxmlformats.org/officeDocument/2006/relationships/hyperlink" Target="https://bscscan.com/token/0x55692ad567a020fe91609ffb8da5f6fae250dbf8?a=0x197cb043726dfe3fbb74f491977f7998b839236c" TargetMode="External"/><Relationship Id="rId142" Type="http://schemas.openxmlformats.org/officeDocument/2006/relationships/hyperlink" Target="https://bscscan.com/tx/0x7b21550e1b02f8a56b4e6d592d9878695e9ed5e7d899376a7b544c4d18597260" TargetMode="External"/><Relationship Id="rId141" Type="http://schemas.openxmlformats.org/officeDocument/2006/relationships/hyperlink" Target="https://bscscan.com/address/0x197cb043726dfe3fbb74f491977f7998b839236c" TargetMode="External"/><Relationship Id="rId140" Type="http://schemas.openxmlformats.org/officeDocument/2006/relationships/hyperlink" Target="https://bscscan.com/token/0x55692ad567a020fe91609ffb8da5f6fae250dbf8?a=0x197cb043726dfe3fbb74f491977f7998b839236c" TargetMode="External"/><Relationship Id="rId147" Type="http://schemas.openxmlformats.org/officeDocument/2006/relationships/hyperlink" Target="https://bscscan.com/address/0x197cb043726dfe3fbb74f491977f7998b839236c" TargetMode="External"/><Relationship Id="rId146" Type="http://schemas.openxmlformats.org/officeDocument/2006/relationships/hyperlink" Target="https://bscscan.com/token/0x55692ad567a020fe91609ffb8da5f6fae250dbf8?a=0x197cb043726dfe3fbb74f491977f7998b839236c" TargetMode="External"/><Relationship Id="rId145" Type="http://schemas.openxmlformats.org/officeDocument/2006/relationships/hyperlink" Target="https://bscscan.com/tx/0x5911bf29ab0d26ea9580eef7ee58c34945867d639fa03df1bf36b5545defea69" TargetMode="External"/><Relationship Id="rId144" Type="http://schemas.openxmlformats.org/officeDocument/2006/relationships/hyperlink" Target="https://etherscan.io/address/0xa923b5e92115e0f2a12166152139a936e60731d3" TargetMode="External"/><Relationship Id="rId139" Type="http://schemas.openxmlformats.org/officeDocument/2006/relationships/hyperlink" Target="https://bscscan.com/tx/0x5055421bbdff1f60313c2082b93c8134bd2fbde10cdc71cabf9043cd191c537f" TargetMode="External"/><Relationship Id="rId138" Type="http://schemas.openxmlformats.org/officeDocument/2006/relationships/hyperlink" Target="https://bscscan.com/address/0xa2eaa4fdd355794d77c868f2ef33d116230d0de9" TargetMode="External"/><Relationship Id="rId137" Type="http://schemas.openxmlformats.org/officeDocument/2006/relationships/hyperlink" Target="https://bscscan.com/token/0x55692ad567a020fe91609ffb8da5f6fae250dbf8?a=0x197cb043726dfe3fbb74f491977f7998b839236c" TargetMode="External"/><Relationship Id="rId132" Type="http://schemas.openxmlformats.org/officeDocument/2006/relationships/hyperlink" Target="https://xdcscan.com/address/0x18dbc3d418acf2f4175985dac74b5f44df050838" TargetMode="External"/><Relationship Id="rId131" Type="http://schemas.openxmlformats.org/officeDocument/2006/relationships/hyperlink" Target="https://xdcscan.com/token/0xd285d62d81d4d57cd1baad503ce71d2149ba2990?a=0x197cB043726DFE3FBb74f491977f7998b839236c" TargetMode="External"/><Relationship Id="rId130" Type="http://schemas.openxmlformats.org/officeDocument/2006/relationships/hyperlink" Target="https://xdcscan.com/tx/0x8897baa833745a8478c5356649b8f77e232274a9a5eb00fb31a75336c507731c" TargetMode="External"/><Relationship Id="rId136" Type="http://schemas.openxmlformats.org/officeDocument/2006/relationships/hyperlink" Target="https://bscscan.com/tx/0xe39efe21f65f31d9f7465f2d080fc7ca081827a2677319b96c51281188a4df8a" TargetMode="External"/><Relationship Id="rId135" Type="http://schemas.openxmlformats.org/officeDocument/2006/relationships/hyperlink" Target="https://xdcscan.com/address/0x18dbc3d418acf2f4175985dac74b5f44df050838" TargetMode="External"/><Relationship Id="rId134" Type="http://schemas.openxmlformats.org/officeDocument/2006/relationships/hyperlink" Target="https://xdcscan.com/token/0xd285d62d81d4d57cd1baad503ce71d2149ba2990?a=0x197cB043726DFE3FBb74f491977f7998b839236c" TargetMode="External"/><Relationship Id="rId133" Type="http://schemas.openxmlformats.org/officeDocument/2006/relationships/hyperlink" Target="https://xdcscan.com/tx/0x5d860f4a3f2a9eeec5ed0dbc101e840ce1896c53405854be278f6cfe03bf8d0b" TargetMode="External"/><Relationship Id="rId172" Type="http://schemas.openxmlformats.org/officeDocument/2006/relationships/hyperlink" Target="https://bscscan.com/tx/0x9aeb3f09f203ed1d7b084020df25e46d97dab1aa93ff414f4619c33b5d5181e5" TargetMode="External"/><Relationship Id="rId171" Type="http://schemas.openxmlformats.org/officeDocument/2006/relationships/hyperlink" Target="https://bscscan.com/address/0xa2eaa4fdd355794d77c868f2ef33d116230d0de9" TargetMode="External"/><Relationship Id="rId170" Type="http://schemas.openxmlformats.org/officeDocument/2006/relationships/hyperlink" Target="https://bscscan.com/token/0x55692ad567a020fe91609ffb8da5f6fae250dbf8?a=0x197cb043726dfe3fbb74f491977f7998b839236c" TargetMode="External"/><Relationship Id="rId165" Type="http://schemas.openxmlformats.org/officeDocument/2006/relationships/hyperlink" Target="https://xdcscan.com/address/0xaa2def7cc11187e7673f592ff6057cc5f71dbbb1" TargetMode="External"/><Relationship Id="rId164" Type="http://schemas.openxmlformats.org/officeDocument/2006/relationships/hyperlink" Target="https://xdcscan.com/token/0xd285d62d81d4d57cd1baad503ce71d2149ba2990?a=0x197cB043726DFE3FBb74f491977f7998b839236c" TargetMode="External"/><Relationship Id="rId163" Type="http://schemas.openxmlformats.org/officeDocument/2006/relationships/hyperlink" Target="https://xdcscan.com/tx/0x1e4ac7466d4be71404f8557567a8487449ba57bdb4a67c62bf068ba5f25afce7" TargetMode="External"/><Relationship Id="rId162" Type="http://schemas.openxmlformats.org/officeDocument/2006/relationships/hyperlink" Target="https://bscscan.com/address/0xaa2def7cc11187e7673f592ff6057cc5f71dbbb1" TargetMode="External"/><Relationship Id="rId169" Type="http://schemas.openxmlformats.org/officeDocument/2006/relationships/hyperlink" Target="https://bscscan.com/tx/0x881a74e091271b4708520ffa3ec8bdf5fb1611be586366d4fe2e94d7f6351669" TargetMode="External"/><Relationship Id="rId168" Type="http://schemas.openxmlformats.org/officeDocument/2006/relationships/hyperlink" Target="https://bscscan.com/address/0xcb21751989319a23baee81e2caebfc89638f657f" TargetMode="External"/><Relationship Id="rId167" Type="http://schemas.openxmlformats.org/officeDocument/2006/relationships/hyperlink" Target="https://xdcscan.com/token/0xd285d62d81d4d57cd1baad503ce71d2149ba2990?a=0x197cB043726DFE3FBb74f491977f7998b839236c" TargetMode="External"/><Relationship Id="rId166" Type="http://schemas.openxmlformats.org/officeDocument/2006/relationships/hyperlink" Target="https://bscscan.com/tx/0x4336e3fcf9caede5f44194024ad0b6d54f854bbbc84867933c3545259a10393b" TargetMode="External"/><Relationship Id="rId161" Type="http://schemas.openxmlformats.org/officeDocument/2006/relationships/hyperlink" Target="https://bscscan.com/token/0x55692ad567a020fe91609ffb8da5f6fae250dbf8?a=0x197cb043726dfe3fbb74f491977f7998b839236c" TargetMode="External"/><Relationship Id="rId160" Type="http://schemas.openxmlformats.org/officeDocument/2006/relationships/hyperlink" Target="https://bscscan.com/tx/0x8639536bf05f0c9c526c949de3368dceee53af9044195812a042ae1754676379" TargetMode="External"/><Relationship Id="rId159" Type="http://schemas.openxmlformats.org/officeDocument/2006/relationships/hyperlink" Target="https://bscscan.com/address/0xa2eaa4fdd355794d77c868f2ef33d116230d0de9" TargetMode="External"/><Relationship Id="rId154" Type="http://schemas.openxmlformats.org/officeDocument/2006/relationships/hyperlink" Target="https://bscscan.com/tx/0x46080d2b70d5797510f5b70f29897e1440f300578b7e116901ee104413aee485" TargetMode="External"/><Relationship Id="rId153" Type="http://schemas.openxmlformats.org/officeDocument/2006/relationships/hyperlink" Target="https://xdcscan.com/address/0x18dbc3d418acf2f4175985dac74b5f44df050838" TargetMode="External"/><Relationship Id="rId152" Type="http://schemas.openxmlformats.org/officeDocument/2006/relationships/hyperlink" Target="https://xdcscan.com/token/0xd285d62d81d4d57cd1baad503ce71d2149ba2990?a=0x197cB043726DFE3FBb74f491977f7998b839236c" TargetMode="External"/><Relationship Id="rId151" Type="http://schemas.openxmlformats.org/officeDocument/2006/relationships/hyperlink" Target="https://xdcscan.com/tx/0xefb4ddfd7a64b9f72138767f900db70cc0126d73d9b0086e605abe61a8eeded6" TargetMode="External"/><Relationship Id="rId158" Type="http://schemas.openxmlformats.org/officeDocument/2006/relationships/hyperlink" Target="https://bscscan.com/token/0x55692ad567a020fe91609ffb8da5f6fae250dbf8?a=0x197cb043726dfe3fbb74f491977f7998b839236c" TargetMode="External"/><Relationship Id="rId157" Type="http://schemas.openxmlformats.org/officeDocument/2006/relationships/hyperlink" Target="https://bscscan.com/tx/0x4a879be660ed4dffb7ccfb1feb8dd7622eb2ee92cdd1cb227562fb84c5afc8dd" TargetMode="External"/><Relationship Id="rId156" Type="http://schemas.openxmlformats.org/officeDocument/2006/relationships/hyperlink" Target="https://bscscan.com/address/0xa2eaa4fdd355794d77c868f2ef33d116230d0de9" TargetMode="External"/><Relationship Id="rId155" Type="http://schemas.openxmlformats.org/officeDocument/2006/relationships/hyperlink" Target="https://bscscan.com/token/0x55692ad567a020fe91609ffb8da5f6fae250dbf8?a=0x197cb043726dfe3fbb74f491977f7998b839236c" TargetMode="External"/><Relationship Id="rId107" Type="http://schemas.openxmlformats.org/officeDocument/2006/relationships/hyperlink" Target="https://etherscan.io/token/0x991bb3506c1d7f275cdf9afb2902f7df0f7537bf?a=0x197cb043726dfe3fbb74f491977f7998b839236c" TargetMode="External"/><Relationship Id="rId106" Type="http://schemas.openxmlformats.org/officeDocument/2006/relationships/hyperlink" Target="https://etherscan.io/tx/0xee9481a3fe5cd68a2bf8b82f23df8e6f38499714e6c4e19ef206eb17359615bf" TargetMode="External"/><Relationship Id="rId105" Type="http://schemas.openxmlformats.org/officeDocument/2006/relationships/hyperlink" Target="https://bscscan.com/address/0xa2eaa4fdd355794d77c868f2ef33d116230d0de9" TargetMode="External"/><Relationship Id="rId104" Type="http://schemas.openxmlformats.org/officeDocument/2006/relationships/hyperlink" Target="https://bscscan.com/token/0x55692ad567a020fe91609ffb8da5f6fae250dbf8?a=0x197cb043726dfe3fbb74f491977f7998b839236c" TargetMode="External"/><Relationship Id="rId109" Type="http://schemas.openxmlformats.org/officeDocument/2006/relationships/hyperlink" Target="https://xdcscan.com/tx/0x5d8b702c47d9bfd0dc772ea18ccba27b47f300daffe5223336923e1627626641" TargetMode="External"/><Relationship Id="rId108" Type="http://schemas.openxmlformats.org/officeDocument/2006/relationships/hyperlink" Target="https://etherscan.io/address/0xa2447b62c253d4a041db25cc73ee46c2a59937d4" TargetMode="External"/><Relationship Id="rId103" Type="http://schemas.openxmlformats.org/officeDocument/2006/relationships/hyperlink" Target="https://bscscan.com/tx/0x4d465dfa877f2c798a5b556083b978ec9b3895aacc9596309ed3a8febe34cb2b" TargetMode="External"/><Relationship Id="rId102" Type="http://schemas.openxmlformats.org/officeDocument/2006/relationships/hyperlink" Target="https://xdcscan.com/address/0x18dbc3d418acf2f4175985dac74b5f44df050838" TargetMode="External"/><Relationship Id="rId101" Type="http://schemas.openxmlformats.org/officeDocument/2006/relationships/hyperlink" Target="https://xdcscan.com/token/0xd285d62d81d4d57cd1baad503ce71d2149ba2990?a=0x197cB043726DFE3FBb74f491977f7998b839236c" TargetMode="External"/><Relationship Id="rId100" Type="http://schemas.openxmlformats.org/officeDocument/2006/relationships/hyperlink" Target="https://xdcscan.com/tx/0x8af02ceeea3e13d492dc8136b07b41d4ce5e722ab67c30d76c9fd38a559a203a" TargetMode="External"/><Relationship Id="rId129" Type="http://schemas.openxmlformats.org/officeDocument/2006/relationships/hyperlink" Target="https://bscscan.com/address/0xa2eaa4fdd355794d77c868f2ef33d116230d0de9" TargetMode="External"/><Relationship Id="rId128" Type="http://schemas.openxmlformats.org/officeDocument/2006/relationships/hyperlink" Target="https://bscscan.com/token/0x55692ad567a020fe91609ffb8da5f6fae250dbf8?a=0x197cb043726dfe3fbb74f491977f7998b839236c" TargetMode="External"/><Relationship Id="rId127" Type="http://schemas.openxmlformats.org/officeDocument/2006/relationships/hyperlink" Target="https://bscscan.com/tx/0xf733273ac05ae31e2df890c2172a1774a53ceac77762ecf503828bb1dc2493cc" TargetMode="External"/><Relationship Id="rId126" Type="http://schemas.openxmlformats.org/officeDocument/2006/relationships/hyperlink" Target="https://etherscan.io/address/0xa923b5e92115e0f2a12166152139a936e60731d3" TargetMode="External"/><Relationship Id="rId121" Type="http://schemas.openxmlformats.org/officeDocument/2006/relationships/hyperlink" Target="https://etherscan.io/tx/0x8b7078d1658ac3aa2b1a77f47833ded605ad9a48bb74776b6fe6afeeecf59255" TargetMode="External"/><Relationship Id="rId120" Type="http://schemas.openxmlformats.org/officeDocument/2006/relationships/hyperlink" Target="https://bscscan.com/address/0xa2eaa4fdd355794d77c868f2ef33d116230d0de9" TargetMode="External"/><Relationship Id="rId125" Type="http://schemas.openxmlformats.org/officeDocument/2006/relationships/hyperlink" Target="https://etherscan.io/token/0x991bb3506c1d7f275cdf9afb2902f7df0f7537bf?a=0x197cb043726dfe3fbb74f491977f7998b839236c" TargetMode="External"/><Relationship Id="rId124" Type="http://schemas.openxmlformats.org/officeDocument/2006/relationships/hyperlink" Target="https://etherscan.io/tx/0xb5660b178e6f3cfd31c7b896e7c90f8dec1169e61dbef119ee9d9a026f5e8e5b" TargetMode="External"/><Relationship Id="rId123" Type="http://schemas.openxmlformats.org/officeDocument/2006/relationships/hyperlink" Target="https://etherscan.io/address/0xa923b5e92115e0f2a12166152139a936e60731d3" TargetMode="External"/><Relationship Id="rId122" Type="http://schemas.openxmlformats.org/officeDocument/2006/relationships/hyperlink" Target="https://etherscan.io/token/0x991bb3506c1d7f275cdf9afb2902f7df0f7537bf?a=0x197cb043726dfe3fbb74f491977f7998b839236c" TargetMode="External"/><Relationship Id="rId118" Type="http://schemas.openxmlformats.org/officeDocument/2006/relationships/hyperlink" Target="https://bscscan.com/tx/0x203bd97f2e9b8eb79ed9b7a2dd6ce87c93e3e41b9d77ff327f08a7cf83247d34" TargetMode="External"/><Relationship Id="rId117" Type="http://schemas.openxmlformats.org/officeDocument/2006/relationships/hyperlink" Target="https://etherscan.io/address/0x5d87c047a244d87b0264f08d52cb4432673a1e85" TargetMode="External"/><Relationship Id="rId116" Type="http://schemas.openxmlformats.org/officeDocument/2006/relationships/hyperlink" Target="https://etherscan.io/token/0x991bb3506c1d7f275cdf9afb2902f7df0f7537bf?a=0x197cb043726dfe3fbb74f491977f7998b839236c" TargetMode="External"/><Relationship Id="rId115" Type="http://schemas.openxmlformats.org/officeDocument/2006/relationships/hyperlink" Target="https://etherscan.io/tx/0xec96b3b1146030c4d3236d8655008e51e26a2d092a367cffbefc7ef6f518eaf4" TargetMode="External"/><Relationship Id="rId119" Type="http://schemas.openxmlformats.org/officeDocument/2006/relationships/hyperlink" Target="https://bscscan.com/token/0x55692ad567a020fe91609ffb8da5f6fae250dbf8?a=0x197cb043726dfe3fbb74f491977f7998b839236c" TargetMode="External"/><Relationship Id="rId110" Type="http://schemas.openxmlformats.org/officeDocument/2006/relationships/hyperlink" Target="https://xdcscan.com/token/0xd285d62d81d4d57cd1baad503ce71d2149ba2990?a=0x197cB043726DFE3FBb74f491977f7998b839236c" TargetMode="External"/><Relationship Id="rId114" Type="http://schemas.openxmlformats.org/officeDocument/2006/relationships/hyperlink" Target="https://bscscan.com/address/0xa2eaa4fdd355794d77c868f2ef33d116230d0de9" TargetMode="External"/><Relationship Id="rId113" Type="http://schemas.openxmlformats.org/officeDocument/2006/relationships/hyperlink" Target="https://bscscan.com/token/0x55692ad567a020fe91609ffb8da5f6fae250dbf8?a=0x197cb043726dfe3fbb74f491977f7998b839236c" TargetMode="External"/><Relationship Id="rId112" Type="http://schemas.openxmlformats.org/officeDocument/2006/relationships/hyperlink" Target="https://bscscan.com/tx/0xe7777b6b5d987a11643a89a5efb571610102767e141a518e352dd4ff66efdc7c" TargetMode="External"/><Relationship Id="rId111" Type="http://schemas.openxmlformats.org/officeDocument/2006/relationships/hyperlink" Target="https://xdcscan.com/address/0x18dbc3d418acf2f4175985dac74b5f44df05083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37.88"/>
  </cols>
  <sheetData>
    <row r="1">
      <c r="A1" s="1"/>
      <c r="B1" s="1"/>
      <c r="C1" s="2"/>
      <c r="D1" s="2"/>
    </row>
    <row r="2">
      <c r="A2" s="3"/>
      <c r="B2" s="3" t="s">
        <v>0</v>
      </c>
      <c r="H2" s="3"/>
      <c r="I2" s="3"/>
    </row>
    <row r="3">
      <c r="B3" s="4" t="s">
        <v>1</v>
      </c>
      <c r="H3" s="4"/>
      <c r="I3" s="4"/>
    </row>
    <row r="4">
      <c r="B4" s="5" t="s">
        <v>2</v>
      </c>
      <c r="H4" s="6"/>
      <c r="I4" s="6"/>
    </row>
    <row r="5">
      <c r="A5" s="1"/>
      <c r="B5" s="1"/>
      <c r="C5" s="2"/>
      <c r="D5" s="2"/>
    </row>
    <row r="6">
      <c r="A6" s="1"/>
      <c r="B6" s="1"/>
      <c r="C6" s="7" t="s">
        <v>3</v>
      </c>
    </row>
    <row r="7">
      <c r="A7" s="1"/>
      <c r="B7" s="1"/>
      <c r="C7" s="2">
        <f>SUM(C9:C15)</f>
        <v>52056974.39</v>
      </c>
    </row>
    <row r="8">
      <c r="A8" s="8"/>
      <c r="B8" s="8"/>
      <c r="C8" s="9"/>
      <c r="D8" s="1"/>
    </row>
    <row r="9">
      <c r="A9" s="8"/>
      <c r="B9" s="8" t="s">
        <v>4</v>
      </c>
      <c r="C9" s="9">
        <f>SUM('2. WTK v1 Mint'!M19)</f>
        <v>12253006.62</v>
      </c>
      <c r="D9" s="10" t="s">
        <v>5</v>
      </c>
      <c r="E9" s="11">
        <f>SUM('2. WTK v1 Mint'!M24)</f>
        <v>4300879.854</v>
      </c>
    </row>
    <row r="10">
      <c r="A10" s="10"/>
      <c r="B10" s="10" t="s">
        <v>6</v>
      </c>
      <c r="C10" s="9">
        <f>SUM('4. WTK Main Supply (v2) wallet '!J19)</f>
        <v>5158931.449</v>
      </c>
      <c r="D10" s="10" t="s">
        <v>7</v>
      </c>
      <c r="E10" s="11">
        <f>SUM('2. WTK v1 Mint'!M25)</f>
        <v>7952126.763</v>
      </c>
    </row>
    <row r="11">
      <c r="A11" s="10"/>
      <c r="B11" s="10" t="s">
        <v>8</v>
      </c>
      <c r="C11" s="9">
        <f>SUM('5. WTK Main Supply (v2) wallet '!K23)</f>
        <v>3207744.597</v>
      </c>
      <c r="D11" s="10" t="s">
        <v>9</v>
      </c>
      <c r="E11" s="12">
        <f>SUM('5. WTK Main Supply (v2) wallet '!K28,'4. WTK Main Supply (v2) wallet '!J19)</f>
        <v>8121889.941</v>
      </c>
    </row>
    <row r="12">
      <c r="A12" s="8"/>
      <c r="B12" s="8" t="s">
        <v>10</v>
      </c>
      <c r="C12" s="9">
        <f>SUM('6. WTK Polygon bridge outflow'!H19)</f>
        <v>28815653.16</v>
      </c>
      <c r="D12" s="10" t="s">
        <v>11</v>
      </c>
      <c r="E12" s="12">
        <f>SUM('5. WTK Main Supply (v2) wallet '!K29,'6. WTK Polygon bridge outflow'!O19)</f>
        <v>15898592.73</v>
      </c>
    </row>
    <row r="13">
      <c r="A13" s="8"/>
      <c r="B13" s="8" t="s">
        <v>12</v>
      </c>
      <c r="C13" s="13">
        <f>SUM('8. WCO Bridge supply re-mint'!H19)</f>
        <v>1235563.479</v>
      </c>
      <c r="D13" s="10" t="s">
        <v>13</v>
      </c>
      <c r="E13" s="11">
        <f>SUM('6. WTK Polygon bridge outflow'!P19,'8. WCO Bridge supply re-mint'!J19)</f>
        <v>14070480.88</v>
      </c>
    </row>
    <row r="14">
      <c r="A14" s="8"/>
      <c r="B14" s="8" t="s">
        <v>14</v>
      </c>
      <c r="C14" s="9">
        <f>SUM('9. WCO Victus sales'!C22)</f>
        <v>1386075.083</v>
      </c>
      <c r="D14" s="10" t="s">
        <v>15</v>
      </c>
      <c r="E14" s="11">
        <f>SUM('8. WCO Bridge supply re-mint'!J20,'9. WCO Victus sales'!C22)</f>
        <v>1713004.215</v>
      </c>
    </row>
    <row r="15">
      <c r="A15" s="8"/>
      <c r="B15" s="8"/>
      <c r="C15" s="13"/>
      <c r="D15" s="1"/>
    </row>
    <row r="16">
      <c r="A16" s="14">
        <v>1.0</v>
      </c>
      <c r="B16" s="15" t="s">
        <v>16</v>
      </c>
      <c r="C16" s="16" t="s">
        <v>17</v>
      </c>
    </row>
    <row r="17">
      <c r="A17" s="14">
        <v>2.0</v>
      </c>
      <c r="B17" s="15" t="s">
        <v>18</v>
      </c>
    </row>
    <row r="18">
      <c r="A18" s="14">
        <v>3.0</v>
      </c>
      <c r="B18" s="15" t="s">
        <v>19</v>
      </c>
    </row>
    <row r="19">
      <c r="A19" s="14">
        <v>4.0</v>
      </c>
      <c r="B19" s="15" t="s">
        <v>20</v>
      </c>
    </row>
    <row r="20">
      <c r="A20" s="14">
        <v>5.0</v>
      </c>
      <c r="B20" s="15" t="s">
        <v>21</v>
      </c>
    </row>
    <row r="21">
      <c r="A21" s="14">
        <v>6.0</v>
      </c>
      <c r="B21" s="15" t="s">
        <v>22</v>
      </c>
    </row>
    <row r="22">
      <c r="A22" s="14">
        <v>7.0</v>
      </c>
      <c r="B22" s="15" t="s">
        <v>23</v>
      </c>
    </row>
    <row r="23">
      <c r="A23" s="14">
        <v>8.0</v>
      </c>
      <c r="B23" s="15" t="s">
        <v>12</v>
      </c>
    </row>
    <row r="24">
      <c r="A24" s="14">
        <v>9.0</v>
      </c>
      <c r="B24" s="15" t="s">
        <v>24</v>
      </c>
    </row>
    <row r="25">
      <c r="A25" s="14">
        <v>10.0</v>
      </c>
      <c r="B25" s="15" t="s">
        <v>25</v>
      </c>
    </row>
    <row r="26">
      <c r="A26" s="14">
        <v>11.0</v>
      </c>
      <c r="B26" s="15" t="s">
        <v>26</v>
      </c>
    </row>
    <row r="27">
      <c r="A27" s="17">
        <v>12.0</v>
      </c>
      <c r="B27" s="15" t="s">
        <v>27</v>
      </c>
    </row>
    <row r="28">
      <c r="A28" s="17">
        <v>13.0</v>
      </c>
      <c r="B28" s="15" t="s">
        <v>28</v>
      </c>
    </row>
    <row r="29">
      <c r="A29" s="17">
        <v>14.0</v>
      </c>
      <c r="B29" s="15" t="s">
        <v>29</v>
      </c>
    </row>
    <row r="30">
      <c r="A30" s="17">
        <v>15.0</v>
      </c>
      <c r="B30" s="15" t="s">
        <v>30</v>
      </c>
    </row>
    <row r="32">
      <c r="C32" s="15" t="s">
        <v>31</v>
      </c>
    </row>
    <row r="33">
      <c r="C33" s="15" t="s">
        <v>32</v>
      </c>
    </row>
    <row r="34">
      <c r="C34" s="15" t="s">
        <v>33</v>
      </c>
    </row>
    <row r="37">
      <c r="D37" s="14"/>
    </row>
  </sheetData>
  <mergeCells count="9">
    <mergeCell ref="C33:F33"/>
    <mergeCell ref="C34:F34"/>
    <mergeCell ref="B2:G2"/>
    <mergeCell ref="B3:G3"/>
    <mergeCell ref="B4:G4"/>
    <mergeCell ref="C6:D6"/>
    <mergeCell ref="C7:D7"/>
    <mergeCell ref="C16:F30"/>
    <mergeCell ref="C32:F32"/>
  </mergeCells>
  <hyperlinks>
    <hyperlink r:id="rId1" ref="B4"/>
    <hyperlink display="WCO circulating supply" location="'1. WCO Circulating supply'!A1" ref="B16"/>
    <hyperlink display="WTK v1 mint" location="'2. WTK v1 Mint'!A1" ref="B17"/>
    <hyperlink display="WTK v2 mint" location="'3. WTK v2 Mint'!A1" ref="B18"/>
    <hyperlink display="WTK Main Supply (v2) wallet outflow pre-mint" location="'4. WTK Main Supply (v2) wallet '!A1" ref="B19"/>
    <hyperlink display="WTK Main Supply (v2) wallet outflow post-mint" location="'5. WTK Main Supply (v2) wallet '!A1" ref="B20"/>
    <hyperlink display="WTK Polygon bridge outflow " location="'6. WTK Polygon bridge outflow'!A1" ref="B21"/>
    <hyperlink display="WCO hacker airdrop" location="'7. WCO hacker airdrop'!A1" ref="B22"/>
    <hyperlink display="WCO bridge re-mint" location="'8. WCO Bridge supply re-mint'!A1" ref="B23"/>
    <hyperlink display="WCO Victus sales" location="'9. WCO Victus sales'!A1" ref="B24"/>
    <hyperlink display="WTK team wallets" location="'10. WTK team wallets'!A1" ref="B25"/>
    <hyperlink display="WCO team wallets" location="'11. WCO team wallets'!A1" ref="B26"/>
    <hyperlink display="Hacker wallets" location="'12. Hacker wallets'!A1" ref="B27"/>
    <hyperlink display="WTK team exchange deposits" location="'13. WTK team CEX deposits'!A1" ref="B28"/>
    <hyperlink display="WCO team exchange deposits " location="'14. WCO team CEX deposits'!A1" ref="B29"/>
    <hyperlink display="Hacker exchange deposits" location="'15. Hacker CEX deposits'!A1" ref="B30"/>
    <hyperlink r:id="rId2" ref="C32"/>
    <hyperlink r:id="rId3" ref="C33"/>
    <hyperlink r:id="rId4" ref="C34"/>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20.25"/>
    <col customWidth="1" min="3" max="3" width="15.38"/>
    <col customWidth="1" min="4" max="4" width="22.75"/>
    <col customWidth="1" min="8" max="8" width="37.38"/>
    <col customWidth="1" min="20" max="20" width="15.25"/>
  </cols>
  <sheetData>
    <row r="1">
      <c r="A1" s="18" t="s">
        <v>34</v>
      </c>
      <c r="B1" s="19" t="s">
        <v>35</v>
      </c>
      <c r="C1" s="118" t="s">
        <v>36</v>
      </c>
      <c r="D1" s="8"/>
      <c r="H1" s="1"/>
      <c r="M1" s="66" t="s">
        <v>82</v>
      </c>
    </row>
    <row r="2">
      <c r="A2" s="8"/>
      <c r="B2" s="20" t="s">
        <v>82</v>
      </c>
      <c r="C2" s="47"/>
      <c r="D2" s="8"/>
      <c r="E2" s="8"/>
      <c r="F2" s="135"/>
      <c r="G2" s="136"/>
      <c r="H2" s="1"/>
    </row>
    <row r="3">
      <c r="A3" s="67"/>
      <c r="B3" s="67"/>
      <c r="C3" s="67"/>
      <c r="D3" s="67"/>
      <c r="E3" s="67"/>
      <c r="F3" s="67"/>
      <c r="G3" s="67"/>
      <c r="H3" s="1"/>
      <c r="M3" s="119" t="s">
        <v>82</v>
      </c>
      <c r="N3" s="134" t="s">
        <v>494</v>
      </c>
    </row>
    <row r="4">
      <c r="A4" s="67" t="s">
        <v>3302</v>
      </c>
      <c r="H4" s="1"/>
    </row>
    <row r="5">
      <c r="A5" s="8"/>
      <c r="B5" s="8"/>
      <c r="C5" s="47"/>
      <c r="D5" s="8"/>
      <c r="E5" s="8"/>
      <c r="F5" s="135"/>
      <c r="G5" s="136"/>
      <c r="H5" s="1"/>
    </row>
    <row r="6">
      <c r="A6" s="137" t="s">
        <v>3303</v>
      </c>
      <c r="H6" s="1"/>
    </row>
    <row r="7">
      <c r="H7" s="1"/>
    </row>
    <row r="8">
      <c r="H8" s="1"/>
    </row>
    <row r="9">
      <c r="H9" s="1"/>
    </row>
    <row r="10">
      <c r="H10" s="1"/>
    </row>
    <row r="11">
      <c r="A11" s="138"/>
      <c r="B11" s="138"/>
      <c r="C11" s="138"/>
      <c r="D11" s="138"/>
      <c r="E11" s="138"/>
      <c r="F11" s="138"/>
      <c r="G11" s="138"/>
      <c r="H11" s="1"/>
      <c r="M11" s="69"/>
    </row>
    <row r="12">
      <c r="A12" s="137" t="s">
        <v>3304</v>
      </c>
      <c r="H12" s="1"/>
      <c r="M12" s="69"/>
    </row>
    <row r="13">
      <c r="H13" s="1"/>
      <c r="M13" s="69"/>
    </row>
    <row r="14">
      <c r="H14" s="1"/>
      <c r="M14" s="69"/>
    </row>
    <row r="15">
      <c r="H15" s="1"/>
      <c r="M15" s="69"/>
    </row>
    <row r="16">
      <c r="H16" s="1"/>
      <c r="M16" s="69"/>
    </row>
    <row r="17">
      <c r="H17" s="1"/>
      <c r="M17" s="69"/>
    </row>
    <row r="18">
      <c r="H18" s="1"/>
      <c r="M18" s="69"/>
    </row>
    <row r="19">
      <c r="H19" s="1"/>
      <c r="M19" s="69"/>
    </row>
    <row r="20">
      <c r="A20" s="8"/>
      <c r="B20" s="8"/>
      <c r="C20" s="47"/>
      <c r="D20" s="8"/>
      <c r="E20" s="8"/>
      <c r="F20" s="135"/>
      <c r="G20" s="136"/>
      <c r="H20" s="1"/>
      <c r="M20" s="69"/>
    </row>
    <row r="21">
      <c r="A21" s="8" t="s">
        <v>3305</v>
      </c>
      <c r="C21" s="47">
        <f>SUM(E33:E230)</f>
        <v>1828886843</v>
      </c>
      <c r="D21" s="8" t="s">
        <v>3306</v>
      </c>
      <c r="F21" s="135">
        <f>SUM(1000000/C21)</f>
        <v>0.0005467806847</v>
      </c>
      <c r="G21" s="136"/>
      <c r="H21" s="1"/>
      <c r="M21" s="69" t="s">
        <v>3307</v>
      </c>
    </row>
    <row r="22">
      <c r="A22" s="10" t="s">
        <v>3308</v>
      </c>
      <c r="C22" s="53">
        <f>SUM(G33:G230)</f>
        <v>1386075.083</v>
      </c>
      <c r="D22" s="139" t="s">
        <v>3309</v>
      </c>
      <c r="F22" s="135">
        <f>SUM(C22/C21)</f>
        <v>0.0007578790827</v>
      </c>
      <c r="G22" s="55"/>
      <c r="H22" s="1"/>
      <c r="M22" s="16" t="s">
        <v>3310</v>
      </c>
    </row>
    <row r="23">
      <c r="A23" s="8" t="s">
        <v>3311</v>
      </c>
      <c r="C23" s="30">
        <f>SUM(C21/10000000000)</f>
        <v>0.1828886843</v>
      </c>
      <c r="D23" s="10" t="s">
        <v>3312</v>
      </c>
      <c r="F23" s="30">
        <f>SUM((F22-F21)/F22)</f>
        <v>0.2785383617</v>
      </c>
      <c r="G23" s="55"/>
      <c r="H23" s="1"/>
    </row>
    <row r="24">
      <c r="A24" s="8" t="s">
        <v>3313</v>
      </c>
      <c r="C24" s="30">
        <f>SUM(C21/'1. WCO Circulating supply'!B4)</f>
        <v>0.3716467494</v>
      </c>
      <c r="D24" s="10" t="s">
        <v>510</v>
      </c>
      <c r="F24" s="13">
        <f>(C22/( Today() - DateValue("01/24/2025") ))</f>
        <v>7786.938667</v>
      </c>
      <c r="G24" s="55"/>
      <c r="H24" s="1"/>
    </row>
    <row r="25">
      <c r="A25" s="25"/>
      <c r="B25" s="25"/>
      <c r="C25" s="25"/>
      <c r="D25" s="25"/>
      <c r="E25" s="25"/>
      <c r="F25" s="25"/>
      <c r="G25" s="46"/>
      <c r="H25" s="25"/>
    </row>
    <row r="26">
      <c r="A26" s="25"/>
      <c r="B26" s="10" t="s">
        <v>3314</v>
      </c>
      <c r="C26" s="25"/>
      <c r="D26" s="25"/>
      <c r="E26" s="25"/>
      <c r="F26" s="25"/>
      <c r="G26" s="46"/>
      <c r="H26" s="25"/>
      <c r="M26" s="16"/>
      <c r="N26" s="16"/>
      <c r="O26" s="16"/>
      <c r="P26" s="16"/>
      <c r="Q26" s="16"/>
    </row>
    <row r="27">
      <c r="A27" s="10" t="s">
        <v>3315</v>
      </c>
      <c r="C27" s="21">
        <f>SUM(E33:E83,E87:E131)</f>
        <v>592692995.5</v>
      </c>
      <c r="D27" s="140">
        <f t="shared" ref="D27:D30" si="1">SUM(C27/$C$21)</f>
        <v>0.3240730819</v>
      </c>
      <c r="E27" s="25"/>
      <c r="F27" s="25"/>
      <c r="G27" s="46"/>
      <c r="H27" s="25"/>
      <c r="M27" s="16"/>
      <c r="N27" s="16"/>
      <c r="O27" s="16"/>
      <c r="P27" s="16"/>
      <c r="Q27" s="16"/>
    </row>
    <row r="28">
      <c r="A28" s="8"/>
      <c r="B28" s="10" t="s">
        <v>3316</v>
      </c>
      <c r="C28" s="21">
        <f>SUM(E84:E86)</f>
        <v>24656608.43</v>
      </c>
      <c r="D28" s="140">
        <f t="shared" si="1"/>
        <v>0.01348175724</v>
      </c>
      <c r="E28" s="25"/>
      <c r="F28" s="25"/>
      <c r="G28" s="46"/>
      <c r="H28" s="25"/>
      <c r="M28" s="16"/>
      <c r="N28" s="16"/>
      <c r="O28" s="16"/>
      <c r="P28" s="16"/>
      <c r="Q28" s="16"/>
    </row>
    <row r="29">
      <c r="A29" s="8"/>
      <c r="B29" s="10" t="s">
        <v>3317</v>
      </c>
      <c r="C29" s="21">
        <f>SUM(E132:E174,E179:E180)</f>
        <v>986769130.2</v>
      </c>
      <c r="D29" s="140">
        <f t="shared" si="1"/>
        <v>0.5395463006</v>
      </c>
      <c r="E29" s="25"/>
      <c r="F29" s="25"/>
      <c r="G29" s="46"/>
      <c r="H29" s="25"/>
      <c r="M29" s="16"/>
      <c r="N29" s="16"/>
      <c r="O29" s="16"/>
      <c r="P29" s="16"/>
      <c r="Q29" s="16"/>
    </row>
    <row r="30">
      <c r="A30" s="8"/>
      <c r="B30" s="10" t="s">
        <v>3318</v>
      </c>
      <c r="C30" s="21">
        <f>SUM(E175:E178,E181:E200)</f>
        <v>224768108.6</v>
      </c>
      <c r="D30" s="140">
        <f t="shared" si="1"/>
        <v>0.1228988603</v>
      </c>
      <c r="E30" s="25"/>
      <c r="F30" s="25"/>
      <c r="G30" s="46"/>
      <c r="H30" s="25"/>
      <c r="M30" s="16"/>
      <c r="N30" s="16"/>
      <c r="O30" s="16"/>
      <c r="P30" s="16"/>
      <c r="Q30" s="16"/>
    </row>
    <row r="31">
      <c r="A31" s="25"/>
      <c r="B31" s="25"/>
      <c r="C31" s="25"/>
      <c r="D31" s="25"/>
      <c r="E31" s="25"/>
      <c r="F31" s="25"/>
      <c r="G31" s="46"/>
      <c r="H31" s="25"/>
      <c r="M31" s="16"/>
      <c r="N31" s="16"/>
      <c r="O31" s="16"/>
      <c r="P31" s="16"/>
      <c r="Q31" s="16"/>
    </row>
    <row r="32">
      <c r="A32" s="25" t="s">
        <v>3319</v>
      </c>
      <c r="B32" s="25" t="s">
        <v>3320</v>
      </c>
      <c r="C32" s="25" t="s">
        <v>90</v>
      </c>
      <c r="D32" s="25" t="s">
        <v>3321</v>
      </c>
      <c r="E32" s="25" t="s">
        <v>3161</v>
      </c>
      <c r="F32" s="25" t="s">
        <v>411</v>
      </c>
      <c r="G32" s="46" t="s">
        <v>3322</v>
      </c>
      <c r="H32" s="25" t="s">
        <v>666</v>
      </c>
    </row>
    <row r="33">
      <c r="A33" s="99" t="s">
        <v>3323</v>
      </c>
      <c r="B33" s="141">
        <v>45681.35030092593</v>
      </c>
      <c r="C33" s="1" t="s">
        <v>3324</v>
      </c>
      <c r="D33" s="1" t="s">
        <v>3315</v>
      </c>
      <c r="E33" s="142">
        <v>1000.0</v>
      </c>
      <c r="F33" s="51">
        <v>0.00350345</v>
      </c>
      <c r="G33" s="53">
        <f t="shared" ref="G33:G230" si="2">SUM(E33*F33)</f>
        <v>3.50345</v>
      </c>
      <c r="H33" s="36" t="s">
        <v>3325</v>
      </c>
      <c r="M33" s="69" t="s">
        <v>3326</v>
      </c>
    </row>
    <row r="34">
      <c r="A34" s="99" t="s">
        <v>3327</v>
      </c>
      <c r="B34" s="141">
        <v>45681.6475</v>
      </c>
      <c r="C34" s="1" t="s">
        <v>3328</v>
      </c>
      <c r="D34" s="1" t="s">
        <v>3315</v>
      </c>
      <c r="E34" s="142">
        <v>1065007.0</v>
      </c>
      <c r="F34" s="51">
        <v>0.0034012</v>
      </c>
      <c r="G34" s="53">
        <f t="shared" si="2"/>
        <v>3622.301808</v>
      </c>
      <c r="H34" s="50" t="s">
        <v>3329</v>
      </c>
      <c r="M34" s="17" t="s">
        <v>3330</v>
      </c>
    </row>
    <row r="35">
      <c r="A35" s="99" t="s">
        <v>3331</v>
      </c>
      <c r="B35" s="141">
        <v>45682.520902777775</v>
      </c>
      <c r="C35" s="1" t="s">
        <v>3328</v>
      </c>
      <c r="D35" s="1" t="s">
        <v>3315</v>
      </c>
      <c r="E35" s="143">
        <v>973532.885</v>
      </c>
      <c r="F35" s="51">
        <v>0.0037043</v>
      </c>
      <c r="G35" s="53">
        <f t="shared" si="2"/>
        <v>3606.257866</v>
      </c>
      <c r="H35" s="1"/>
    </row>
    <row r="36">
      <c r="A36" s="99" t="s">
        <v>3332</v>
      </c>
      <c r="B36" s="141">
        <v>45683.52710648148</v>
      </c>
      <c r="C36" s="1" t="s">
        <v>3328</v>
      </c>
      <c r="D36" s="1" t="s">
        <v>3315</v>
      </c>
      <c r="E36" s="143">
        <v>1025087.303</v>
      </c>
      <c r="F36" s="51">
        <v>0.00356196</v>
      </c>
      <c r="G36" s="53">
        <f t="shared" si="2"/>
        <v>3651.31997</v>
      </c>
      <c r="H36" s="1"/>
      <c r="M36" s="69" t="s">
        <v>3333</v>
      </c>
    </row>
    <row r="37">
      <c r="A37" s="99" t="s">
        <v>3334</v>
      </c>
      <c r="B37" s="141">
        <v>45684.53763888889</v>
      </c>
      <c r="C37" s="1" t="s">
        <v>3328</v>
      </c>
      <c r="D37" s="1" t="s">
        <v>3315</v>
      </c>
      <c r="E37" s="143">
        <v>1163286.672</v>
      </c>
      <c r="F37" s="51">
        <v>0.00315538</v>
      </c>
      <c r="G37" s="53">
        <f t="shared" si="2"/>
        <v>3670.611499</v>
      </c>
      <c r="H37" s="1"/>
      <c r="M37" s="16" t="s">
        <v>3335</v>
      </c>
    </row>
    <row r="38">
      <c r="A38" s="99" t="s">
        <v>3336</v>
      </c>
      <c r="B38" s="141">
        <v>45685.49928240741</v>
      </c>
      <c r="C38" s="1" t="s">
        <v>3328</v>
      </c>
      <c r="D38" s="1" t="s">
        <v>3315</v>
      </c>
      <c r="E38" s="143">
        <v>1145081.873</v>
      </c>
      <c r="F38" s="51">
        <v>0.00324513</v>
      </c>
      <c r="G38" s="53">
        <f t="shared" si="2"/>
        <v>3715.939539</v>
      </c>
      <c r="H38" s="1"/>
    </row>
    <row r="39">
      <c r="A39" s="99" t="s">
        <v>3337</v>
      </c>
      <c r="B39" s="141">
        <v>45686.496412037035</v>
      </c>
      <c r="C39" s="1" t="s">
        <v>3328</v>
      </c>
      <c r="D39" s="1" t="s">
        <v>3315</v>
      </c>
      <c r="E39" s="143">
        <v>1173360.033</v>
      </c>
      <c r="F39" s="51">
        <v>0.00311946</v>
      </c>
      <c r="G39" s="53">
        <f t="shared" si="2"/>
        <v>3660.249689</v>
      </c>
      <c r="H39" s="1"/>
    </row>
    <row r="40">
      <c r="A40" s="99" t="s">
        <v>3338</v>
      </c>
      <c r="B40" s="141">
        <v>45690.50587962963</v>
      </c>
      <c r="C40" s="1" t="s">
        <v>3328</v>
      </c>
      <c r="D40" s="1" t="s">
        <v>3315</v>
      </c>
      <c r="E40" s="143">
        <v>1148316.567</v>
      </c>
      <c r="F40" s="51">
        <v>0.00316194</v>
      </c>
      <c r="G40" s="53">
        <f t="shared" si="2"/>
        <v>3630.908086</v>
      </c>
      <c r="H40" s="1"/>
    </row>
    <row r="41">
      <c r="A41" s="99" t="s">
        <v>3339</v>
      </c>
      <c r="B41" s="141">
        <v>45691.52918981481</v>
      </c>
      <c r="C41" s="1" t="s">
        <v>3328</v>
      </c>
      <c r="D41" s="1" t="s">
        <v>3315</v>
      </c>
      <c r="E41" s="143">
        <v>1624572.195</v>
      </c>
      <c r="F41" s="51">
        <v>0.00223816</v>
      </c>
      <c r="G41" s="53">
        <f t="shared" si="2"/>
        <v>3636.052504</v>
      </c>
      <c r="H41" s="1"/>
    </row>
    <row r="42">
      <c r="A42" s="99" t="s">
        <v>3340</v>
      </c>
      <c r="B42" s="141">
        <v>45692.4937037037</v>
      </c>
      <c r="C42" s="1" t="s">
        <v>3328</v>
      </c>
      <c r="D42" s="1" t="s">
        <v>3315</v>
      </c>
      <c r="E42" s="143">
        <v>1499400.239</v>
      </c>
      <c r="F42" s="51">
        <v>0.0024627</v>
      </c>
      <c r="G42" s="53">
        <f t="shared" si="2"/>
        <v>3692.572969</v>
      </c>
      <c r="H42" s="1"/>
    </row>
    <row r="43">
      <c r="A43" s="99" t="s">
        <v>3341</v>
      </c>
      <c r="B43" s="141">
        <v>45693.50412037037</v>
      </c>
      <c r="C43" s="1" t="s">
        <v>3328</v>
      </c>
      <c r="D43" s="1" t="s">
        <v>3315</v>
      </c>
      <c r="E43" s="143">
        <v>1722474.851</v>
      </c>
      <c r="F43" s="51">
        <v>0.00216112</v>
      </c>
      <c r="G43" s="53">
        <f t="shared" si="2"/>
        <v>3722.47485</v>
      </c>
      <c r="H43" s="1"/>
    </row>
    <row r="44">
      <c r="A44" s="99" t="s">
        <v>3342</v>
      </c>
      <c r="B44" s="141">
        <v>45694.49506944444</v>
      </c>
      <c r="C44" s="1" t="s">
        <v>3328</v>
      </c>
      <c r="D44" s="1" t="s">
        <v>3315</v>
      </c>
      <c r="E44" s="143">
        <v>1627462.893</v>
      </c>
      <c r="F44" s="51">
        <v>0.00218818</v>
      </c>
      <c r="G44" s="53">
        <f t="shared" si="2"/>
        <v>3561.181753</v>
      </c>
      <c r="H44" s="50" t="s">
        <v>3343</v>
      </c>
    </row>
    <row r="45">
      <c r="A45" s="99" t="s">
        <v>3344</v>
      </c>
      <c r="B45" s="141">
        <v>45695.56175925926</v>
      </c>
      <c r="C45" s="1" t="s">
        <v>3328</v>
      </c>
      <c r="D45" s="1" t="s">
        <v>3315</v>
      </c>
      <c r="E45" s="143">
        <v>1543035.253</v>
      </c>
      <c r="F45" s="51">
        <v>0.0023588</v>
      </c>
      <c r="G45" s="53">
        <f t="shared" si="2"/>
        <v>3639.711555</v>
      </c>
      <c r="H45" s="1"/>
    </row>
    <row r="46">
      <c r="A46" s="99" t="s">
        <v>3345</v>
      </c>
      <c r="B46" s="141">
        <v>45696.51217592593</v>
      </c>
      <c r="C46" s="1" t="s">
        <v>3328</v>
      </c>
      <c r="D46" s="1" t="s">
        <v>3315</v>
      </c>
      <c r="E46" s="143">
        <v>1666759.264</v>
      </c>
      <c r="F46" s="51">
        <v>0.00221105</v>
      </c>
      <c r="G46" s="53">
        <f t="shared" si="2"/>
        <v>3685.288071</v>
      </c>
      <c r="H46" s="1"/>
    </row>
    <row r="47">
      <c r="A47" s="99" t="s">
        <v>3346</v>
      </c>
      <c r="B47" s="141">
        <v>45697.48520833333</v>
      </c>
      <c r="C47" s="1" t="s">
        <v>3328</v>
      </c>
      <c r="D47" s="1" t="s">
        <v>3315</v>
      </c>
      <c r="E47" s="143">
        <v>1637661.855</v>
      </c>
      <c r="F47" s="51">
        <v>0.00226203</v>
      </c>
      <c r="G47" s="53">
        <f t="shared" si="2"/>
        <v>3704.440246</v>
      </c>
      <c r="H47" s="1"/>
    </row>
    <row r="48">
      <c r="A48" s="99" t="s">
        <v>3347</v>
      </c>
      <c r="B48" s="141">
        <v>45698.51851851852</v>
      </c>
      <c r="C48" s="1" t="s">
        <v>3328</v>
      </c>
      <c r="D48" s="1" t="s">
        <v>3315</v>
      </c>
      <c r="E48" s="143">
        <v>1616675.468</v>
      </c>
      <c r="F48" s="51">
        <v>0.002272</v>
      </c>
      <c r="G48" s="53">
        <f t="shared" si="2"/>
        <v>3673.086663</v>
      </c>
      <c r="H48" s="1"/>
    </row>
    <row r="49">
      <c r="A49" s="99" t="s">
        <v>3348</v>
      </c>
      <c r="B49" s="141">
        <v>45699.48782407407</v>
      </c>
      <c r="C49" s="1" t="s">
        <v>3328</v>
      </c>
      <c r="D49" s="1" t="s">
        <v>3315</v>
      </c>
      <c r="E49" s="143">
        <v>1481188.9</v>
      </c>
      <c r="F49" s="51">
        <v>0.00244322</v>
      </c>
      <c r="G49" s="53">
        <f t="shared" si="2"/>
        <v>3618.870344</v>
      </c>
      <c r="H49" s="1"/>
    </row>
    <row r="50">
      <c r="A50" s="99" t="s">
        <v>3349</v>
      </c>
      <c r="B50" s="141">
        <v>45700.505324074074</v>
      </c>
      <c r="C50" s="1" t="s">
        <v>3328</v>
      </c>
      <c r="D50" s="1" t="s">
        <v>3315</v>
      </c>
      <c r="E50" s="143">
        <v>1600409.704</v>
      </c>
      <c r="F50" s="51">
        <v>0.0022632</v>
      </c>
      <c r="G50" s="53">
        <f t="shared" si="2"/>
        <v>3622.047242</v>
      </c>
      <c r="H50" s="1"/>
    </row>
    <row r="51">
      <c r="A51" s="99" t="s">
        <v>3350</v>
      </c>
      <c r="B51" s="141">
        <v>45701.47678240741</v>
      </c>
      <c r="C51" s="1" t="s">
        <v>3328</v>
      </c>
      <c r="D51" s="1" t="s">
        <v>3315</v>
      </c>
      <c r="E51" s="143">
        <v>1575597.151</v>
      </c>
      <c r="F51" s="51">
        <v>0.00231567</v>
      </c>
      <c r="G51" s="53">
        <f t="shared" si="2"/>
        <v>3648.563055</v>
      </c>
      <c r="H51" s="1"/>
    </row>
    <row r="52">
      <c r="A52" s="99" t="s">
        <v>3351</v>
      </c>
      <c r="B52" s="141">
        <v>45702.517546296294</v>
      </c>
      <c r="C52" s="1" t="s">
        <v>3328</v>
      </c>
      <c r="D52" s="1" t="s">
        <v>3315</v>
      </c>
      <c r="E52" s="143">
        <v>1613111.369</v>
      </c>
      <c r="F52" s="51">
        <v>0.00223091</v>
      </c>
      <c r="G52" s="53">
        <f t="shared" si="2"/>
        <v>3598.706284</v>
      </c>
      <c r="H52" s="1"/>
    </row>
    <row r="53">
      <c r="A53" s="99" t="s">
        <v>3352</v>
      </c>
      <c r="B53" s="141">
        <v>45703.5069212963</v>
      </c>
      <c r="C53" s="1" t="s">
        <v>3328</v>
      </c>
      <c r="D53" s="1" t="s">
        <v>3315</v>
      </c>
      <c r="E53" s="143">
        <v>1481788.815</v>
      </c>
      <c r="F53" s="51">
        <v>0.002436</v>
      </c>
      <c r="G53" s="53">
        <f t="shared" si="2"/>
        <v>3609.637553</v>
      </c>
      <c r="H53" s="1"/>
    </row>
    <row r="54">
      <c r="A54" s="99" t="s">
        <v>3353</v>
      </c>
      <c r="B54" s="141">
        <v>45704.495671296296</v>
      </c>
      <c r="C54" s="1" t="s">
        <v>3328</v>
      </c>
      <c r="D54" s="1" t="s">
        <v>3315</v>
      </c>
      <c r="E54" s="143">
        <v>1662215.622</v>
      </c>
      <c r="F54" s="51">
        <v>0.00220652</v>
      </c>
      <c r="G54" s="53">
        <f t="shared" si="2"/>
        <v>3667.712014</v>
      </c>
      <c r="H54" s="1"/>
    </row>
    <row r="55">
      <c r="A55" s="99" t="s">
        <v>3354</v>
      </c>
      <c r="B55" s="141">
        <v>45705.4812962963</v>
      </c>
      <c r="C55" s="1" t="s">
        <v>3328</v>
      </c>
      <c r="D55" s="1" t="s">
        <v>3315</v>
      </c>
      <c r="E55" s="143">
        <v>2903600.464</v>
      </c>
      <c r="F55" s="51">
        <v>0.00210217</v>
      </c>
      <c r="G55" s="53">
        <f t="shared" si="2"/>
        <v>6103.861787</v>
      </c>
      <c r="H55" s="1"/>
    </row>
    <row r="56">
      <c r="A56" s="99" t="s">
        <v>3355</v>
      </c>
      <c r="B56" s="141">
        <v>45706.497662037036</v>
      </c>
      <c r="C56" s="1" t="s">
        <v>3328</v>
      </c>
      <c r="D56" s="1" t="s">
        <v>3315</v>
      </c>
      <c r="E56" s="143">
        <v>3036633.951</v>
      </c>
      <c r="F56" s="51">
        <v>0.00200513</v>
      </c>
      <c r="G56" s="53">
        <f t="shared" si="2"/>
        <v>6088.845834</v>
      </c>
      <c r="H56" s="1"/>
    </row>
    <row r="57">
      <c r="A57" s="99" t="s">
        <v>3356</v>
      </c>
      <c r="B57" s="141">
        <v>45707.50912037037</v>
      </c>
      <c r="C57" s="1" t="s">
        <v>3328</v>
      </c>
      <c r="D57" s="1" t="s">
        <v>3315</v>
      </c>
      <c r="E57" s="143">
        <v>3138219.75</v>
      </c>
      <c r="F57" s="51">
        <v>0.00193716</v>
      </c>
      <c r="G57" s="53">
        <f t="shared" si="2"/>
        <v>6079.233771</v>
      </c>
      <c r="H57" s="1"/>
    </row>
    <row r="58">
      <c r="A58" s="99" t="s">
        <v>3357</v>
      </c>
      <c r="B58" s="141">
        <v>45708.49886574074</v>
      </c>
      <c r="C58" s="1" t="s">
        <v>3328</v>
      </c>
      <c r="D58" s="1" t="s">
        <v>3315</v>
      </c>
      <c r="E58" s="143">
        <v>2769101.26</v>
      </c>
      <c r="F58" s="51">
        <v>0.00220241</v>
      </c>
      <c r="G58" s="53">
        <f t="shared" si="2"/>
        <v>6098.696306</v>
      </c>
      <c r="H58" s="1"/>
    </row>
    <row r="59">
      <c r="A59" s="99" t="s">
        <v>3358</v>
      </c>
      <c r="B59" s="141">
        <v>45709.50078703704</v>
      </c>
      <c r="C59" s="1" t="s">
        <v>3328</v>
      </c>
      <c r="D59" s="1" t="s">
        <v>3315</v>
      </c>
      <c r="E59" s="143">
        <v>2760326.38</v>
      </c>
      <c r="F59" s="51">
        <v>0.0021646</v>
      </c>
      <c r="G59" s="53">
        <f t="shared" si="2"/>
        <v>5975.002482</v>
      </c>
      <c r="H59" s="1"/>
    </row>
    <row r="60">
      <c r="A60" s="99" t="s">
        <v>3359</v>
      </c>
      <c r="B60" s="141">
        <v>45710.50523148148</v>
      </c>
      <c r="C60" s="1" t="s">
        <v>3328</v>
      </c>
      <c r="D60" s="1" t="s">
        <v>3315</v>
      </c>
      <c r="E60" s="143">
        <v>2683785.64</v>
      </c>
      <c r="F60" s="51">
        <v>0.00228194</v>
      </c>
      <c r="G60" s="53">
        <f t="shared" si="2"/>
        <v>6124.237803</v>
      </c>
      <c r="H60" s="1"/>
    </row>
    <row r="61">
      <c r="A61" s="99" t="s">
        <v>3360</v>
      </c>
      <c r="B61" s="141">
        <v>45711.4431712963</v>
      </c>
      <c r="C61" s="1" t="s">
        <v>3328</v>
      </c>
      <c r="D61" s="1" t="s">
        <v>3315</v>
      </c>
      <c r="E61" s="143">
        <v>2720910.743</v>
      </c>
      <c r="F61" s="51">
        <v>0.00225984</v>
      </c>
      <c r="G61" s="53">
        <f t="shared" si="2"/>
        <v>6148.822933</v>
      </c>
      <c r="H61" s="1"/>
    </row>
    <row r="62">
      <c r="A62" s="99" t="s">
        <v>3361</v>
      </c>
      <c r="B62" s="141">
        <v>45712.57305555556</v>
      </c>
      <c r="C62" s="1" t="s">
        <v>3328</v>
      </c>
      <c r="D62" s="1" t="s">
        <v>3315</v>
      </c>
      <c r="E62" s="143">
        <v>2762827.809</v>
      </c>
      <c r="F62" s="51">
        <v>0.00219161</v>
      </c>
      <c r="G62" s="53">
        <f t="shared" si="2"/>
        <v>6055.041054</v>
      </c>
      <c r="H62" s="1"/>
    </row>
    <row r="63">
      <c r="A63" s="99" t="s">
        <v>3362</v>
      </c>
      <c r="B63" s="141">
        <v>45713.498564814814</v>
      </c>
      <c r="C63" s="1" t="s">
        <v>3328</v>
      </c>
      <c r="D63" s="1" t="s">
        <v>3315</v>
      </c>
      <c r="E63" s="143">
        <v>3065641.516</v>
      </c>
      <c r="F63" s="51">
        <v>0.00203197</v>
      </c>
      <c r="G63" s="53">
        <f t="shared" si="2"/>
        <v>6229.291591</v>
      </c>
      <c r="H63" s="1"/>
    </row>
    <row r="64">
      <c r="A64" s="99" t="s">
        <v>3363</v>
      </c>
      <c r="B64" s="141">
        <v>45714.504745370374</v>
      </c>
      <c r="C64" s="1" t="s">
        <v>3328</v>
      </c>
      <c r="D64" s="1" t="s">
        <v>3315</v>
      </c>
      <c r="E64" s="143">
        <v>3079576.25</v>
      </c>
      <c r="F64" s="51">
        <v>0.00196499</v>
      </c>
      <c r="G64" s="53">
        <f t="shared" si="2"/>
        <v>6051.336535</v>
      </c>
      <c r="H64" s="1"/>
    </row>
    <row r="65">
      <c r="A65" s="99" t="s">
        <v>3364</v>
      </c>
      <c r="B65" s="141">
        <v>45715.516550925924</v>
      </c>
      <c r="C65" s="1" t="s">
        <v>3328</v>
      </c>
      <c r="D65" s="1" t="s">
        <v>3315</v>
      </c>
      <c r="E65" s="143">
        <v>2927297.635</v>
      </c>
      <c r="F65" s="51">
        <v>0.00205695</v>
      </c>
      <c r="G65" s="53">
        <f t="shared" si="2"/>
        <v>6021.30487</v>
      </c>
      <c r="H65" s="1"/>
    </row>
    <row r="66">
      <c r="A66" s="99" t="s">
        <v>3365</v>
      </c>
      <c r="B66" s="141">
        <v>45716.52583333333</v>
      </c>
      <c r="C66" s="1" t="s">
        <v>3328</v>
      </c>
      <c r="D66" s="1" t="s">
        <v>3315</v>
      </c>
      <c r="E66" s="143">
        <v>3224516.644</v>
      </c>
      <c r="F66" s="51">
        <v>0.00187007</v>
      </c>
      <c r="G66" s="53">
        <f t="shared" si="2"/>
        <v>6030.07184</v>
      </c>
      <c r="H66" s="1"/>
    </row>
    <row r="67">
      <c r="A67" s="99" t="s">
        <v>3366</v>
      </c>
      <c r="B67" s="141">
        <v>45717.52300925926</v>
      </c>
      <c r="C67" s="1" t="s">
        <v>3328</v>
      </c>
      <c r="D67" s="1" t="s">
        <v>3315</v>
      </c>
      <c r="E67" s="143">
        <v>3112588.553</v>
      </c>
      <c r="F67" s="51">
        <v>0.00195404</v>
      </c>
      <c r="G67" s="53">
        <f t="shared" si="2"/>
        <v>6082.122536</v>
      </c>
      <c r="H67" s="1"/>
    </row>
    <row r="68">
      <c r="A68" s="99" t="s">
        <v>3367</v>
      </c>
      <c r="B68" s="141">
        <v>45718.56606481481</v>
      </c>
      <c r="C68" s="1" t="s">
        <v>3328</v>
      </c>
      <c r="D68" s="1" t="s">
        <v>3315</v>
      </c>
      <c r="E68" s="143">
        <v>2997817.588</v>
      </c>
      <c r="F68" s="51">
        <v>0.00206695</v>
      </c>
      <c r="G68" s="53">
        <f t="shared" si="2"/>
        <v>6196.339064</v>
      </c>
      <c r="H68" s="1"/>
    </row>
    <row r="69">
      <c r="A69" s="99" t="s">
        <v>3368</v>
      </c>
      <c r="B69" s="141">
        <v>45719.60381944444</v>
      </c>
      <c r="C69" s="1" t="s">
        <v>3328</v>
      </c>
      <c r="D69" s="1" t="s">
        <v>3315</v>
      </c>
      <c r="E69" s="143">
        <v>2741709.071</v>
      </c>
      <c r="F69" s="51">
        <v>0.00215913</v>
      </c>
      <c r="G69" s="53">
        <f t="shared" si="2"/>
        <v>5919.706306</v>
      </c>
      <c r="H69" s="1"/>
    </row>
    <row r="70">
      <c r="A70" s="99" t="s">
        <v>3369</v>
      </c>
      <c r="B70" s="141">
        <v>45720.555555555555</v>
      </c>
      <c r="C70" s="1" t="s">
        <v>3328</v>
      </c>
      <c r="D70" s="1" t="s">
        <v>3315</v>
      </c>
      <c r="E70" s="143">
        <v>2874851.945</v>
      </c>
      <c r="F70" s="51">
        <v>0.00206321</v>
      </c>
      <c r="G70" s="53">
        <f t="shared" si="2"/>
        <v>5931.423281</v>
      </c>
      <c r="H70" s="1"/>
    </row>
    <row r="71">
      <c r="A71" s="99" t="s">
        <v>3370</v>
      </c>
      <c r="B71" s="141">
        <v>45721.5137962963</v>
      </c>
      <c r="C71" s="1" t="s">
        <v>3328</v>
      </c>
      <c r="D71" s="1" t="s">
        <v>3315</v>
      </c>
      <c r="E71" s="143">
        <v>3099929.321</v>
      </c>
      <c r="F71" s="51">
        <v>0.00195078</v>
      </c>
      <c r="G71" s="53">
        <f t="shared" si="2"/>
        <v>6047.280121</v>
      </c>
      <c r="H71" s="1"/>
    </row>
    <row r="72">
      <c r="A72" s="99" t="s">
        <v>3371</v>
      </c>
      <c r="B72" s="141">
        <v>45722.514861111114</v>
      </c>
      <c r="C72" s="1" t="s">
        <v>3328</v>
      </c>
      <c r="D72" s="1" t="s">
        <v>3315</v>
      </c>
      <c r="E72" s="143">
        <v>4726791.453</v>
      </c>
      <c r="F72" s="51">
        <v>0.00193873</v>
      </c>
      <c r="G72" s="53">
        <f t="shared" si="2"/>
        <v>9163.972394</v>
      </c>
      <c r="H72" s="1"/>
    </row>
    <row r="73">
      <c r="A73" s="99" t="s">
        <v>3372</v>
      </c>
      <c r="B73" s="141">
        <v>45723.57766203704</v>
      </c>
      <c r="C73" s="1" t="s">
        <v>3328</v>
      </c>
      <c r="D73" s="1" t="s">
        <v>3315</v>
      </c>
      <c r="E73" s="143">
        <v>4857324.197</v>
      </c>
      <c r="F73" s="51">
        <v>0.00195113</v>
      </c>
      <c r="G73" s="53">
        <f t="shared" si="2"/>
        <v>9477.27096</v>
      </c>
      <c r="H73" s="1"/>
    </row>
    <row r="74">
      <c r="A74" s="99" t="s">
        <v>3373</v>
      </c>
      <c r="B74" s="141">
        <v>45724.44037037037</v>
      </c>
      <c r="C74" s="1" t="s">
        <v>3328</v>
      </c>
      <c r="D74" s="1" t="s">
        <v>3315</v>
      </c>
      <c r="E74" s="143">
        <v>5305302.472</v>
      </c>
      <c r="F74" s="51">
        <v>0.00183314</v>
      </c>
      <c r="G74" s="53">
        <f t="shared" si="2"/>
        <v>9725.362174</v>
      </c>
      <c r="H74" s="1"/>
    </row>
    <row r="75">
      <c r="A75" s="99" t="s">
        <v>3374</v>
      </c>
      <c r="B75" s="141">
        <v>45725.465</v>
      </c>
      <c r="C75" s="1" t="s">
        <v>3328</v>
      </c>
      <c r="D75" s="1" t="s">
        <v>3315</v>
      </c>
      <c r="E75" s="143">
        <v>5274706.726</v>
      </c>
      <c r="F75" s="51">
        <v>0.0017667</v>
      </c>
      <c r="G75" s="53">
        <f t="shared" si="2"/>
        <v>9318.824373</v>
      </c>
      <c r="H75" s="1"/>
    </row>
    <row r="76">
      <c r="A76" s="99" t="s">
        <v>3375</v>
      </c>
      <c r="B76" s="141">
        <v>45726.49150462963</v>
      </c>
      <c r="C76" s="1" t="s">
        <v>3328</v>
      </c>
      <c r="D76" s="1" t="s">
        <v>3315</v>
      </c>
      <c r="E76" s="143">
        <v>5621598.932</v>
      </c>
      <c r="F76" s="51">
        <v>0.00163143</v>
      </c>
      <c r="G76" s="53">
        <f t="shared" si="2"/>
        <v>9171.245146</v>
      </c>
      <c r="H76" s="1"/>
    </row>
    <row r="77">
      <c r="A77" s="99" t="s">
        <v>3376</v>
      </c>
      <c r="B77" s="141">
        <v>45727.487222222226</v>
      </c>
      <c r="C77" s="1" t="s">
        <v>3328</v>
      </c>
      <c r="D77" s="1" t="s">
        <v>3315</v>
      </c>
      <c r="E77" s="143">
        <v>5900865.46</v>
      </c>
      <c r="F77" s="51">
        <v>0.00155297</v>
      </c>
      <c r="G77" s="53">
        <f t="shared" si="2"/>
        <v>9163.867033</v>
      </c>
      <c r="H77" s="1"/>
    </row>
    <row r="78">
      <c r="A78" s="99" t="s">
        <v>3377</v>
      </c>
      <c r="B78" s="141">
        <v>45728.54342592593</v>
      </c>
      <c r="C78" s="1" t="s">
        <v>3328</v>
      </c>
      <c r="D78" s="1" t="s">
        <v>3315</v>
      </c>
      <c r="E78" s="143">
        <v>5418448.734</v>
      </c>
      <c r="F78" s="51">
        <v>0.00166852</v>
      </c>
      <c r="G78" s="53">
        <f t="shared" si="2"/>
        <v>9040.790082</v>
      </c>
      <c r="H78" s="1"/>
    </row>
    <row r="79">
      <c r="A79" s="99" t="s">
        <v>3378</v>
      </c>
      <c r="B79" s="141">
        <v>45729.50009259259</v>
      </c>
      <c r="C79" s="1" t="s">
        <v>3328</v>
      </c>
      <c r="D79" s="1" t="s">
        <v>3315</v>
      </c>
      <c r="E79" s="143">
        <v>5326931.545</v>
      </c>
      <c r="F79" s="51">
        <v>0.00172452</v>
      </c>
      <c r="G79" s="53">
        <f t="shared" si="2"/>
        <v>9186.399988</v>
      </c>
      <c r="H79" s="1"/>
    </row>
    <row r="80">
      <c r="A80" s="99" t="s">
        <v>3379</v>
      </c>
      <c r="B80" s="141">
        <v>45730.5075</v>
      </c>
      <c r="C80" s="1" t="s">
        <v>3328</v>
      </c>
      <c r="D80" s="1" t="s">
        <v>3315</v>
      </c>
      <c r="E80" s="143">
        <v>5326931.545</v>
      </c>
      <c r="F80" s="51">
        <v>0.00167077</v>
      </c>
      <c r="G80" s="53">
        <f t="shared" si="2"/>
        <v>8900.077417</v>
      </c>
      <c r="H80" s="1"/>
    </row>
    <row r="81">
      <c r="A81" s="99" t="s">
        <v>3380</v>
      </c>
      <c r="B81" s="141">
        <v>45730.51583333333</v>
      </c>
      <c r="C81" s="1" t="s">
        <v>3328</v>
      </c>
      <c r="D81" s="1" t="s">
        <v>3315</v>
      </c>
      <c r="E81" s="142">
        <v>1940722.0</v>
      </c>
      <c r="F81" s="51">
        <v>0.00167077</v>
      </c>
      <c r="G81" s="53">
        <f t="shared" si="2"/>
        <v>3242.500096</v>
      </c>
      <c r="H81" s="1"/>
    </row>
    <row r="82">
      <c r="A82" s="99" t="s">
        <v>3381</v>
      </c>
      <c r="B82" s="141">
        <v>45731.46826388889</v>
      </c>
      <c r="C82" s="1" t="s">
        <v>3328</v>
      </c>
      <c r="D82" s="1" t="s">
        <v>3315</v>
      </c>
      <c r="E82" s="143">
        <v>7169383.863</v>
      </c>
      <c r="F82" s="51">
        <v>0.00171822</v>
      </c>
      <c r="G82" s="53">
        <f t="shared" si="2"/>
        <v>12318.57874</v>
      </c>
      <c r="H82" s="1"/>
    </row>
    <row r="83">
      <c r="A83" s="99" t="s">
        <v>3382</v>
      </c>
      <c r="B83" s="141">
        <v>45732.51131944444</v>
      </c>
      <c r="C83" s="1" t="s">
        <v>3328</v>
      </c>
      <c r="D83" s="1" t="s">
        <v>3315</v>
      </c>
      <c r="E83" s="143">
        <v>7857681.669</v>
      </c>
      <c r="F83" s="51">
        <v>0.00155136</v>
      </c>
      <c r="G83" s="53">
        <f t="shared" si="2"/>
        <v>12190.09303</v>
      </c>
      <c r="H83" s="1"/>
    </row>
    <row r="84">
      <c r="A84" s="99" t="s">
        <v>3383</v>
      </c>
      <c r="B84" s="141">
        <v>45733.513402777775</v>
      </c>
      <c r="C84" s="1" t="s">
        <v>3328</v>
      </c>
      <c r="D84" s="1" t="s">
        <v>3316</v>
      </c>
      <c r="E84" s="143">
        <v>8261731.658</v>
      </c>
      <c r="F84" s="51">
        <v>0.00151453</v>
      </c>
      <c r="G84" s="53">
        <f t="shared" si="2"/>
        <v>12512.64045</v>
      </c>
      <c r="H84" s="1"/>
    </row>
    <row r="85">
      <c r="A85" s="99" t="s">
        <v>3384</v>
      </c>
      <c r="B85" s="141">
        <v>45734.58907407407</v>
      </c>
      <c r="C85" s="1" t="s">
        <v>3328</v>
      </c>
      <c r="D85" s="1" t="s">
        <v>3316</v>
      </c>
      <c r="E85" s="143">
        <v>8076239.702</v>
      </c>
      <c r="F85" s="51">
        <v>0.00152399</v>
      </c>
      <c r="G85" s="53">
        <f t="shared" si="2"/>
        <v>12308.10854</v>
      </c>
      <c r="H85" s="1"/>
    </row>
    <row r="86">
      <c r="A86" s="99" t="s">
        <v>3385</v>
      </c>
      <c r="B86" s="141">
        <v>45736.34715277778</v>
      </c>
      <c r="C86" s="1" t="s">
        <v>3328</v>
      </c>
      <c r="D86" s="1" t="s">
        <v>3316</v>
      </c>
      <c r="E86" s="143">
        <v>8318637.074</v>
      </c>
      <c r="F86" s="51">
        <v>0.00149288</v>
      </c>
      <c r="G86" s="53">
        <f t="shared" si="2"/>
        <v>12418.72692</v>
      </c>
      <c r="H86" s="1"/>
    </row>
    <row r="87">
      <c r="A87" s="99" t="s">
        <v>3386</v>
      </c>
      <c r="B87" s="141">
        <v>45737.602060185185</v>
      </c>
      <c r="C87" s="1" t="s">
        <v>3328</v>
      </c>
      <c r="D87" s="1" t="s">
        <v>3315</v>
      </c>
      <c r="E87" s="143">
        <v>8146374.048</v>
      </c>
      <c r="F87" s="51">
        <v>0.00150906</v>
      </c>
      <c r="G87" s="53">
        <f t="shared" si="2"/>
        <v>12293.36722</v>
      </c>
      <c r="H87" s="1"/>
    </row>
    <row r="88">
      <c r="A88" s="99" t="s">
        <v>3387</v>
      </c>
      <c r="B88" s="141">
        <v>45738.69125</v>
      </c>
      <c r="C88" s="1" t="s">
        <v>3328</v>
      </c>
      <c r="D88" s="1" t="s">
        <v>3315</v>
      </c>
      <c r="E88" s="143">
        <v>8307303.781</v>
      </c>
      <c r="F88" s="51">
        <v>0.00146699</v>
      </c>
      <c r="G88" s="53">
        <f t="shared" si="2"/>
        <v>12186.73157</v>
      </c>
      <c r="H88" s="1"/>
    </row>
    <row r="89">
      <c r="A89" s="99" t="s">
        <v>3388</v>
      </c>
      <c r="B89" s="141">
        <v>45739.340995370374</v>
      </c>
      <c r="C89" s="1" t="s">
        <v>3328</v>
      </c>
      <c r="D89" s="1" t="s">
        <v>3315</v>
      </c>
      <c r="E89" s="143">
        <v>8251097.395</v>
      </c>
      <c r="F89" s="51">
        <v>0.00147468</v>
      </c>
      <c r="G89" s="53">
        <f t="shared" si="2"/>
        <v>12167.72831</v>
      </c>
      <c r="H89" s="1"/>
    </row>
    <row r="90">
      <c r="A90" s="99" t="s">
        <v>3389</v>
      </c>
      <c r="B90" s="141">
        <v>45740.58194444444</v>
      </c>
      <c r="C90" s="1" t="s">
        <v>3328</v>
      </c>
      <c r="D90" s="1" t="s">
        <v>3315</v>
      </c>
      <c r="E90" s="143">
        <v>7742934.572</v>
      </c>
      <c r="F90" s="51">
        <v>0.00156176</v>
      </c>
      <c r="G90" s="53">
        <f t="shared" si="2"/>
        <v>12092.6055</v>
      </c>
      <c r="H90" s="1"/>
    </row>
    <row r="91">
      <c r="A91" s="99" t="s">
        <v>3390</v>
      </c>
      <c r="B91" s="141">
        <v>45741.45122685185</v>
      </c>
      <c r="C91" s="1" t="s">
        <v>3328</v>
      </c>
      <c r="D91" s="1" t="s">
        <v>3315</v>
      </c>
      <c r="E91" s="143">
        <v>7816326.007</v>
      </c>
      <c r="F91" s="51">
        <v>0.00150549</v>
      </c>
      <c r="G91" s="53">
        <f t="shared" si="2"/>
        <v>11767.40064</v>
      </c>
      <c r="H91" s="1"/>
    </row>
    <row r="92">
      <c r="A92" s="99" t="s">
        <v>3391</v>
      </c>
      <c r="B92" s="141">
        <v>45742.53560185185</v>
      </c>
      <c r="C92" s="1" t="s">
        <v>3328</v>
      </c>
      <c r="D92" s="1" t="s">
        <v>3315</v>
      </c>
      <c r="E92" s="143">
        <v>8393063.971</v>
      </c>
      <c r="F92" s="51">
        <v>0.00144826</v>
      </c>
      <c r="G92" s="53">
        <f t="shared" si="2"/>
        <v>12155.33883</v>
      </c>
      <c r="H92" s="1"/>
    </row>
    <row r="93">
      <c r="A93" s="99" t="s">
        <v>3392</v>
      </c>
      <c r="B93" s="141">
        <v>45743.5144212963</v>
      </c>
      <c r="C93" s="1" t="s">
        <v>3328</v>
      </c>
      <c r="D93" s="1" t="s">
        <v>3315</v>
      </c>
      <c r="E93" s="143">
        <v>8534025.158</v>
      </c>
      <c r="F93" s="51">
        <v>0.00143684</v>
      </c>
      <c r="G93" s="53">
        <f t="shared" si="2"/>
        <v>12262.02871</v>
      </c>
      <c r="H93" s="1"/>
    </row>
    <row r="94">
      <c r="A94" s="99" t="s">
        <v>3393</v>
      </c>
      <c r="B94" s="141">
        <v>45744.62479166667</v>
      </c>
      <c r="C94" s="1" t="s">
        <v>3328</v>
      </c>
      <c r="D94" s="1" t="s">
        <v>3315</v>
      </c>
      <c r="E94" s="143">
        <v>8704583.833</v>
      </c>
      <c r="F94" s="51">
        <v>0.00142055</v>
      </c>
      <c r="G94" s="53">
        <f t="shared" si="2"/>
        <v>12365.29656</v>
      </c>
      <c r="H94" s="1"/>
    </row>
    <row r="95">
      <c r="A95" s="99" t="s">
        <v>3394</v>
      </c>
      <c r="B95" s="141">
        <v>45745.552453703705</v>
      </c>
      <c r="C95" s="1" t="s">
        <v>3328</v>
      </c>
      <c r="D95" s="1" t="s">
        <v>3315</v>
      </c>
      <c r="E95" s="143">
        <v>9100837.277</v>
      </c>
      <c r="F95" s="51">
        <v>0.00132215</v>
      </c>
      <c r="G95" s="53">
        <f t="shared" si="2"/>
        <v>12032.67201</v>
      </c>
      <c r="H95" s="1"/>
    </row>
    <row r="96">
      <c r="A96" s="99" t="s">
        <v>3395</v>
      </c>
      <c r="B96" s="141">
        <v>45746.584398148145</v>
      </c>
      <c r="C96" s="1" t="s">
        <v>3328</v>
      </c>
      <c r="D96" s="1" t="s">
        <v>3315</v>
      </c>
      <c r="E96" s="143">
        <v>9266809.993</v>
      </c>
      <c r="F96" s="51">
        <v>0.00133042</v>
      </c>
      <c r="G96" s="53">
        <f t="shared" si="2"/>
        <v>12328.74935</v>
      </c>
      <c r="H96" s="1"/>
    </row>
    <row r="97">
      <c r="A97" s="99" t="s">
        <v>3396</v>
      </c>
      <c r="B97" s="141">
        <v>45747.578564814816</v>
      </c>
      <c r="C97" s="1" t="s">
        <v>3328</v>
      </c>
      <c r="D97" s="1" t="s">
        <v>3315</v>
      </c>
      <c r="E97" s="143">
        <v>9438948.878</v>
      </c>
      <c r="F97" s="51">
        <v>0.00129291</v>
      </c>
      <c r="G97" s="53">
        <f t="shared" si="2"/>
        <v>12203.71139</v>
      </c>
      <c r="H97" s="1"/>
    </row>
    <row r="98">
      <c r="A98" s="99" t="s">
        <v>3397</v>
      </c>
      <c r="B98" s="141">
        <v>45748.849375</v>
      </c>
      <c r="C98" s="1" t="s">
        <v>3328</v>
      </c>
      <c r="D98" s="1" t="s">
        <v>3315</v>
      </c>
      <c r="E98" s="143">
        <v>9266908.993</v>
      </c>
      <c r="F98" s="51">
        <v>0.00131716</v>
      </c>
      <c r="G98" s="53">
        <f t="shared" si="2"/>
        <v>12206.00185</v>
      </c>
      <c r="H98" s="1"/>
    </row>
    <row r="99">
      <c r="A99" s="99" t="s">
        <v>3398</v>
      </c>
      <c r="B99" s="141">
        <v>45749.535532407404</v>
      </c>
      <c r="C99" s="1" t="s">
        <v>3328</v>
      </c>
      <c r="D99" s="1" t="s">
        <v>3315</v>
      </c>
      <c r="E99" s="143">
        <v>9373652.537</v>
      </c>
      <c r="F99" s="51">
        <v>0.00130163</v>
      </c>
      <c r="G99" s="53">
        <f t="shared" si="2"/>
        <v>12201.02735</v>
      </c>
      <c r="H99" s="1"/>
    </row>
    <row r="100">
      <c r="A100" s="99" t="s">
        <v>3399</v>
      </c>
      <c r="B100" s="141">
        <v>45750.90180555556</v>
      </c>
      <c r="C100" s="1" t="s">
        <v>3328</v>
      </c>
      <c r="D100" s="1" t="s">
        <v>3315</v>
      </c>
      <c r="E100" s="143">
        <v>1.0792143319E7</v>
      </c>
      <c r="F100" s="51">
        <v>0.00114135</v>
      </c>
      <c r="G100" s="53">
        <f t="shared" si="2"/>
        <v>12317.61278</v>
      </c>
      <c r="H100" s="1"/>
    </row>
    <row r="101">
      <c r="A101" s="99" t="s">
        <v>3400</v>
      </c>
      <c r="B101" s="141">
        <v>45751.70615740741</v>
      </c>
      <c r="C101" s="1" t="s">
        <v>3328</v>
      </c>
      <c r="D101" s="1" t="s">
        <v>3315</v>
      </c>
      <c r="E101" s="143">
        <v>1.0706867384E7</v>
      </c>
      <c r="F101" s="51">
        <v>0.0011311</v>
      </c>
      <c r="G101" s="53">
        <f t="shared" si="2"/>
        <v>12110.5377</v>
      </c>
      <c r="H101" s="1"/>
    </row>
    <row r="102">
      <c r="A102" s="99" t="s">
        <v>3401</v>
      </c>
      <c r="B102" s="141">
        <v>45752.66462962963</v>
      </c>
      <c r="C102" s="1" t="s">
        <v>3328</v>
      </c>
      <c r="D102" s="1" t="s">
        <v>3315</v>
      </c>
      <c r="E102" s="143">
        <v>1.1344299489E7</v>
      </c>
      <c r="F102" s="51">
        <v>0.00106396</v>
      </c>
      <c r="G102" s="53">
        <f t="shared" si="2"/>
        <v>12069.88088</v>
      </c>
      <c r="H102" s="1"/>
    </row>
    <row r="103">
      <c r="A103" s="99" t="s">
        <v>3402</v>
      </c>
      <c r="B103" s="141">
        <v>45753.42104166667</v>
      </c>
      <c r="C103" s="1" t="s">
        <v>3328</v>
      </c>
      <c r="D103" s="1" t="s">
        <v>3315</v>
      </c>
      <c r="E103" s="143">
        <v>9811039.381</v>
      </c>
      <c r="F103" s="51">
        <v>0.00128046</v>
      </c>
      <c r="G103" s="53">
        <f t="shared" si="2"/>
        <v>12562.64349</v>
      </c>
      <c r="H103" s="1"/>
    </row>
    <row r="104">
      <c r="A104" s="99" t="s">
        <v>3403</v>
      </c>
      <c r="B104" s="144">
        <v>45754.51782407407</v>
      </c>
      <c r="C104" s="1" t="s">
        <v>3328</v>
      </c>
      <c r="D104" s="1" t="s">
        <v>3315</v>
      </c>
      <c r="E104" s="143">
        <v>1.1614401858E7</v>
      </c>
      <c r="F104" s="51">
        <v>0.00104234</v>
      </c>
      <c r="G104" s="53">
        <f t="shared" si="2"/>
        <v>12106.15563</v>
      </c>
      <c r="H104" s="1"/>
    </row>
    <row r="105">
      <c r="A105" s="99" t="s">
        <v>3404</v>
      </c>
      <c r="B105" s="144">
        <v>45755.54331018519</v>
      </c>
      <c r="C105" s="1" t="s">
        <v>3328</v>
      </c>
      <c r="D105" s="1" t="s">
        <v>3315</v>
      </c>
      <c r="E105" s="24">
        <v>1.0028983763E7</v>
      </c>
      <c r="F105" s="51">
        <v>0.00125231</v>
      </c>
      <c r="G105" s="53">
        <f t="shared" si="2"/>
        <v>12559.39666</v>
      </c>
      <c r="H105" s="1"/>
    </row>
    <row r="106">
      <c r="A106" s="99" t="s">
        <v>3405</v>
      </c>
      <c r="B106" s="144">
        <v>45756.567199074074</v>
      </c>
      <c r="C106" s="1" t="s">
        <v>3328</v>
      </c>
      <c r="D106" s="1" t="s">
        <v>3315</v>
      </c>
      <c r="E106" s="24">
        <v>1.0494941438E7</v>
      </c>
      <c r="F106" s="51">
        <v>0.00115457</v>
      </c>
      <c r="G106" s="53">
        <f t="shared" si="2"/>
        <v>12117.14454</v>
      </c>
      <c r="H106" s="1"/>
    </row>
    <row r="107">
      <c r="A107" s="99" t="s">
        <v>3406</v>
      </c>
      <c r="B107" s="144">
        <v>45757.53386574074</v>
      </c>
      <c r="C107" s="1" t="s">
        <v>3328</v>
      </c>
      <c r="D107" s="1" t="s">
        <v>3315</v>
      </c>
      <c r="E107" s="24">
        <v>1.0449975965E7</v>
      </c>
      <c r="F107" s="51">
        <v>0.00116869</v>
      </c>
      <c r="G107" s="53">
        <f t="shared" si="2"/>
        <v>12212.78241</v>
      </c>
      <c r="H107" s="1"/>
    </row>
    <row r="108">
      <c r="A108" s="99" t="s">
        <v>3407</v>
      </c>
      <c r="B108" s="144">
        <v>45758.2675</v>
      </c>
      <c r="C108" s="1" t="s">
        <v>3328</v>
      </c>
      <c r="D108" s="1" t="s">
        <v>3315</v>
      </c>
      <c r="E108" s="24">
        <v>9947081.526</v>
      </c>
      <c r="F108" s="51">
        <v>0.00122768</v>
      </c>
      <c r="G108" s="53">
        <f t="shared" si="2"/>
        <v>12211.83305</v>
      </c>
      <c r="H108" s="1"/>
    </row>
    <row r="109">
      <c r="A109" s="99" t="s">
        <v>3408</v>
      </c>
      <c r="B109" s="144">
        <v>45759.47662037037</v>
      </c>
      <c r="C109" s="1" t="s">
        <v>3328</v>
      </c>
      <c r="D109" s="1" t="s">
        <v>3315</v>
      </c>
      <c r="E109" s="24">
        <v>1.0441029067E7</v>
      </c>
      <c r="F109" s="51">
        <v>0.00119205</v>
      </c>
      <c r="G109" s="53">
        <f t="shared" si="2"/>
        <v>12446.2287</v>
      </c>
      <c r="H109" s="1"/>
    </row>
    <row r="110">
      <c r="A110" s="99" t="s">
        <v>3409</v>
      </c>
      <c r="B110" s="144">
        <v>45760.35953703704</v>
      </c>
      <c r="C110" s="1" t="s">
        <v>3328</v>
      </c>
      <c r="D110" s="1" t="s">
        <v>3315</v>
      </c>
      <c r="E110" s="24">
        <v>9141770.578</v>
      </c>
      <c r="F110" s="51">
        <v>0.00134544</v>
      </c>
      <c r="G110" s="53">
        <f t="shared" si="2"/>
        <v>12299.70381</v>
      </c>
      <c r="H110" s="1"/>
    </row>
    <row r="111">
      <c r="A111" s="99" t="s">
        <v>3410</v>
      </c>
      <c r="B111" s="144">
        <v>45761.61895833333</v>
      </c>
      <c r="C111" s="1" t="s">
        <v>3328</v>
      </c>
      <c r="D111" s="1" t="s">
        <v>3315</v>
      </c>
      <c r="E111" s="24">
        <v>6591957.811</v>
      </c>
      <c r="F111" s="51">
        <v>0.0017305</v>
      </c>
      <c r="G111" s="53">
        <f t="shared" si="2"/>
        <v>11407.38299</v>
      </c>
      <c r="H111" s="1"/>
    </row>
    <row r="112">
      <c r="A112" s="99" t="s">
        <v>3411</v>
      </c>
      <c r="B112" s="144">
        <v>45762.718564814815</v>
      </c>
      <c r="C112" s="1" t="s">
        <v>3328</v>
      </c>
      <c r="D112" s="1" t="s">
        <v>3315</v>
      </c>
      <c r="E112" s="24">
        <v>7555837.64</v>
      </c>
      <c r="F112" s="51">
        <v>0.00169429</v>
      </c>
      <c r="G112" s="53">
        <f t="shared" si="2"/>
        <v>12801.78016</v>
      </c>
      <c r="H112" s="1"/>
    </row>
    <row r="113">
      <c r="A113" s="99" t="s">
        <v>3412</v>
      </c>
      <c r="B113" s="144">
        <v>45764.47206018519</v>
      </c>
      <c r="C113" s="1" t="s">
        <v>3324</v>
      </c>
      <c r="D113" s="1" t="s">
        <v>3315</v>
      </c>
      <c r="E113" s="24">
        <v>9210817.183</v>
      </c>
      <c r="F113" s="51">
        <v>0.00132999</v>
      </c>
      <c r="G113" s="53">
        <f t="shared" si="2"/>
        <v>12250.29475</v>
      </c>
      <c r="H113" s="1"/>
    </row>
    <row r="114">
      <c r="A114" s="99" t="s">
        <v>3413</v>
      </c>
      <c r="B114" s="144">
        <v>45765.40354166667</v>
      </c>
      <c r="C114" s="1" t="s">
        <v>3328</v>
      </c>
      <c r="D114" s="1" t="s">
        <v>3315</v>
      </c>
      <c r="E114" s="24">
        <v>7555837.64</v>
      </c>
      <c r="F114" s="51">
        <v>0.00117776</v>
      </c>
      <c r="G114" s="53">
        <f t="shared" si="2"/>
        <v>8898.963339</v>
      </c>
      <c r="H114" s="1"/>
    </row>
    <row r="115">
      <c r="A115" s="99" t="s">
        <v>3414</v>
      </c>
      <c r="B115" s="144">
        <v>45765.407222222224</v>
      </c>
      <c r="C115" s="1" t="s">
        <v>3328</v>
      </c>
      <c r="D115" s="1" t="s">
        <v>3315</v>
      </c>
      <c r="E115" s="24">
        <v>3011859.024</v>
      </c>
      <c r="F115" s="51">
        <v>0.00117776</v>
      </c>
      <c r="G115" s="53">
        <f t="shared" si="2"/>
        <v>3547.247084</v>
      </c>
      <c r="H115" s="1"/>
    </row>
    <row r="116">
      <c r="A116" s="99" t="s">
        <v>3415</v>
      </c>
      <c r="B116" s="144">
        <v>45766.60319444445</v>
      </c>
      <c r="C116" s="1" t="s">
        <v>3328</v>
      </c>
      <c r="D116" s="1" t="s">
        <v>3315</v>
      </c>
      <c r="E116" s="24">
        <v>1.092752863E7</v>
      </c>
      <c r="F116" s="51">
        <v>0.00110896</v>
      </c>
      <c r="G116" s="53">
        <f t="shared" si="2"/>
        <v>12118.19215</v>
      </c>
      <c r="H116" s="1"/>
    </row>
    <row r="117">
      <c r="A117" s="99" t="s">
        <v>3416</v>
      </c>
      <c r="B117" s="144">
        <v>45767.66722222222</v>
      </c>
      <c r="C117" s="1" t="s">
        <v>3328</v>
      </c>
      <c r="D117" s="1" t="s">
        <v>3315</v>
      </c>
      <c r="E117" s="24">
        <v>1.1250112501E7</v>
      </c>
      <c r="F117" s="51">
        <v>0.00106794</v>
      </c>
      <c r="G117" s="53">
        <f t="shared" si="2"/>
        <v>12014.44514</v>
      </c>
      <c r="H117" s="1"/>
    </row>
    <row r="118">
      <c r="A118" s="99" t="s">
        <v>3417</v>
      </c>
      <c r="B118" s="144">
        <v>45768.46199074074</v>
      </c>
      <c r="C118" s="1" t="s">
        <v>3328</v>
      </c>
      <c r="D118" s="1" t="s">
        <v>3315</v>
      </c>
      <c r="E118" s="24">
        <v>1.0986596352E7</v>
      </c>
      <c r="F118" s="51">
        <v>0.00109588</v>
      </c>
      <c r="G118" s="53">
        <f t="shared" si="2"/>
        <v>12039.99121</v>
      </c>
      <c r="H118" s="36" t="s">
        <v>3418</v>
      </c>
    </row>
    <row r="119">
      <c r="A119" s="99" t="s">
        <v>3419</v>
      </c>
      <c r="B119" s="144">
        <v>45769.818773148145</v>
      </c>
      <c r="C119" s="1" t="s">
        <v>3328</v>
      </c>
      <c r="D119" s="1" t="s">
        <v>3315</v>
      </c>
      <c r="E119" s="24">
        <v>1.0230807006E7</v>
      </c>
      <c r="F119" s="51">
        <v>0.00119222</v>
      </c>
      <c r="G119" s="53">
        <f t="shared" si="2"/>
        <v>12197.37273</v>
      </c>
      <c r="H119" s="1"/>
    </row>
    <row r="120">
      <c r="A120" s="99" t="s">
        <v>3420</v>
      </c>
      <c r="B120" s="144">
        <v>45770.66233796296</v>
      </c>
      <c r="C120" s="1" t="s">
        <v>3328</v>
      </c>
      <c r="D120" s="1" t="s">
        <v>3315</v>
      </c>
      <c r="E120" s="24">
        <v>1.2546635639E7</v>
      </c>
      <c r="F120" s="51">
        <v>9.7047E-4</v>
      </c>
      <c r="G120" s="53">
        <f t="shared" si="2"/>
        <v>12176.13349</v>
      </c>
      <c r="H120" s="1"/>
    </row>
    <row r="121">
      <c r="A121" s="99" t="s">
        <v>3421</v>
      </c>
      <c r="B121" s="144">
        <v>45771.565787037034</v>
      </c>
      <c r="C121" s="1" t="s">
        <v>3328</v>
      </c>
      <c r="D121" s="1" t="s">
        <v>3315</v>
      </c>
      <c r="E121" s="24">
        <v>1.3770462907E7</v>
      </c>
      <c r="F121" s="51">
        <v>8.3665E-4</v>
      </c>
      <c r="G121" s="53">
        <f t="shared" si="2"/>
        <v>11521.05779</v>
      </c>
      <c r="H121" s="1"/>
    </row>
    <row r="122">
      <c r="A122" s="99" t="s">
        <v>3422</v>
      </c>
      <c r="B122" s="144">
        <v>45772.548680555556</v>
      </c>
      <c r="C122" s="1" t="s">
        <v>3328</v>
      </c>
      <c r="D122" s="1" t="s">
        <v>3315</v>
      </c>
      <c r="E122" s="24">
        <v>1.3211051837E7</v>
      </c>
      <c r="F122" s="51">
        <v>9.5597E-4</v>
      </c>
      <c r="G122" s="53">
        <f t="shared" si="2"/>
        <v>12629.36922</v>
      </c>
      <c r="H122" s="1"/>
    </row>
    <row r="123">
      <c r="A123" s="99" t="s">
        <v>3423</v>
      </c>
      <c r="B123" s="144">
        <v>45773.58530092592</v>
      </c>
      <c r="C123" s="1" t="s">
        <v>3328</v>
      </c>
      <c r="D123" s="1" t="s">
        <v>3315</v>
      </c>
      <c r="E123" s="24">
        <v>8537609.879</v>
      </c>
      <c r="F123" s="51">
        <v>7.0817E-4</v>
      </c>
      <c r="G123" s="53">
        <f t="shared" si="2"/>
        <v>6046.079188</v>
      </c>
      <c r="H123" s="1"/>
    </row>
    <row r="124">
      <c r="A124" s="99" t="s">
        <v>3424</v>
      </c>
      <c r="B124" s="144">
        <v>45774.4450462963</v>
      </c>
      <c r="C124" s="1" t="s">
        <v>3328</v>
      </c>
      <c r="D124" s="1" t="s">
        <v>3315</v>
      </c>
      <c r="E124" s="24">
        <v>8248864.956</v>
      </c>
      <c r="F124" s="51">
        <v>7.0563E-4</v>
      </c>
      <c r="G124" s="53">
        <f t="shared" si="2"/>
        <v>5820.646579</v>
      </c>
      <c r="H124" s="1"/>
    </row>
    <row r="125">
      <c r="A125" s="99" t="s">
        <v>3425</v>
      </c>
      <c r="B125" s="144">
        <v>45775.629282407404</v>
      </c>
      <c r="C125" s="1" t="s">
        <v>3328</v>
      </c>
      <c r="D125" s="1" t="s">
        <v>3315</v>
      </c>
      <c r="E125" s="24">
        <v>4646822.87425</v>
      </c>
      <c r="F125" s="51">
        <v>6.6458E-4</v>
      </c>
      <c r="G125" s="53">
        <f t="shared" si="2"/>
        <v>3088.185546</v>
      </c>
      <c r="H125" s="1"/>
    </row>
    <row r="126">
      <c r="A126" s="99" t="s">
        <v>3426</v>
      </c>
      <c r="B126" s="144">
        <v>45775.704513888886</v>
      </c>
      <c r="C126" s="1" t="s">
        <v>3328</v>
      </c>
      <c r="D126" s="1" t="s">
        <v>3315</v>
      </c>
      <c r="E126" s="24">
        <v>4646822.87425</v>
      </c>
      <c r="F126" s="51">
        <v>5.5165E-4</v>
      </c>
      <c r="G126" s="53">
        <f t="shared" si="2"/>
        <v>2563.419839</v>
      </c>
      <c r="H126" s="1"/>
    </row>
    <row r="127">
      <c r="A127" s="99" t="s">
        <v>3427</v>
      </c>
      <c r="B127" s="144">
        <v>45776.52837962963</v>
      </c>
      <c r="C127" s="1" t="s">
        <v>3328</v>
      </c>
      <c r="D127" s="1" t="s">
        <v>3315</v>
      </c>
      <c r="E127" s="24">
        <v>4646822.87425</v>
      </c>
      <c r="F127" s="51">
        <v>5.2854E-4</v>
      </c>
      <c r="G127" s="53">
        <f t="shared" si="2"/>
        <v>2456.031762</v>
      </c>
      <c r="H127" s="1"/>
    </row>
    <row r="128">
      <c r="A128" s="99" t="s">
        <v>3428</v>
      </c>
      <c r="B128" s="144">
        <v>45776.564722222225</v>
      </c>
      <c r="C128" s="1" t="s">
        <v>3328</v>
      </c>
      <c r="D128" s="1" t="s">
        <v>3315</v>
      </c>
      <c r="E128" s="24">
        <v>4646822.87425</v>
      </c>
      <c r="F128" s="51">
        <v>5.3106E-4</v>
      </c>
      <c r="G128" s="53">
        <f t="shared" si="2"/>
        <v>2467.741756</v>
      </c>
      <c r="H128" s="1"/>
    </row>
    <row r="129">
      <c r="A129" s="99" t="s">
        <v>3429</v>
      </c>
      <c r="B129" s="144">
        <v>45776.6655787037</v>
      </c>
      <c r="C129" s="1" t="s">
        <v>3328</v>
      </c>
      <c r="D129" s="1" t="s">
        <v>3315</v>
      </c>
      <c r="E129" s="24">
        <v>2.2237640319E7</v>
      </c>
      <c r="F129" s="51">
        <v>5.7892E-4</v>
      </c>
      <c r="G129" s="53">
        <f t="shared" si="2"/>
        <v>12873.81473</v>
      </c>
      <c r="H129" s="1"/>
    </row>
    <row r="130">
      <c r="A130" s="99" t="s">
        <v>3430</v>
      </c>
      <c r="B130" s="144">
        <v>45777.623148148145</v>
      </c>
      <c r="C130" s="1" t="s">
        <v>3328</v>
      </c>
      <c r="D130" s="1" t="s">
        <v>3315</v>
      </c>
      <c r="E130" s="24">
        <v>2.3014006324E7</v>
      </c>
      <c r="F130" s="51">
        <v>5.3498E-4</v>
      </c>
      <c r="G130" s="53">
        <f t="shared" si="2"/>
        <v>12312.0331</v>
      </c>
      <c r="H130" s="1"/>
    </row>
    <row r="131">
      <c r="A131" s="99" t="s">
        <v>3431</v>
      </c>
      <c r="B131" s="144">
        <v>45778.59023148148</v>
      </c>
      <c r="C131" s="1" t="s">
        <v>3328</v>
      </c>
      <c r="D131" s="1" t="s">
        <v>3315</v>
      </c>
      <c r="E131" s="24">
        <v>2.3429629108E7</v>
      </c>
      <c r="F131" s="51">
        <v>5.2222E-4</v>
      </c>
      <c r="G131" s="53">
        <f t="shared" si="2"/>
        <v>12235.42091</v>
      </c>
      <c r="H131" s="1"/>
    </row>
    <row r="132">
      <c r="A132" s="99" t="s">
        <v>3432</v>
      </c>
      <c r="B132" s="144">
        <v>45779.60858796296</v>
      </c>
      <c r="C132" s="1" t="s">
        <v>3328</v>
      </c>
      <c r="D132" s="1" t="s">
        <v>3317</v>
      </c>
      <c r="E132" s="24">
        <v>2.1500567614E7</v>
      </c>
      <c r="F132" s="51">
        <v>5.6214E-4</v>
      </c>
      <c r="G132" s="53">
        <f t="shared" si="2"/>
        <v>12086.32908</v>
      </c>
      <c r="H132" s="50" t="s">
        <v>3433</v>
      </c>
    </row>
    <row r="133">
      <c r="A133" s="99" t="s">
        <v>3434</v>
      </c>
      <c r="B133" s="144">
        <v>45780.360925925925</v>
      </c>
      <c r="C133" s="1" t="s">
        <v>3328</v>
      </c>
      <c r="D133" s="1" t="s">
        <v>3317</v>
      </c>
      <c r="E133" s="24">
        <v>2.1777003484E7</v>
      </c>
      <c r="F133" s="51">
        <v>5.5591E-4</v>
      </c>
      <c r="G133" s="53">
        <f t="shared" si="2"/>
        <v>12106.05401</v>
      </c>
      <c r="H133" s="1"/>
    </row>
    <row r="134">
      <c r="A134" s="99" t="s">
        <v>3435</v>
      </c>
      <c r="B134" s="144">
        <v>45781.46398148148</v>
      </c>
      <c r="C134" s="1" t="s">
        <v>3328</v>
      </c>
      <c r="D134" s="1" t="s">
        <v>3317</v>
      </c>
      <c r="E134" s="24">
        <v>2.337573692E7</v>
      </c>
      <c r="F134" s="51">
        <v>5.1087E-4</v>
      </c>
      <c r="G134" s="53">
        <f t="shared" si="2"/>
        <v>11941.96272</v>
      </c>
      <c r="H134" s="1"/>
    </row>
    <row r="135">
      <c r="A135" s="99" t="s">
        <v>3436</v>
      </c>
      <c r="B135" s="144">
        <v>45783.602314814816</v>
      </c>
      <c r="C135" s="1" t="s">
        <v>3328</v>
      </c>
      <c r="D135" s="1" t="s">
        <v>3317</v>
      </c>
      <c r="E135" s="24">
        <v>2.7052178241E7</v>
      </c>
      <c r="F135" s="51">
        <v>4.4981E-4</v>
      </c>
      <c r="G135" s="53">
        <f t="shared" si="2"/>
        <v>12168.34029</v>
      </c>
      <c r="H135" s="1"/>
    </row>
    <row r="136">
      <c r="A136" s="99" t="s">
        <v>3437</v>
      </c>
      <c r="B136" s="144">
        <v>45789.58037037037</v>
      </c>
      <c r="C136" s="1" t="s">
        <v>3328</v>
      </c>
      <c r="D136" s="1" t="s">
        <v>3317</v>
      </c>
      <c r="E136" s="24">
        <v>1.6947084423E7</v>
      </c>
      <c r="F136" s="51">
        <v>7.1989E-4</v>
      </c>
      <c r="G136" s="53">
        <f t="shared" si="2"/>
        <v>12200.03661</v>
      </c>
      <c r="H136" s="1"/>
    </row>
    <row r="137">
      <c r="A137" s="99" t="s">
        <v>3438</v>
      </c>
      <c r="B137" s="144">
        <v>45790.63550925926</v>
      </c>
      <c r="C137" s="1" t="s">
        <v>3439</v>
      </c>
      <c r="D137" s="1" t="s">
        <v>3317</v>
      </c>
      <c r="E137" s="24">
        <v>1.7807123917E7</v>
      </c>
      <c r="F137" s="51">
        <v>6.9627E-4</v>
      </c>
      <c r="G137" s="53">
        <f t="shared" si="2"/>
        <v>12398.56617</v>
      </c>
      <c r="H137" s="1"/>
    </row>
    <row r="138">
      <c r="A138" s="99" t="s">
        <v>3440</v>
      </c>
      <c r="B138" s="144">
        <v>45791.65594907408</v>
      </c>
      <c r="C138" s="1" t="s">
        <v>3439</v>
      </c>
      <c r="D138" s="1" t="s">
        <v>3317</v>
      </c>
      <c r="E138" s="24">
        <v>1.8701306473E7</v>
      </c>
      <c r="F138" s="51">
        <v>6.5051E-4</v>
      </c>
      <c r="G138" s="53">
        <f t="shared" si="2"/>
        <v>12165.38687</v>
      </c>
      <c r="H138" s="1"/>
    </row>
    <row r="139">
      <c r="A139" s="99" t="s">
        <v>3441</v>
      </c>
      <c r="B139" s="144">
        <v>45792.542083333334</v>
      </c>
      <c r="C139" s="1" t="s">
        <v>3439</v>
      </c>
      <c r="D139" s="1" t="s">
        <v>3317</v>
      </c>
      <c r="E139" s="24">
        <v>1.9907153038E7</v>
      </c>
      <c r="F139" s="51">
        <v>6.0614E-4</v>
      </c>
      <c r="G139" s="53">
        <f t="shared" si="2"/>
        <v>12066.52174</v>
      </c>
      <c r="H139" s="1"/>
    </row>
    <row r="140">
      <c r="A140" s="99" t="s">
        <v>3442</v>
      </c>
      <c r="B140" s="144">
        <v>45793.488032407404</v>
      </c>
      <c r="C140" s="1" t="s">
        <v>3439</v>
      </c>
      <c r="D140" s="1" t="s">
        <v>3317</v>
      </c>
      <c r="E140" s="24">
        <v>2.2918853507E7</v>
      </c>
      <c r="F140" s="51">
        <v>5.3175E-4</v>
      </c>
      <c r="G140" s="53">
        <f t="shared" si="2"/>
        <v>12187.10035</v>
      </c>
      <c r="H140" s="1"/>
    </row>
    <row r="141">
      <c r="A141" s="99" t="s">
        <v>3443</v>
      </c>
      <c r="B141" s="144">
        <v>45794.49652777778</v>
      </c>
      <c r="C141" s="1" t="s">
        <v>3439</v>
      </c>
      <c r="D141" s="1" t="s">
        <v>3317</v>
      </c>
      <c r="E141" s="24">
        <v>2.3197873218E7</v>
      </c>
      <c r="F141" s="51">
        <v>5.2325E-4</v>
      </c>
      <c r="G141" s="53">
        <f t="shared" si="2"/>
        <v>12138.28716</v>
      </c>
      <c r="H141" s="1"/>
    </row>
    <row r="142">
      <c r="A142" s="99" t="s">
        <v>3444</v>
      </c>
      <c r="B142" s="144">
        <v>45795.35648148148</v>
      </c>
      <c r="C142" s="1" t="s">
        <v>3439</v>
      </c>
      <c r="D142" s="1" t="s">
        <v>3317</v>
      </c>
      <c r="E142" s="24">
        <v>2.2833031176E7</v>
      </c>
      <c r="F142" s="51">
        <v>5.3426E-4</v>
      </c>
      <c r="G142" s="53">
        <f t="shared" si="2"/>
        <v>12198.77524</v>
      </c>
      <c r="H142" s="1"/>
    </row>
    <row r="143">
      <c r="A143" s="99" t="s">
        <v>3445</v>
      </c>
      <c r="B143" s="144">
        <v>45796.655185185184</v>
      </c>
      <c r="C143" s="1" t="s">
        <v>3439</v>
      </c>
      <c r="D143" s="1" t="s">
        <v>3317</v>
      </c>
      <c r="E143" s="24">
        <v>2.5005376155E7</v>
      </c>
      <c r="F143" s="51">
        <v>4.872E-4</v>
      </c>
      <c r="G143" s="53">
        <f t="shared" si="2"/>
        <v>12182.61926</v>
      </c>
      <c r="H143" s="1"/>
    </row>
    <row r="144">
      <c r="A144" s="99" t="s">
        <v>3446</v>
      </c>
      <c r="B144" s="144">
        <v>45797.546851851854</v>
      </c>
      <c r="C144" s="1" t="s">
        <v>3439</v>
      </c>
      <c r="D144" s="1" t="s">
        <v>3317</v>
      </c>
      <c r="E144" s="24">
        <v>2.5280103547E7</v>
      </c>
      <c r="F144" s="51">
        <v>4.8157E-4</v>
      </c>
      <c r="G144" s="53">
        <f t="shared" si="2"/>
        <v>12174.13947</v>
      </c>
      <c r="H144" s="1"/>
    </row>
    <row r="145">
      <c r="A145" s="99" t="s">
        <v>3447</v>
      </c>
      <c r="B145" s="144">
        <v>45798.641435185185</v>
      </c>
      <c r="C145" s="1" t="s">
        <v>3439</v>
      </c>
      <c r="D145" s="1" t="s">
        <v>3317</v>
      </c>
      <c r="E145" s="24">
        <v>2.717273162E7</v>
      </c>
      <c r="F145" s="51">
        <v>4.4571E-4</v>
      </c>
      <c r="G145" s="53">
        <f t="shared" si="2"/>
        <v>12111.15821</v>
      </c>
      <c r="H145" s="1"/>
    </row>
    <row r="146">
      <c r="A146" s="99" t="s">
        <v>3448</v>
      </c>
      <c r="B146" s="144">
        <v>45799.64189814815</v>
      </c>
      <c r="C146" s="1" t="s">
        <v>3439</v>
      </c>
      <c r="D146" s="1" t="s">
        <v>3317</v>
      </c>
      <c r="E146" s="24">
        <v>2.8586783758E7</v>
      </c>
      <c r="F146" s="51">
        <v>4.2252E-4</v>
      </c>
      <c r="G146" s="53">
        <f t="shared" si="2"/>
        <v>12078.48787</v>
      </c>
      <c r="H146" s="1"/>
    </row>
    <row r="147">
      <c r="A147" s="99" t="s">
        <v>3449</v>
      </c>
      <c r="B147" s="144">
        <v>45800.69569444445</v>
      </c>
      <c r="C147" s="1" t="s">
        <v>3439</v>
      </c>
      <c r="D147" s="1" t="s">
        <v>3317</v>
      </c>
      <c r="E147" s="24">
        <v>2.6516899219E7</v>
      </c>
      <c r="F147" s="51">
        <v>4.6704E-4</v>
      </c>
      <c r="G147" s="53">
        <f t="shared" si="2"/>
        <v>12384.45261</v>
      </c>
      <c r="H147" s="36" t="s">
        <v>3450</v>
      </c>
    </row>
    <row r="148">
      <c r="A148" s="145" t="s">
        <v>3451</v>
      </c>
      <c r="B148" s="146">
        <v>45801.41810185185</v>
      </c>
      <c r="C148" s="1" t="s">
        <v>3439</v>
      </c>
      <c r="D148" s="1" t="s">
        <v>3317</v>
      </c>
      <c r="E148" s="124">
        <v>2.6998277509E7</v>
      </c>
      <c r="F148" s="17">
        <v>4.3545E-4</v>
      </c>
      <c r="G148" s="53">
        <f t="shared" si="2"/>
        <v>11756.39994</v>
      </c>
      <c r="H148" s="15" t="s">
        <v>3452</v>
      </c>
    </row>
    <row r="149">
      <c r="A149" s="145" t="s">
        <v>3453</v>
      </c>
      <c r="B149" s="147">
        <v>45802.47314814815</v>
      </c>
      <c r="C149" s="1" t="s">
        <v>3439</v>
      </c>
      <c r="D149" s="1" t="s">
        <v>3317</v>
      </c>
      <c r="E149" s="124">
        <v>3.0442141665E7</v>
      </c>
      <c r="F149" s="17">
        <v>3.9269E-4</v>
      </c>
      <c r="G149" s="53">
        <f t="shared" si="2"/>
        <v>11954.32461</v>
      </c>
      <c r="H149" s="15" t="s">
        <v>3452</v>
      </c>
    </row>
    <row r="150">
      <c r="A150" s="99" t="s">
        <v>3454</v>
      </c>
      <c r="B150" s="144">
        <v>45803.5080787037</v>
      </c>
      <c r="C150" s="1" t="s">
        <v>3439</v>
      </c>
      <c r="D150" s="1" t="s">
        <v>3317</v>
      </c>
      <c r="E150" s="24">
        <v>2.4872775752E7</v>
      </c>
      <c r="F150" s="51">
        <v>4.9681E-4</v>
      </c>
      <c r="G150" s="53">
        <f t="shared" si="2"/>
        <v>12357.04372</v>
      </c>
      <c r="H150" s="1"/>
    </row>
    <row r="151">
      <c r="A151" s="99" t="s">
        <v>3455</v>
      </c>
      <c r="B151" s="144">
        <v>45806.54604166667</v>
      </c>
      <c r="C151" s="1" t="s">
        <v>3439</v>
      </c>
      <c r="D151" s="1" t="s">
        <v>3317</v>
      </c>
      <c r="E151" s="24">
        <v>2.3357827908E7</v>
      </c>
      <c r="F151" s="51">
        <v>5.1099E-4</v>
      </c>
      <c r="G151" s="53">
        <f t="shared" si="2"/>
        <v>11935.61648</v>
      </c>
      <c r="H151" s="1"/>
    </row>
    <row r="152">
      <c r="A152" s="145" t="s">
        <v>3456</v>
      </c>
      <c r="B152" s="147">
        <v>45808.56780092593</v>
      </c>
      <c r="C152" s="1" t="s">
        <v>3439</v>
      </c>
      <c r="D152" s="1" t="s">
        <v>3317</v>
      </c>
      <c r="E152" s="124">
        <v>2.5348413949E7</v>
      </c>
      <c r="F152" s="17">
        <v>4.9954E-4</v>
      </c>
      <c r="G152" s="53">
        <f t="shared" si="2"/>
        <v>12662.5467</v>
      </c>
      <c r="H152" s="15" t="s">
        <v>3452</v>
      </c>
    </row>
    <row r="153">
      <c r="A153" s="145" t="s">
        <v>3457</v>
      </c>
      <c r="B153" s="147">
        <v>45809.41974537037</v>
      </c>
      <c r="C153" s="1" t="s">
        <v>3439</v>
      </c>
      <c r="D153" s="1" t="s">
        <v>3317</v>
      </c>
      <c r="E153" s="124">
        <v>2.1542345789E7</v>
      </c>
      <c r="F153" s="17">
        <v>5.6915E-4</v>
      </c>
      <c r="G153" s="53">
        <f t="shared" si="2"/>
        <v>12260.82611</v>
      </c>
      <c r="H153" s="15" t="s">
        <v>3452</v>
      </c>
    </row>
    <row r="154">
      <c r="A154" s="99" t="s">
        <v>3458</v>
      </c>
      <c r="B154" s="144">
        <v>45811.38444444445</v>
      </c>
      <c r="C154" s="1" t="s">
        <v>3439</v>
      </c>
      <c r="D154" s="1" t="s">
        <v>3317</v>
      </c>
      <c r="E154" s="24">
        <v>2.4172689695E7</v>
      </c>
      <c r="F154" s="51">
        <v>5.0567E-4</v>
      </c>
      <c r="G154" s="53">
        <f t="shared" si="2"/>
        <v>12223.404</v>
      </c>
      <c r="H154" s="1"/>
    </row>
    <row r="155">
      <c r="A155" s="99" t="s">
        <v>3459</v>
      </c>
      <c r="B155" s="144">
        <v>45812.45694444444</v>
      </c>
      <c r="C155" s="1" t="s">
        <v>3439</v>
      </c>
      <c r="D155" s="1" t="s">
        <v>3317</v>
      </c>
      <c r="E155" s="24">
        <v>2.46764912E7</v>
      </c>
      <c r="F155" s="51">
        <v>5.0074E-4</v>
      </c>
      <c r="G155" s="53">
        <f t="shared" si="2"/>
        <v>12356.5062</v>
      </c>
      <c r="H155" s="1"/>
    </row>
    <row r="156">
      <c r="A156" s="145" t="s">
        <v>3460</v>
      </c>
      <c r="B156" s="148">
        <v>45813.39828703704</v>
      </c>
      <c r="C156" s="1" t="s">
        <v>3439</v>
      </c>
      <c r="D156" s="1" t="s">
        <v>3317</v>
      </c>
      <c r="E156" s="124">
        <v>2.5777049146E7</v>
      </c>
      <c r="F156" s="17">
        <v>4.736E-4</v>
      </c>
      <c r="G156" s="53">
        <f t="shared" si="2"/>
        <v>12208.01048</v>
      </c>
    </row>
    <row r="157">
      <c r="A157" s="145" t="s">
        <v>3461</v>
      </c>
      <c r="B157" s="148">
        <v>45814.54509259259</v>
      </c>
      <c r="C157" s="1" t="s">
        <v>3439</v>
      </c>
      <c r="D157" s="1" t="s">
        <v>3317</v>
      </c>
      <c r="E157" s="124">
        <v>2.6609474037E7</v>
      </c>
      <c r="F157" s="17">
        <v>4.5885E-4</v>
      </c>
      <c r="G157" s="53">
        <f t="shared" si="2"/>
        <v>12209.75716</v>
      </c>
    </row>
    <row r="158">
      <c r="A158" s="145" t="s">
        <v>3462</v>
      </c>
      <c r="B158" s="148">
        <v>45814.58400462963</v>
      </c>
      <c r="C158" s="1" t="s">
        <v>3439</v>
      </c>
      <c r="D158" s="1" t="s">
        <v>3317</v>
      </c>
      <c r="E158" s="124">
        <v>4834510.70975973</v>
      </c>
      <c r="F158" s="17">
        <v>4.572E-4</v>
      </c>
      <c r="G158" s="53">
        <f t="shared" si="2"/>
        <v>2210.338297</v>
      </c>
    </row>
    <row r="159">
      <c r="A159" s="145" t="s">
        <v>3463</v>
      </c>
      <c r="B159" s="148">
        <v>45815.47219907407</v>
      </c>
      <c r="C159" s="1" t="s">
        <v>3439</v>
      </c>
      <c r="D159" s="1" t="s">
        <v>3317</v>
      </c>
      <c r="E159" s="124">
        <v>2.7804655611E7</v>
      </c>
      <c r="F159" s="17">
        <v>4.363E-4</v>
      </c>
      <c r="G159" s="53">
        <f t="shared" si="2"/>
        <v>12131.17124</v>
      </c>
      <c r="H159" s="15" t="s">
        <v>3452</v>
      </c>
    </row>
    <row r="160">
      <c r="A160" s="145" t="s">
        <v>3464</v>
      </c>
      <c r="B160" s="148">
        <v>45816.36712962963</v>
      </c>
      <c r="C160" s="1" t="s">
        <v>3439</v>
      </c>
      <c r="D160" s="1" t="s">
        <v>3317</v>
      </c>
      <c r="E160" s="124">
        <v>2.7804655611E7</v>
      </c>
      <c r="F160" s="17">
        <v>4.393E-4</v>
      </c>
      <c r="G160" s="53">
        <f t="shared" si="2"/>
        <v>12214.58521</v>
      </c>
      <c r="H160" s="15" t="s">
        <v>3452</v>
      </c>
    </row>
    <row r="161">
      <c r="A161" s="145" t="s">
        <v>3465</v>
      </c>
      <c r="B161" s="148">
        <v>45817.62972222222</v>
      </c>
      <c r="C161" s="1" t="s">
        <v>3439</v>
      </c>
      <c r="D161" s="1" t="s">
        <v>3317</v>
      </c>
      <c r="E161" s="124">
        <v>2.8593486403E7</v>
      </c>
      <c r="F161" s="17">
        <v>4.2609E-4</v>
      </c>
      <c r="G161" s="53">
        <f t="shared" si="2"/>
        <v>12183.39862</v>
      </c>
    </row>
    <row r="162">
      <c r="A162" s="145" t="s">
        <v>3466</v>
      </c>
      <c r="B162" s="148">
        <v>45818.63138888889</v>
      </c>
      <c r="C162" s="1" t="s">
        <v>3439</v>
      </c>
      <c r="D162" s="1" t="s">
        <v>3317</v>
      </c>
      <c r="E162" s="124">
        <v>2.5771601756E7</v>
      </c>
      <c r="F162" s="17">
        <v>4.7218E-4</v>
      </c>
      <c r="G162" s="53">
        <f t="shared" si="2"/>
        <v>12168.83492</v>
      </c>
    </row>
    <row r="163">
      <c r="A163" s="145" t="s">
        <v>3467</v>
      </c>
      <c r="B163" s="148">
        <v>45819.48520833333</v>
      </c>
      <c r="C163" s="1" t="s">
        <v>3439</v>
      </c>
      <c r="D163" s="1" t="s">
        <v>3317</v>
      </c>
      <c r="E163" s="124">
        <v>2.7874564459E7</v>
      </c>
      <c r="F163" s="17">
        <v>4.377E-4</v>
      </c>
      <c r="G163" s="53">
        <f t="shared" si="2"/>
        <v>12200.69686</v>
      </c>
    </row>
    <row r="164">
      <c r="A164" s="145" t="s">
        <v>3468</v>
      </c>
      <c r="B164" s="148">
        <v>45820.61861111111</v>
      </c>
      <c r="C164" s="1" t="s">
        <v>3439</v>
      </c>
      <c r="D164" s="1" t="s">
        <v>3317</v>
      </c>
      <c r="E164" s="124">
        <v>2.85934863463E7</v>
      </c>
      <c r="F164" s="17">
        <v>4.2054E-4</v>
      </c>
      <c r="G164" s="53">
        <f t="shared" si="2"/>
        <v>12024.70475</v>
      </c>
    </row>
    <row r="165">
      <c r="A165" s="15" t="s">
        <v>3469</v>
      </c>
      <c r="B165" s="148">
        <v>45821.51006944444</v>
      </c>
      <c r="C165" s="1" t="s">
        <v>3439</v>
      </c>
      <c r="D165" s="1" t="s">
        <v>3317</v>
      </c>
      <c r="E165" s="124">
        <v>3.0328579833E7</v>
      </c>
      <c r="F165" s="17">
        <v>4.0252E-4</v>
      </c>
      <c r="G165" s="53">
        <f t="shared" si="2"/>
        <v>12207.85995</v>
      </c>
    </row>
    <row r="166">
      <c r="A166" s="145" t="s">
        <v>3470</v>
      </c>
      <c r="B166" s="148">
        <v>45822.45245370371</v>
      </c>
      <c r="C166" s="1" t="s">
        <v>3439</v>
      </c>
      <c r="D166" s="1" t="s">
        <v>3317</v>
      </c>
      <c r="E166" s="124">
        <v>2.9780517585E7</v>
      </c>
      <c r="F166" s="17">
        <v>4.095E-4</v>
      </c>
      <c r="G166" s="53">
        <f t="shared" si="2"/>
        <v>12195.12195</v>
      </c>
      <c r="H166" s="15" t="s">
        <v>3452</v>
      </c>
    </row>
    <row r="167">
      <c r="A167" s="145" t="s">
        <v>3471</v>
      </c>
      <c r="B167" s="146">
        <v>45824.62159722222</v>
      </c>
      <c r="C167" s="17" t="s">
        <v>3439</v>
      </c>
      <c r="D167" s="1" t="s">
        <v>3317</v>
      </c>
      <c r="E167" s="124">
        <v>1911438.568</v>
      </c>
      <c r="F167" s="17">
        <v>4.5685E-4</v>
      </c>
      <c r="G167" s="53">
        <f t="shared" si="2"/>
        <v>873.2407098</v>
      </c>
    </row>
    <row r="168">
      <c r="A168" s="145" t="s">
        <v>3472</v>
      </c>
      <c r="B168" s="146">
        <v>45830.57606481481</v>
      </c>
      <c r="C168" s="17" t="s">
        <v>3439</v>
      </c>
      <c r="D168" s="1" t="s">
        <v>3317</v>
      </c>
      <c r="E168" s="124">
        <v>1.34842126451958E7</v>
      </c>
      <c r="F168" s="17">
        <v>4.5274E-4</v>
      </c>
      <c r="G168" s="53">
        <f t="shared" si="2"/>
        <v>6104.842433</v>
      </c>
      <c r="H168" s="15" t="s">
        <v>3452</v>
      </c>
    </row>
    <row r="169">
      <c r="A169" s="145" t="s">
        <v>3473</v>
      </c>
      <c r="B169" s="146">
        <v>45835.563055555554</v>
      </c>
      <c r="C169" s="17" t="s">
        <v>3439</v>
      </c>
      <c r="D169" s="1" t="s">
        <v>3317</v>
      </c>
      <c r="E169" s="124">
        <v>1.5033434358E7</v>
      </c>
      <c r="F169" s="17">
        <v>4.0659E-4</v>
      </c>
      <c r="G169" s="53">
        <f t="shared" si="2"/>
        <v>6112.444076</v>
      </c>
    </row>
    <row r="170">
      <c r="A170" s="145" t="s">
        <v>3474</v>
      </c>
      <c r="B170" s="146">
        <v>45836.58988425926</v>
      </c>
      <c r="C170" s="17" t="s">
        <v>3439</v>
      </c>
      <c r="D170" s="1" t="s">
        <v>3317</v>
      </c>
      <c r="E170" s="124">
        <v>1.4970687394E7</v>
      </c>
      <c r="F170" s="17">
        <v>4.0747E-4</v>
      </c>
      <c r="G170" s="53">
        <f t="shared" si="2"/>
        <v>6100.105992</v>
      </c>
      <c r="H170" s="15" t="s">
        <v>3452</v>
      </c>
    </row>
    <row r="171">
      <c r="A171" s="145" t="s">
        <v>3475</v>
      </c>
      <c r="B171" s="146">
        <v>45837.62069444444</v>
      </c>
      <c r="C171" s="17" t="s">
        <v>3439</v>
      </c>
      <c r="D171" s="1" t="s">
        <v>3317</v>
      </c>
      <c r="E171" s="124">
        <v>1.591636903E7</v>
      </c>
      <c r="F171" s="17">
        <v>3.8675E-4</v>
      </c>
      <c r="G171" s="53">
        <f t="shared" si="2"/>
        <v>6155.655722</v>
      </c>
      <c r="H171" s="15" t="s">
        <v>3452</v>
      </c>
    </row>
    <row r="172">
      <c r="A172" s="145" t="s">
        <v>3476</v>
      </c>
      <c r="B172" s="146">
        <v>45838.500810185185</v>
      </c>
      <c r="C172" s="17" t="s">
        <v>3439</v>
      </c>
      <c r="D172" s="1" t="s">
        <v>3317</v>
      </c>
      <c r="E172" s="124">
        <v>1.5255343946E7</v>
      </c>
      <c r="F172" s="17">
        <v>3.9994E-4</v>
      </c>
      <c r="G172" s="53">
        <f t="shared" si="2"/>
        <v>6101.222258</v>
      </c>
    </row>
    <row r="173">
      <c r="A173" s="145" t="s">
        <v>3477</v>
      </c>
      <c r="B173" s="146">
        <v>45839.498703703706</v>
      </c>
      <c r="C173" s="17" t="s">
        <v>3439</v>
      </c>
      <c r="D173" s="1" t="s">
        <v>3317</v>
      </c>
      <c r="E173" s="124">
        <v>1.6497729912E7</v>
      </c>
      <c r="F173" s="17">
        <v>3.6888E-4</v>
      </c>
      <c r="G173" s="53">
        <f t="shared" si="2"/>
        <v>6085.68261</v>
      </c>
    </row>
    <row r="174">
      <c r="A174" s="145" t="s">
        <v>3478</v>
      </c>
      <c r="B174" s="146">
        <v>45840.473032407404</v>
      </c>
      <c r="C174" s="17" t="s">
        <v>3439</v>
      </c>
      <c r="D174" s="1" t="s">
        <v>3317</v>
      </c>
      <c r="E174" s="124">
        <v>1.6479894528E7</v>
      </c>
      <c r="F174" s="17">
        <v>3.6993E-4</v>
      </c>
      <c r="G174" s="53">
        <f t="shared" si="2"/>
        <v>6096.407383</v>
      </c>
    </row>
    <row r="175">
      <c r="A175" s="145" t="s">
        <v>3479</v>
      </c>
      <c r="B175" s="146">
        <v>45841.77631944444</v>
      </c>
      <c r="C175" s="17" t="s">
        <v>3439</v>
      </c>
      <c r="D175" s="17" t="s">
        <v>3318</v>
      </c>
      <c r="E175" s="124">
        <v>1.6122583224E7</v>
      </c>
      <c r="F175" s="17">
        <v>3.7966E-4</v>
      </c>
      <c r="G175" s="53">
        <f t="shared" si="2"/>
        <v>6121.099947</v>
      </c>
      <c r="H175" s="15" t="s">
        <v>3480</v>
      </c>
    </row>
    <row r="176">
      <c r="A176" s="145" t="s">
        <v>3481</v>
      </c>
      <c r="B176" s="146">
        <v>45842.44349537037</v>
      </c>
      <c r="C176" s="17" t="s">
        <v>3482</v>
      </c>
      <c r="D176" s="17" t="s">
        <v>3318</v>
      </c>
      <c r="E176" s="124">
        <v>1.6351732302E7</v>
      </c>
      <c r="F176" s="17">
        <v>3.7308E-4</v>
      </c>
      <c r="G176" s="53">
        <f t="shared" si="2"/>
        <v>6100.504287</v>
      </c>
      <c r="H176" s="15" t="s">
        <v>3480</v>
      </c>
    </row>
    <row r="177">
      <c r="A177" s="145" t="s">
        <v>3483</v>
      </c>
      <c r="B177" s="146">
        <v>45843.502222222225</v>
      </c>
      <c r="C177" s="17" t="s">
        <v>3482</v>
      </c>
      <c r="D177" s="17" t="s">
        <v>3318</v>
      </c>
      <c r="E177" s="124">
        <v>1.4259964863E7</v>
      </c>
      <c r="F177" s="17">
        <v>4.243E-4</v>
      </c>
      <c r="G177" s="53">
        <f t="shared" si="2"/>
        <v>6050.503091</v>
      </c>
      <c r="H177" s="15" t="s">
        <v>3452</v>
      </c>
    </row>
    <row r="178">
      <c r="A178" s="145" t="s">
        <v>3484</v>
      </c>
      <c r="B178" s="146">
        <v>45844.52717592593</v>
      </c>
      <c r="C178" s="17" t="s">
        <v>3482</v>
      </c>
      <c r="D178" s="17" t="s">
        <v>3318</v>
      </c>
      <c r="E178" s="124">
        <v>1.4675237005E7</v>
      </c>
      <c r="F178" s="17">
        <v>4.1767E-4</v>
      </c>
      <c r="G178" s="53">
        <f t="shared" si="2"/>
        <v>6129.40624</v>
      </c>
      <c r="H178" s="15" t="s">
        <v>3452</v>
      </c>
    </row>
    <row r="179">
      <c r="A179" s="145" t="s">
        <v>3485</v>
      </c>
      <c r="B179" s="146">
        <v>45847.48516203704</v>
      </c>
      <c r="C179" s="17" t="s">
        <v>3439</v>
      </c>
      <c r="D179" s="1" t="s">
        <v>3317</v>
      </c>
      <c r="E179" s="124">
        <v>1.1728334248E7</v>
      </c>
      <c r="F179" s="17">
        <v>5.2017E-4</v>
      </c>
      <c r="G179" s="53">
        <f t="shared" si="2"/>
        <v>6100.727626</v>
      </c>
      <c r="H179" s="15" t="s">
        <v>3480</v>
      </c>
    </row>
    <row r="180">
      <c r="A180" s="145" t="s">
        <v>3486</v>
      </c>
      <c r="B180" s="146">
        <v>45847.48599537037</v>
      </c>
      <c r="C180" s="17" t="s">
        <v>3439</v>
      </c>
      <c r="D180" s="1" t="s">
        <v>3317</v>
      </c>
      <c r="E180" s="124">
        <v>1.1728334248E7</v>
      </c>
      <c r="F180" s="17">
        <v>5.2017E-4</v>
      </c>
      <c r="G180" s="53">
        <f t="shared" si="2"/>
        <v>6100.727626</v>
      </c>
      <c r="H180" s="15" t="s">
        <v>3480</v>
      </c>
    </row>
    <row r="181">
      <c r="A181" s="145" t="s">
        <v>3487</v>
      </c>
      <c r="B181" s="146">
        <v>45848.65157407407</v>
      </c>
      <c r="C181" s="17" t="s">
        <v>3488</v>
      </c>
      <c r="D181" s="17" t="s">
        <v>3318</v>
      </c>
      <c r="E181" s="124">
        <v>1.1629908402E7</v>
      </c>
      <c r="F181" s="17">
        <v>5.2509E-4</v>
      </c>
      <c r="G181" s="53">
        <f t="shared" si="2"/>
        <v>6106.748603</v>
      </c>
      <c r="H181" s="15" t="s">
        <v>3480</v>
      </c>
    </row>
    <row r="182">
      <c r="A182" s="145" t="s">
        <v>3489</v>
      </c>
      <c r="B182" s="146">
        <v>45849.512870370374</v>
      </c>
      <c r="C182" s="17" t="s">
        <v>3488</v>
      </c>
      <c r="D182" s="17" t="s">
        <v>3318</v>
      </c>
      <c r="E182" s="124">
        <v>1.2249017628E7</v>
      </c>
      <c r="F182" s="17">
        <v>4.9922E-4</v>
      </c>
      <c r="G182" s="53">
        <f t="shared" si="2"/>
        <v>6114.95458</v>
      </c>
      <c r="H182" s="15" t="s">
        <v>3480</v>
      </c>
    </row>
    <row r="183">
      <c r="A183" s="145" t="s">
        <v>3490</v>
      </c>
      <c r="B183" s="146">
        <v>45851.39738425926</v>
      </c>
      <c r="C183" s="17" t="s">
        <v>3439</v>
      </c>
      <c r="D183" s="17" t="s">
        <v>3318</v>
      </c>
      <c r="E183" s="124">
        <v>1.3625834582E7</v>
      </c>
      <c r="F183" s="17">
        <v>4.4757E-4</v>
      </c>
      <c r="G183" s="53">
        <f t="shared" si="2"/>
        <v>6098.514784</v>
      </c>
      <c r="H183" s="15" t="s">
        <v>3452</v>
      </c>
    </row>
    <row r="184">
      <c r="A184" s="145" t="s">
        <v>3491</v>
      </c>
      <c r="B184" s="146">
        <v>45851.39738425926</v>
      </c>
      <c r="C184" s="17" t="s">
        <v>3439</v>
      </c>
      <c r="D184" s="17" t="s">
        <v>3318</v>
      </c>
      <c r="E184" s="124">
        <v>1.3625834582E7</v>
      </c>
      <c r="F184" s="17">
        <v>4.4757E-4</v>
      </c>
      <c r="G184" s="53">
        <f t="shared" si="2"/>
        <v>6098.514784</v>
      </c>
      <c r="H184" s="15" t="s">
        <v>3452</v>
      </c>
    </row>
    <row r="185">
      <c r="A185" s="145" t="s">
        <v>3492</v>
      </c>
      <c r="B185" s="146">
        <v>45852.473078703704</v>
      </c>
      <c r="C185" s="17" t="s">
        <v>3439</v>
      </c>
      <c r="D185" s="17" t="s">
        <v>3318</v>
      </c>
      <c r="E185" s="124">
        <v>1.3445558931E7</v>
      </c>
      <c r="F185" s="17">
        <v>4.5357E-4</v>
      </c>
      <c r="G185" s="53">
        <f t="shared" si="2"/>
        <v>6098.502164</v>
      </c>
      <c r="H185" s="15" t="s">
        <v>3480</v>
      </c>
    </row>
    <row r="186">
      <c r="A186" s="145" t="s">
        <v>3493</v>
      </c>
      <c r="B186" s="146">
        <v>45853.53828703704</v>
      </c>
      <c r="C186" s="17" t="s">
        <v>3439</v>
      </c>
      <c r="D186" s="17" t="s">
        <v>3318</v>
      </c>
      <c r="E186" s="124">
        <v>1.3903371567E7</v>
      </c>
      <c r="F186" s="17">
        <v>4.3904E-4</v>
      </c>
      <c r="G186" s="53">
        <f t="shared" si="2"/>
        <v>6104.136253</v>
      </c>
      <c r="H186" s="15" t="s">
        <v>3480</v>
      </c>
    </row>
    <row r="187">
      <c r="A187" s="145" t="s">
        <v>3494</v>
      </c>
      <c r="B187" s="146">
        <v>45854.50743055555</v>
      </c>
      <c r="C187" s="17" t="s">
        <v>3439</v>
      </c>
      <c r="D187" s="17" t="s">
        <v>3318</v>
      </c>
      <c r="E187" s="124">
        <v>1.4170487974E7</v>
      </c>
      <c r="F187" s="17">
        <v>4.3071E-4</v>
      </c>
      <c r="G187" s="53">
        <f t="shared" si="2"/>
        <v>6103.370875</v>
      </c>
      <c r="H187" s="15" t="s">
        <v>3480</v>
      </c>
    </row>
    <row r="188">
      <c r="A188" s="145" t="s">
        <v>3495</v>
      </c>
      <c r="B188" s="146">
        <v>45855.429027777776</v>
      </c>
      <c r="C188" s="17" t="s">
        <v>3439</v>
      </c>
      <c r="D188" s="17" t="s">
        <v>3318</v>
      </c>
      <c r="E188" s="124">
        <v>1.4320246537E7</v>
      </c>
      <c r="F188" s="17">
        <v>4.2589E-4</v>
      </c>
      <c r="G188" s="53">
        <f t="shared" si="2"/>
        <v>6098.849798</v>
      </c>
      <c r="H188" s="15" t="s">
        <v>3480</v>
      </c>
    </row>
    <row r="189">
      <c r="A189" s="145" t="s">
        <v>3496</v>
      </c>
      <c r="B189" s="146">
        <v>45857.42275462963</v>
      </c>
      <c r="C189" s="17" t="s">
        <v>3439</v>
      </c>
      <c r="D189" s="17" t="s">
        <v>3318</v>
      </c>
      <c r="E189" s="124">
        <v>1.2893975418E7</v>
      </c>
      <c r="F189" s="17">
        <v>4.7322E-4</v>
      </c>
      <c r="G189" s="53">
        <f t="shared" si="2"/>
        <v>6101.687047</v>
      </c>
      <c r="H189" s="15" t="s">
        <v>3452</v>
      </c>
    </row>
    <row r="190">
      <c r="A190" s="145" t="s">
        <v>3497</v>
      </c>
      <c r="B190" s="146">
        <v>45857.423055555555</v>
      </c>
      <c r="C190" s="17" t="s">
        <v>3439</v>
      </c>
      <c r="D190" s="17" t="s">
        <v>3318</v>
      </c>
      <c r="E190" s="124">
        <v>1.2893975418E7</v>
      </c>
      <c r="F190" s="17">
        <v>4.7322E-4</v>
      </c>
      <c r="G190" s="53">
        <f t="shared" si="2"/>
        <v>6101.687047</v>
      </c>
      <c r="H190" s="15" t="s">
        <v>3452</v>
      </c>
    </row>
    <row r="191">
      <c r="A191" s="145" t="s">
        <v>3498</v>
      </c>
      <c r="B191" s="146">
        <v>45858.44939814815</v>
      </c>
      <c r="C191" s="17" t="s">
        <v>3439</v>
      </c>
      <c r="D191" s="17" t="s">
        <v>3318</v>
      </c>
      <c r="E191" s="124">
        <v>1.358636581E7</v>
      </c>
      <c r="F191" s="17">
        <v>4.4855E-4</v>
      </c>
      <c r="G191" s="53">
        <f t="shared" si="2"/>
        <v>6094.164384</v>
      </c>
      <c r="H191" s="15" t="s">
        <v>3452</v>
      </c>
    </row>
    <row r="192">
      <c r="A192" s="145" t="s">
        <v>3499</v>
      </c>
      <c r="B192" s="146">
        <v>45859.564675925925</v>
      </c>
      <c r="C192" s="17" t="s">
        <v>3439</v>
      </c>
      <c r="D192" s="17" t="s">
        <v>3318</v>
      </c>
      <c r="E192" s="124">
        <v>1.7014014312E7</v>
      </c>
      <c r="F192" s="17">
        <v>4.6828E-4</v>
      </c>
      <c r="G192" s="53">
        <f t="shared" si="2"/>
        <v>7967.322622</v>
      </c>
      <c r="H192" s="15" t="s">
        <v>3480</v>
      </c>
    </row>
    <row r="193">
      <c r="G193" s="53">
        <f t="shared" si="2"/>
        <v>0</v>
      </c>
    </row>
    <row r="194">
      <c r="G194" s="53">
        <f t="shared" si="2"/>
        <v>0</v>
      </c>
    </row>
    <row r="195">
      <c r="G195" s="53">
        <f t="shared" si="2"/>
        <v>0</v>
      </c>
    </row>
    <row r="196">
      <c r="G196" s="53">
        <f t="shared" si="2"/>
        <v>0</v>
      </c>
    </row>
    <row r="197">
      <c r="G197" s="53">
        <f t="shared" si="2"/>
        <v>0</v>
      </c>
    </row>
    <row r="198">
      <c r="G198" s="53">
        <f t="shared" si="2"/>
        <v>0</v>
      </c>
    </row>
    <row r="199">
      <c r="G199" s="53">
        <f t="shared" si="2"/>
        <v>0</v>
      </c>
    </row>
    <row r="200">
      <c r="G200" s="53">
        <f t="shared" si="2"/>
        <v>0</v>
      </c>
    </row>
    <row r="201">
      <c r="G201" s="53">
        <f t="shared" si="2"/>
        <v>0</v>
      </c>
    </row>
    <row r="202">
      <c r="G202" s="53">
        <f t="shared" si="2"/>
        <v>0</v>
      </c>
    </row>
    <row r="203">
      <c r="G203" s="53">
        <f t="shared" si="2"/>
        <v>0</v>
      </c>
    </row>
    <row r="204">
      <c r="G204" s="53">
        <f t="shared" si="2"/>
        <v>0</v>
      </c>
    </row>
    <row r="205">
      <c r="G205" s="53">
        <f t="shared" si="2"/>
        <v>0</v>
      </c>
    </row>
    <row r="206">
      <c r="G206" s="53">
        <f t="shared" si="2"/>
        <v>0</v>
      </c>
    </row>
    <row r="207">
      <c r="G207" s="53">
        <f t="shared" si="2"/>
        <v>0</v>
      </c>
    </row>
    <row r="208">
      <c r="G208" s="53">
        <f t="shared" si="2"/>
        <v>0</v>
      </c>
    </row>
    <row r="209">
      <c r="G209" s="53">
        <f t="shared" si="2"/>
        <v>0</v>
      </c>
    </row>
    <row r="210">
      <c r="G210" s="53">
        <f t="shared" si="2"/>
        <v>0</v>
      </c>
    </row>
    <row r="211">
      <c r="G211" s="53">
        <f t="shared" si="2"/>
        <v>0</v>
      </c>
    </row>
    <row r="212">
      <c r="G212" s="53">
        <f t="shared" si="2"/>
        <v>0</v>
      </c>
    </row>
    <row r="213">
      <c r="G213" s="53">
        <f t="shared" si="2"/>
        <v>0</v>
      </c>
    </row>
    <row r="214">
      <c r="G214" s="53">
        <f t="shared" si="2"/>
        <v>0</v>
      </c>
    </row>
    <row r="215">
      <c r="G215" s="53">
        <f t="shared" si="2"/>
        <v>0</v>
      </c>
    </row>
    <row r="216">
      <c r="G216" s="53">
        <f t="shared" si="2"/>
        <v>0</v>
      </c>
    </row>
    <row r="217">
      <c r="G217" s="53">
        <f t="shared" si="2"/>
        <v>0</v>
      </c>
    </row>
    <row r="218">
      <c r="G218" s="53">
        <f t="shared" si="2"/>
        <v>0</v>
      </c>
    </row>
    <row r="219">
      <c r="G219" s="53">
        <f t="shared" si="2"/>
        <v>0</v>
      </c>
    </row>
    <row r="220">
      <c r="G220" s="53">
        <f t="shared" si="2"/>
        <v>0</v>
      </c>
    </row>
    <row r="221">
      <c r="G221" s="53">
        <f t="shared" si="2"/>
        <v>0</v>
      </c>
    </row>
    <row r="222">
      <c r="G222" s="53">
        <f t="shared" si="2"/>
        <v>0</v>
      </c>
    </row>
    <row r="223">
      <c r="G223" s="53">
        <f t="shared" si="2"/>
        <v>0</v>
      </c>
    </row>
    <row r="224">
      <c r="G224" s="53">
        <f t="shared" si="2"/>
        <v>0</v>
      </c>
    </row>
    <row r="225">
      <c r="G225" s="53">
        <f t="shared" si="2"/>
        <v>0</v>
      </c>
    </row>
    <row r="226">
      <c r="G226" s="53">
        <f t="shared" si="2"/>
        <v>0</v>
      </c>
    </row>
    <row r="227">
      <c r="G227" s="53">
        <f t="shared" si="2"/>
        <v>0</v>
      </c>
    </row>
    <row r="228">
      <c r="G228" s="53">
        <f t="shared" si="2"/>
        <v>0</v>
      </c>
    </row>
    <row r="229">
      <c r="G229" s="53">
        <f t="shared" si="2"/>
        <v>0</v>
      </c>
    </row>
    <row r="230">
      <c r="G230" s="53">
        <f t="shared" si="2"/>
        <v>0</v>
      </c>
    </row>
    <row r="231">
      <c r="G231" s="53"/>
    </row>
    <row r="232">
      <c r="G232" s="53"/>
    </row>
    <row r="233">
      <c r="G233" s="53"/>
    </row>
    <row r="234">
      <c r="G234" s="53"/>
    </row>
    <row r="235">
      <c r="G235" s="53"/>
    </row>
    <row r="236">
      <c r="G236" s="53"/>
    </row>
    <row r="237">
      <c r="G237" s="53"/>
    </row>
    <row r="238">
      <c r="G238" s="53"/>
    </row>
    <row r="239">
      <c r="G239" s="53"/>
    </row>
    <row r="240">
      <c r="G240" s="53"/>
    </row>
    <row r="241">
      <c r="G241" s="53"/>
    </row>
    <row r="242">
      <c r="G242" s="53"/>
    </row>
    <row r="243">
      <c r="G243" s="53"/>
    </row>
    <row r="244">
      <c r="G244" s="53"/>
    </row>
    <row r="245">
      <c r="G245" s="53"/>
    </row>
    <row r="246">
      <c r="G246" s="53"/>
    </row>
    <row r="247">
      <c r="G247" s="53"/>
    </row>
    <row r="248">
      <c r="G248" s="53"/>
    </row>
    <row r="249">
      <c r="G249" s="53"/>
    </row>
  </sheetData>
  <mergeCells count="17">
    <mergeCell ref="A22:B22"/>
    <mergeCell ref="A23:B23"/>
    <mergeCell ref="A21:B21"/>
    <mergeCell ref="A24:B24"/>
    <mergeCell ref="A27:B27"/>
    <mergeCell ref="M22:Q25"/>
    <mergeCell ref="M33:O33"/>
    <mergeCell ref="M34:Q34"/>
    <mergeCell ref="M36:Q36"/>
    <mergeCell ref="M37:Q40"/>
    <mergeCell ref="A4:G4"/>
    <mergeCell ref="A6:G10"/>
    <mergeCell ref="A12:G19"/>
    <mergeCell ref="D21:E21"/>
    <mergeCell ref="D22:E22"/>
    <mergeCell ref="D23:E23"/>
    <mergeCell ref="D24:E24"/>
  </mergeCells>
  <hyperlinks>
    <hyperlink display="BACK" location="'8. WCO Bridge supply re-mint'!A1" ref="A1"/>
    <hyperlink display="HOME" location="Summary!A1" ref="B1"/>
    <hyperlink display="NEXT" location="'10. WTK team wallets'!A1" ref="C1"/>
    <hyperlink display="Page FAQ" location="'9. WCO Victus sales'!M1" ref="B2"/>
    <hyperlink display="Back up top" location="'9. WCO Victus sales'!A1" ref="N3"/>
    <hyperlink r:id="rId1" ref="A33"/>
    <hyperlink r:id="rId2" ref="A34"/>
    <hyperlink r:id="rId3" ref="H34"/>
    <hyperlink r:id="rId4" ref="A35"/>
    <hyperlink r:id="rId5" ref="A36"/>
    <hyperlink r:id="rId6" ref="A37"/>
    <hyperlink r:id="rId7" ref="A38"/>
    <hyperlink r:id="rId8" ref="A39"/>
    <hyperlink r:id="rId9" ref="A40"/>
    <hyperlink r:id="rId10" ref="A41"/>
    <hyperlink r:id="rId11" ref="A42"/>
    <hyperlink r:id="rId12" ref="A43"/>
    <hyperlink r:id="rId13" ref="A44"/>
    <hyperlink r:id="rId14" ref="H44"/>
    <hyperlink r:id="rId15" ref="A45"/>
    <hyperlink r:id="rId16" ref="A46"/>
    <hyperlink r:id="rId17" ref="A47"/>
    <hyperlink r:id="rId18" ref="A48"/>
    <hyperlink r:id="rId19" ref="A49"/>
    <hyperlink r:id="rId20" ref="A50"/>
    <hyperlink r:id="rId21" ref="A51"/>
    <hyperlink r:id="rId22" ref="A52"/>
    <hyperlink r:id="rId23" ref="A53"/>
    <hyperlink r:id="rId24" ref="A54"/>
    <hyperlink r:id="rId25" ref="A55"/>
    <hyperlink r:id="rId26" ref="A56"/>
    <hyperlink r:id="rId27" ref="A57"/>
    <hyperlink r:id="rId28" ref="A58"/>
    <hyperlink r:id="rId29" ref="A59"/>
    <hyperlink r:id="rId30" ref="A60"/>
    <hyperlink r:id="rId31" ref="A61"/>
    <hyperlink r:id="rId32" ref="A62"/>
    <hyperlink r:id="rId33" ref="A63"/>
    <hyperlink r:id="rId34" ref="A64"/>
    <hyperlink r:id="rId35" ref="A65"/>
    <hyperlink r:id="rId36" ref="A66"/>
    <hyperlink r:id="rId37" ref="A67"/>
    <hyperlink r:id="rId38" ref="A68"/>
    <hyperlink r:id="rId39" ref="A69"/>
    <hyperlink r:id="rId40" ref="A70"/>
    <hyperlink r:id="rId41" ref="A71"/>
    <hyperlink r:id="rId42" ref="A72"/>
    <hyperlink r:id="rId43" ref="A73"/>
    <hyperlink r:id="rId44" ref="A74"/>
    <hyperlink r:id="rId45" ref="A75"/>
    <hyperlink r:id="rId46" ref="A76"/>
    <hyperlink r:id="rId47" ref="A77"/>
    <hyperlink r:id="rId48" ref="A78"/>
    <hyperlink r:id="rId49" ref="A79"/>
    <hyperlink r:id="rId50" ref="A80"/>
    <hyperlink r:id="rId51" ref="A81"/>
    <hyperlink r:id="rId52" ref="A82"/>
    <hyperlink r:id="rId53" ref="A83"/>
    <hyperlink r:id="rId54" ref="A84"/>
    <hyperlink r:id="rId55" ref="A85"/>
    <hyperlink r:id="rId56" ref="A86"/>
    <hyperlink r:id="rId57" ref="A87"/>
    <hyperlink r:id="rId58" ref="A88"/>
    <hyperlink r:id="rId59" ref="A89"/>
    <hyperlink r:id="rId60" ref="A90"/>
    <hyperlink r:id="rId61" ref="A91"/>
    <hyperlink r:id="rId62" ref="A92"/>
    <hyperlink r:id="rId63" ref="A93"/>
    <hyperlink r:id="rId64" ref="A94"/>
    <hyperlink r:id="rId65" ref="A95"/>
    <hyperlink r:id="rId66" ref="A96"/>
    <hyperlink r:id="rId67" ref="A97"/>
    <hyperlink r:id="rId68" ref="A98"/>
    <hyperlink r:id="rId69" ref="A99"/>
    <hyperlink r:id="rId70" ref="A100"/>
    <hyperlink r:id="rId71" ref="A101"/>
    <hyperlink r:id="rId72" ref="A102"/>
    <hyperlink r:id="rId73" ref="A103"/>
    <hyperlink r:id="rId74" ref="A104"/>
    <hyperlink r:id="rId75" ref="A105"/>
    <hyperlink r:id="rId76" ref="A106"/>
    <hyperlink r:id="rId77" ref="A107"/>
    <hyperlink r:id="rId78" ref="A108"/>
    <hyperlink r:id="rId79" ref="A109"/>
    <hyperlink r:id="rId80" ref="A110"/>
    <hyperlink r:id="rId81" ref="A111"/>
    <hyperlink r:id="rId82" ref="A112"/>
    <hyperlink r:id="rId83" ref="A113"/>
    <hyperlink r:id="rId84" ref="A114"/>
    <hyperlink r:id="rId85" ref="A115"/>
    <hyperlink r:id="rId86" ref="A116"/>
    <hyperlink r:id="rId87" ref="A117"/>
    <hyperlink r:id="rId88" ref="A118"/>
    <hyperlink r:id="rId89" ref="A119"/>
    <hyperlink r:id="rId90" ref="A120"/>
    <hyperlink r:id="rId91" ref="A121"/>
    <hyperlink r:id="rId92" ref="A122"/>
    <hyperlink r:id="rId93" ref="A123"/>
    <hyperlink r:id="rId94" ref="A124"/>
    <hyperlink r:id="rId95" ref="A125"/>
    <hyperlink r:id="rId96" ref="A126"/>
    <hyperlink r:id="rId97" ref="A127"/>
    <hyperlink r:id="rId98" ref="A128"/>
    <hyperlink r:id="rId99" ref="A129"/>
    <hyperlink r:id="rId100" ref="A130"/>
    <hyperlink r:id="rId101" ref="A131"/>
    <hyperlink r:id="rId102" ref="A132"/>
    <hyperlink r:id="rId103" ref="H132"/>
    <hyperlink r:id="rId104" ref="A133"/>
    <hyperlink r:id="rId105" ref="A134"/>
    <hyperlink r:id="rId106" ref="A135"/>
    <hyperlink r:id="rId107" ref="A136"/>
    <hyperlink r:id="rId108" ref="A137"/>
    <hyperlink r:id="rId109" ref="A138"/>
    <hyperlink r:id="rId110" ref="A139"/>
    <hyperlink r:id="rId111" ref="A140"/>
    <hyperlink r:id="rId112" ref="A141"/>
    <hyperlink r:id="rId113" ref="A142"/>
    <hyperlink r:id="rId114" ref="A143"/>
    <hyperlink r:id="rId115" ref="A144"/>
    <hyperlink r:id="rId116" ref="A145"/>
    <hyperlink r:id="rId117" ref="A146"/>
    <hyperlink r:id="rId118" ref="A147"/>
    <hyperlink r:id="rId119" ref="A148"/>
    <hyperlink r:id="rId120" ref="H148"/>
    <hyperlink r:id="rId121" ref="A149"/>
    <hyperlink r:id="rId122" ref="H149"/>
    <hyperlink r:id="rId123" ref="A150"/>
    <hyperlink r:id="rId124" ref="A151"/>
    <hyperlink r:id="rId125" ref="A152"/>
    <hyperlink r:id="rId126" ref="H152"/>
    <hyperlink r:id="rId127" ref="A153"/>
    <hyperlink r:id="rId128" ref="H153"/>
    <hyperlink r:id="rId129" ref="A154"/>
    <hyperlink r:id="rId130" ref="A155"/>
    <hyperlink r:id="rId131" ref="A156"/>
    <hyperlink r:id="rId132" ref="A157"/>
    <hyperlink r:id="rId133" ref="A158"/>
    <hyperlink r:id="rId134" ref="A159"/>
    <hyperlink r:id="rId135" ref="H159"/>
    <hyperlink r:id="rId136" ref="A160"/>
    <hyperlink r:id="rId137" ref="H160"/>
    <hyperlink r:id="rId138" ref="A161"/>
    <hyperlink r:id="rId139" ref="A162"/>
    <hyperlink r:id="rId140" ref="A163"/>
    <hyperlink r:id="rId141" ref="A164"/>
    <hyperlink r:id="rId142" ref="A165"/>
    <hyperlink r:id="rId143" ref="A166"/>
    <hyperlink r:id="rId144" ref="H166"/>
    <hyperlink r:id="rId145" ref="A167"/>
    <hyperlink r:id="rId146" ref="A168"/>
    <hyperlink r:id="rId147" ref="H168"/>
    <hyperlink r:id="rId148" ref="A169"/>
    <hyperlink r:id="rId149" ref="A170"/>
    <hyperlink r:id="rId150" ref="H170"/>
    <hyperlink r:id="rId151" ref="A171"/>
    <hyperlink r:id="rId152" ref="H171"/>
    <hyperlink r:id="rId153" ref="A172"/>
    <hyperlink r:id="rId154" ref="A173"/>
    <hyperlink r:id="rId155" ref="A174"/>
    <hyperlink r:id="rId156" ref="A175"/>
    <hyperlink r:id="rId157" ref="H175"/>
    <hyperlink r:id="rId158" ref="A176"/>
    <hyperlink r:id="rId159" ref="H176"/>
    <hyperlink r:id="rId160" ref="A177"/>
    <hyperlink r:id="rId161" ref="H177"/>
    <hyperlink r:id="rId162" ref="A178"/>
    <hyperlink r:id="rId163" ref="H178"/>
    <hyperlink r:id="rId164" ref="A179"/>
    <hyperlink r:id="rId165" ref="H179"/>
    <hyperlink r:id="rId166" ref="A180"/>
    <hyperlink r:id="rId167" ref="H180"/>
    <hyperlink r:id="rId168" ref="A181"/>
    <hyperlink r:id="rId169" ref="H181"/>
    <hyperlink r:id="rId170" ref="A182"/>
    <hyperlink r:id="rId171" ref="H182"/>
    <hyperlink r:id="rId172" ref="A183"/>
    <hyperlink r:id="rId173" ref="H183"/>
    <hyperlink r:id="rId174" ref="A184"/>
    <hyperlink r:id="rId175" ref="H184"/>
    <hyperlink r:id="rId176" ref="A185"/>
    <hyperlink r:id="rId177" ref="H185"/>
    <hyperlink r:id="rId178" ref="A186"/>
    <hyperlink r:id="rId179" ref="H186"/>
    <hyperlink r:id="rId180" ref="A187"/>
    <hyperlink r:id="rId181" ref="H187"/>
    <hyperlink r:id="rId182" ref="A188"/>
    <hyperlink r:id="rId183" ref="H188"/>
    <hyperlink r:id="rId184" ref="A189"/>
    <hyperlink r:id="rId185" ref="H189"/>
    <hyperlink r:id="rId186" ref="A190"/>
    <hyperlink r:id="rId187" ref="H190"/>
    <hyperlink r:id="rId188" ref="A191"/>
    <hyperlink r:id="rId189" ref="H191"/>
    <hyperlink r:id="rId190" ref="A192"/>
    <hyperlink r:id="rId191" ref="H192"/>
  </hyperlinks>
  <drawing r:id="rId19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20.88"/>
    <col customWidth="1" min="3" max="3" width="66.88"/>
    <col customWidth="1" min="4" max="4" width="25.0"/>
  </cols>
  <sheetData>
    <row r="1">
      <c r="A1" s="18" t="s">
        <v>34</v>
      </c>
      <c r="B1" s="19" t="s">
        <v>35</v>
      </c>
      <c r="C1" s="118" t="s">
        <v>36</v>
      </c>
    </row>
    <row r="2">
      <c r="A2" s="149"/>
      <c r="B2" s="149"/>
      <c r="C2" s="150"/>
      <c r="D2" s="79"/>
    </row>
    <row r="3">
      <c r="A3" s="149"/>
      <c r="B3" s="149"/>
      <c r="C3" s="151" t="s">
        <v>3500</v>
      </c>
      <c r="D3" s="79"/>
    </row>
    <row r="4">
      <c r="A4" s="149"/>
      <c r="B4" s="149"/>
      <c r="C4" s="100"/>
      <c r="D4" s="79"/>
    </row>
    <row r="5">
      <c r="A5" s="149"/>
      <c r="B5" s="149"/>
      <c r="C5" s="100" t="s">
        <v>130</v>
      </c>
      <c r="D5" s="79"/>
    </row>
    <row r="6">
      <c r="A6" s="149"/>
      <c r="B6" s="120" t="s">
        <v>3501</v>
      </c>
      <c r="C6" s="16" t="s">
        <v>3502</v>
      </c>
      <c r="D6" s="79"/>
    </row>
    <row r="7">
      <c r="A7" s="120"/>
      <c r="B7" s="120" t="s">
        <v>3503</v>
      </c>
      <c r="C7" s="16" t="s">
        <v>3504</v>
      </c>
      <c r="D7" s="152" t="s">
        <v>3505</v>
      </c>
    </row>
    <row r="8">
      <c r="A8" s="153"/>
      <c r="B8" s="154" t="s">
        <v>3182</v>
      </c>
      <c r="D8" s="15" t="s">
        <v>548</v>
      </c>
    </row>
    <row r="9">
      <c r="A9" s="153"/>
      <c r="B9" s="154" t="s">
        <v>3163</v>
      </c>
      <c r="D9" s="107" t="s">
        <v>556</v>
      </c>
    </row>
    <row r="10">
      <c r="A10" s="155"/>
      <c r="B10" s="120" t="s">
        <v>3506</v>
      </c>
      <c r="D10" s="107" t="s">
        <v>1008</v>
      </c>
    </row>
    <row r="11">
      <c r="A11" s="153"/>
      <c r="B11" s="154" t="s">
        <v>2176</v>
      </c>
      <c r="D11" s="107" t="s">
        <v>3507</v>
      </c>
    </row>
    <row r="12">
      <c r="A12" s="153"/>
      <c r="B12" s="154" t="s">
        <v>102</v>
      </c>
      <c r="D12" s="107" t="s">
        <v>3508</v>
      </c>
    </row>
    <row r="13">
      <c r="A13" s="153"/>
      <c r="B13" s="153"/>
      <c r="D13" s="156"/>
    </row>
    <row r="14">
      <c r="A14" s="153"/>
      <c r="B14" s="153"/>
      <c r="D14" s="156"/>
    </row>
    <row r="15">
      <c r="A15" s="120"/>
      <c r="B15" s="120" t="s">
        <v>3509</v>
      </c>
      <c r="D15" s="79"/>
    </row>
    <row r="16">
      <c r="A16" s="153"/>
      <c r="B16" s="154" t="s">
        <v>3510</v>
      </c>
      <c r="D16" s="79"/>
    </row>
    <row r="17">
      <c r="A17" s="149"/>
      <c r="B17" s="149"/>
      <c r="C17" s="150"/>
      <c r="D17" s="79"/>
    </row>
    <row r="18">
      <c r="A18" s="149"/>
      <c r="B18" s="149"/>
      <c r="C18" s="100" t="s">
        <v>3507</v>
      </c>
      <c r="D18" s="79"/>
    </row>
    <row r="19">
      <c r="A19" s="149"/>
      <c r="B19" s="120" t="s">
        <v>3501</v>
      </c>
      <c r="C19" s="16" t="s">
        <v>3511</v>
      </c>
      <c r="D19" s="79"/>
    </row>
    <row r="20">
      <c r="A20" s="120"/>
      <c r="B20" s="120" t="s">
        <v>3503</v>
      </c>
      <c r="C20" s="16" t="s">
        <v>3512</v>
      </c>
      <c r="D20" s="152" t="s">
        <v>3505</v>
      </c>
    </row>
    <row r="21">
      <c r="A21" s="153"/>
      <c r="B21" s="154" t="s">
        <v>3513</v>
      </c>
      <c r="D21" s="15" t="s">
        <v>548</v>
      </c>
    </row>
    <row r="22">
      <c r="A22" s="153"/>
      <c r="B22" s="154" t="s">
        <v>3163</v>
      </c>
      <c r="D22" s="107" t="s">
        <v>556</v>
      </c>
    </row>
    <row r="23">
      <c r="A23" s="120"/>
      <c r="B23" s="120" t="s">
        <v>3506</v>
      </c>
      <c r="D23" s="107" t="s">
        <v>1008</v>
      </c>
    </row>
    <row r="24">
      <c r="A24" s="153"/>
      <c r="B24" s="154" t="s">
        <v>130</v>
      </c>
      <c r="D24" s="107" t="s">
        <v>339</v>
      </c>
    </row>
    <row r="25">
      <c r="A25" s="153"/>
      <c r="B25" s="154" t="s">
        <v>3514</v>
      </c>
      <c r="D25" s="107" t="s">
        <v>262</v>
      </c>
    </row>
    <row r="26">
      <c r="A26" s="153"/>
      <c r="B26" s="154" t="s">
        <v>334</v>
      </c>
      <c r="D26" s="107" t="s">
        <v>259</v>
      </c>
    </row>
    <row r="27">
      <c r="A27" s="153"/>
      <c r="B27" s="154" t="s">
        <v>2176</v>
      </c>
      <c r="D27" s="107" t="s">
        <v>3515</v>
      </c>
    </row>
    <row r="28">
      <c r="A28" s="120"/>
      <c r="B28" s="120" t="s">
        <v>3516</v>
      </c>
      <c r="D28" s="107" t="s">
        <v>598</v>
      </c>
    </row>
    <row r="29">
      <c r="A29" s="153"/>
      <c r="B29" s="154" t="s">
        <v>3517</v>
      </c>
      <c r="D29" s="107" t="s">
        <v>334</v>
      </c>
    </row>
    <row r="30">
      <c r="A30" s="149"/>
      <c r="B30" s="154" t="s">
        <v>3518</v>
      </c>
      <c r="D30" s="107" t="s">
        <v>637</v>
      </c>
    </row>
    <row r="31">
      <c r="A31" s="149"/>
      <c r="B31" s="149"/>
      <c r="C31" s="100"/>
      <c r="D31" s="79"/>
    </row>
    <row r="32">
      <c r="A32" s="149"/>
      <c r="B32" s="149"/>
      <c r="C32" s="100" t="s">
        <v>372</v>
      </c>
      <c r="D32" s="79"/>
    </row>
    <row r="33">
      <c r="A33" s="149"/>
      <c r="B33" s="120" t="s">
        <v>3501</v>
      </c>
      <c r="C33" s="16" t="s">
        <v>3519</v>
      </c>
      <c r="D33" s="79"/>
    </row>
    <row r="34">
      <c r="A34" s="120"/>
      <c r="B34" s="120" t="s">
        <v>3503</v>
      </c>
      <c r="C34" s="16" t="s">
        <v>3520</v>
      </c>
      <c r="D34" s="152" t="s">
        <v>3505</v>
      </c>
    </row>
    <row r="35">
      <c r="A35" s="153"/>
      <c r="B35" s="154" t="s">
        <v>3162</v>
      </c>
      <c r="D35" s="15" t="s">
        <v>548</v>
      </c>
    </row>
    <row r="36">
      <c r="A36" s="153"/>
      <c r="B36" s="154" t="s">
        <v>3163</v>
      </c>
      <c r="D36" s="107" t="s">
        <v>1008</v>
      </c>
    </row>
    <row r="37">
      <c r="A37" s="153"/>
      <c r="B37" s="120" t="s">
        <v>3506</v>
      </c>
      <c r="D37" s="107" t="s">
        <v>578</v>
      </c>
    </row>
    <row r="38">
      <c r="A38" s="120"/>
      <c r="B38" s="154" t="s">
        <v>2176</v>
      </c>
      <c r="D38" s="107" t="s">
        <v>545</v>
      </c>
    </row>
    <row r="39">
      <c r="A39" s="153"/>
      <c r="B39" s="154" t="s">
        <v>430</v>
      </c>
      <c r="D39" s="107" t="s">
        <v>259</v>
      </c>
    </row>
    <row r="40">
      <c r="A40" s="153"/>
      <c r="B40" s="154" t="s">
        <v>813</v>
      </c>
      <c r="D40" s="107" t="s">
        <v>1038</v>
      </c>
    </row>
    <row r="41">
      <c r="A41" s="149"/>
      <c r="B41" s="120" t="s">
        <v>3516</v>
      </c>
      <c r="D41" s="156"/>
    </row>
    <row r="42">
      <c r="A42" s="153"/>
      <c r="B42" s="154" t="s">
        <v>3521</v>
      </c>
      <c r="D42" s="156"/>
    </row>
    <row r="43">
      <c r="A43" s="153"/>
      <c r="B43" s="153"/>
      <c r="D43" s="156"/>
    </row>
    <row r="44">
      <c r="A44" s="149"/>
      <c r="B44" s="149"/>
      <c r="C44" s="150"/>
      <c r="D44" s="79"/>
    </row>
    <row r="45">
      <c r="A45" s="149"/>
      <c r="B45" s="149"/>
      <c r="C45" s="100" t="s">
        <v>329</v>
      </c>
      <c r="D45" s="79"/>
    </row>
    <row r="46">
      <c r="A46" s="149"/>
      <c r="B46" s="120" t="s">
        <v>3501</v>
      </c>
      <c r="C46" s="16" t="s">
        <v>3522</v>
      </c>
      <c r="D46" s="79"/>
    </row>
    <row r="47">
      <c r="A47" s="120"/>
      <c r="B47" s="120" t="s">
        <v>3503</v>
      </c>
      <c r="C47" s="16" t="s">
        <v>3523</v>
      </c>
      <c r="D47" s="152" t="s">
        <v>3505</v>
      </c>
    </row>
    <row r="48">
      <c r="A48" s="153"/>
      <c r="B48" s="154" t="s">
        <v>3182</v>
      </c>
      <c r="D48" s="156" t="s">
        <v>3524</v>
      </c>
    </row>
    <row r="49">
      <c r="A49" s="153"/>
      <c r="B49" s="154" t="s">
        <v>3163</v>
      </c>
      <c r="D49" s="156"/>
    </row>
    <row r="50">
      <c r="A50" s="155"/>
      <c r="B50" s="154" t="s">
        <v>3162</v>
      </c>
      <c r="D50" s="156"/>
    </row>
    <row r="51">
      <c r="A51" s="153"/>
      <c r="B51" s="120" t="s">
        <v>3506</v>
      </c>
      <c r="D51" s="156"/>
    </row>
    <row r="52">
      <c r="A52" s="153"/>
      <c r="B52" s="154" t="s">
        <v>334</v>
      </c>
      <c r="D52" s="156"/>
    </row>
    <row r="53">
      <c r="A53" s="153"/>
      <c r="B53" s="154" t="s">
        <v>637</v>
      </c>
      <c r="D53" s="156"/>
    </row>
    <row r="54">
      <c r="A54" s="153"/>
      <c r="B54" s="153"/>
      <c r="D54" s="156"/>
    </row>
    <row r="55">
      <c r="A55" s="120"/>
      <c r="B55" s="120" t="s">
        <v>3509</v>
      </c>
      <c r="D55" s="79"/>
    </row>
    <row r="56">
      <c r="A56" s="153"/>
      <c r="B56" s="153" t="s">
        <v>3524</v>
      </c>
      <c r="D56" s="79"/>
    </row>
    <row r="57">
      <c r="A57" s="149"/>
      <c r="B57" s="149"/>
      <c r="C57" s="150"/>
      <c r="D57" s="79"/>
    </row>
    <row r="58">
      <c r="A58" s="149"/>
      <c r="B58" s="149"/>
      <c r="C58" s="100" t="s">
        <v>334</v>
      </c>
      <c r="D58" s="79"/>
    </row>
    <row r="59">
      <c r="A59" s="149"/>
      <c r="B59" s="120" t="s">
        <v>3501</v>
      </c>
      <c r="C59" s="16" t="s">
        <v>3525</v>
      </c>
      <c r="D59" s="79"/>
    </row>
    <row r="60">
      <c r="A60" s="120"/>
      <c r="B60" s="120" t="s">
        <v>3503</v>
      </c>
      <c r="C60" s="16" t="s">
        <v>3526</v>
      </c>
      <c r="D60" s="152" t="s">
        <v>3505</v>
      </c>
    </row>
    <row r="61">
      <c r="A61" s="153"/>
      <c r="B61" s="154" t="s">
        <v>3182</v>
      </c>
      <c r="D61" s="15" t="s">
        <v>548</v>
      </c>
    </row>
    <row r="62">
      <c r="A62" s="153"/>
      <c r="B62" s="154" t="s">
        <v>3163</v>
      </c>
      <c r="D62" s="107" t="s">
        <v>556</v>
      </c>
    </row>
    <row r="63">
      <c r="A63" s="120"/>
      <c r="B63" s="120" t="s">
        <v>3506</v>
      </c>
      <c r="D63" s="107" t="s">
        <v>631</v>
      </c>
    </row>
    <row r="64">
      <c r="A64" s="153"/>
      <c r="B64" s="154" t="s">
        <v>3507</v>
      </c>
      <c r="D64" s="107" t="s">
        <v>3507</v>
      </c>
    </row>
    <row r="65">
      <c r="A65" s="153"/>
      <c r="B65" s="154" t="s">
        <v>637</v>
      </c>
      <c r="D65" s="107" t="s">
        <v>702</v>
      </c>
    </row>
    <row r="66">
      <c r="A66" s="153"/>
      <c r="B66" s="154" t="s">
        <v>2176</v>
      </c>
      <c r="D66" s="156"/>
    </row>
    <row r="67">
      <c r="A67" s="153"/>
      <c r="B67" s="153"/>
      <c r="D67" s="156"/>
    </row>
    <row r="68">
      <c r="A68" s="120"/>
      <c r="B68" s="120" t="s">
        <v>3516</v>
      </c>
      <c r="D68" s="157" t="s">
        <v>3527</v>
      </c>
    </row>
    <row r="69">
      <c r="A69" s="153"/>
      <c r="B69" s="154" t="s">
        <v>3528</v>
      </c>
      <c r="D69" s="107" t="s">
        <v>3529</v>
      </c>
    </row>
    <row r="70">
      <c r="A70" s="149"/>
      <c r="B70" s="149"/>
      <c r="C70" s="16"/>
      <c r="D70" s="79"/>
    </row>
    <row r="71">
      <c r="A71" s="149"/>
      <c r="B71" s="149"/>
      <c r="C71" s="100" t="s">
        <v>573</v>
      </c>
      <c r="D71" s="79"/>
    </row>
    <row r="72">
      <c r="A72" s="149"/>
      <c r="B72" s="120" t="s">
        <v>3501</v>
      </c>
      <c r="C72" s="16" t="s">
        <v>3530</v>
      </c>
      <c r="D72" s="79"/>
    </row>
    <row r="73">
      <c r="A73" s="120"/>
      <c r="B73" s="120" t="s">
        <v>3503</v>
      </c>
      <c r="C73" s="16" t="s">
        <v>3531</v>
      </c>
      <c r="D73" s="152" t="s">
        <v>3505</v>
      </c>
    </row>
    <row r="74">
      <c r="A74" s="153"/>
      <c r="B74" s="154" t="s">
        <v>3182</v>
      </c>
      <c r="D74" s="15" t="s">
        <v>548</v>
      </c>
    </row>
    <row r="75">
      <c r="A75" s="153"/>
      <c r="B75" s="154" t="s">
        <v>3163</v>
      </c>
      <c r="D75" s="107" t="s">
        <v>556</v>
      </c>
    </row>
    <row r="76">
      <c r="A76" s="153"/>
      <c r="B76" s="153"/>
      <c r="D76" s="107" t="s">
        <v>631</v>
      </c>
    </row>
    <row r="77">
      <c r="A77" s="120"/>
      <c r="B77" s="120" t="s">
        <v>3506</v>
      </c>
      <c r="D77" s="107" t="s">
        <v>702</v>
      </c>
    </row>
    <row r="78">
      <c r="A78" s="153"/>
      <c r="B78" s="154" t="s">
        <v>334</v>
      </c>
      <c r="D78" s="156"/>
    </row>
    <row r="79">
      <c r="A79" s="153"/>
      <c r="B79" s="153"/>
      <c r="D79" s="156"/>
    </row>
    <row r="80">
      <c r="A80" s="149"/>
      <c r="B80" s="120" t="s">
        <v>3516</v>
      </c>
      <c r="D80" s="156"/>
    </row>
    <row r="81">
      <c r="A81" s="153"/>
      <c r="B81" s="153" t="s">
        <v>3524</v>
      </c>
      <c r="D81" s="156"/>
    </row>
    <row r="82">
      <c r="A82" s="153"/>
      <c r="B82" s="153"/>
      <c r="D82" s="156"/>
    </row>
    <row r="83">
      <c r="A83" s="149"/>
      <c r="B83" s="149"/>
      <c r="C83" s="150"/>
      <c r="D83" s="79"/>
    </row>
    <row r="84">
      <c r="A84" s="149"/>
      <c r="B84" s="149"/>
      <c r="C84" s="100" t="s">
        <v>637</v>
      </c>
      <c r="D84" s="79"/>
    </row>
    <row r="85">
      <c r="A85" s="149"/>
      <c r="B85" s="120" t="s">
        <v>3501</v>
      </c>
      <c r="C85" s="16" t="s">
        <v>3532</v>
      </c>
      <c r="D85" s="79"/>
    </row>
    <row r="86">
      <c r="A86" s="120"/>
      <c r="B86" s="120" t="s">
        <v>3503</v>
      </c>
      <c r="C86" s="16" t="s">
        <v>3533</v>
      </c>
      <c r="D86" s="152" t="s">
        <v>3505</v>
      </c>
    </row>
    <row r="87">
      <c r="A87" s="153"/>
      <c r="B87" s="154" t="s">
        <v>3182</v>
      </c>
      <c r="D87" s="107" t="s">
        <v>556</v>
      </c>
    </row>
    <row r="88">
      <c r="A88" s="153"/>
      <c r="B88" s="154" t="s">
        <v>3163</v>
      </c>
      <c r="D88" s="107" t="s">
        <v>639</v>
      </c>
    </row>
    <row r="89">
      <c r="A89" s="155"/>
      <c r="B89" s="120" t="s">
        <v>3506</v>
      </c>
      <c r="D89" s="156"/>
    </row>
    <row r="90">
      <c r="A90" s="153"/>
      <c r="B90" s="154" t="s">
        <v>334</v>
      </c>
      <c r="D90" s="156"/>
    </row>
    <row r="91">
      <c r="A91" s="153"/>
      <c r="B91" s="153"/>
      <c r="D91" s="156"/>
    </row>
    <row r="92">
      <c r="A92" s="153"/>
      <c r="B92" s="153"/>
      <c r="D92" s="156"/>
    </row>
    <row r="93">
      <c r="A93" s="153"/>
      <c r="B93" s="153"/>
      <c r="D93" s="156"/>
    </row>
    <row r="94">
      <c r="A94" s="120"/>
      <c r="B94" s="120" t="s">
        <v>3509</v>
      </c>
      <c r="D94" s="79"/>
    </row>
    <row r="95">
      <c r="A95" s="153"/>
      <c r="B95" s="154" t="s">
        <v>3534</v>
      </c>
      <c r="D95" s="79"/>
    </row>
    <row r="96">
      <c r="A96" s="149"/>
      <c r="B96" s="149"/>
      <c r="C96" s="150"/>
      <c r="D96" s="79"/>
    </row>
    <row r="97">
      <c r="A97" s="149"/>
      <c r="B97" s="149"/>
      <c r="C97" s="100" t="s">
        <v>2176</v>
      </c>
      <c r="D97" s="79"/>
    </row>
    <row r="98">
      <c r="A98" s="149"/>
      <c r="B98" s="120" t="s">
        <v>3501</v>
      </c>
      <c r="C98" s="16" t="s">
        <v>3535</v>
      </c>
      <c r="D98" s="79"/>
    </row>
    <row r="99">
      <c r="A99" s="120"/>
      <c r="B99" s="120" t="s">
        <v>3503</v>
      </c>
      <c r="C99" s="16" t="s">
        <v>3536</v>
      </c>
      <c r="D99" s="152" t="s">
        <v>405</v>
      </c>
    </row>
    <row r="100">
      <c r="A100" s="153"/>
      <c r="B100" s="154" t="s">
        <v>3163</v>
      </c>
      <c r="D100" s="107" t="s">
        <v>3537</v>
      </c>
    </row>
    <row r="101">
      <c r="A101" s="153"/>
      <c r="B101" s="154" t="s">
        <v>3182</v>
      </c>
      <c r="D101" s="107" t="s">
        <v>3538</v>
      </c>
    </row>
    <row r="102">
      <c r="A102" s="120"/>
      <c r="B102" s="154" t="s">
        <v>3539</v>
      </c>
      <c r="D102" s="107" t="s">
        <v>130</v>
      </c>
    </row>
    <row r="103">
      <c r="A103" s="153"/>
      <c r="B103" s="120" t="s">
        <v>3506</v>
      </c>
      <c r="D103" s="107" t="s">
        <v>335</v>
      </c>
    </row>
    <row r="104">
      <c r="A104" s="153"/>
      <c r="B104" s="154" t="s">
        <v>196</v>
      </c>
      <c r="D104" s="107" t="s">
        <v>339</v>
      </c>
    </row>
    <row r="105">
      <c r="A105" s="153"/>
      <c r="B105" s="154" t="s">
        <v>102</v>
      </c>
      <c r="D105" s="107" t="s">
        <v>342</v>
      </c>
    </row>
    <row r="106">
      <c r="A106" s="153"/>
      <c r="B106" s="153"/>
      <c r="D106" s="15" t="s">
        <v>3186</v>
      </c>
    </row>
    <row r="107">
      <c r="A107" s="120"/>
      <c r="B107" s="120" t="s">
        <v>3516</v>
      </c>
      <c r="D107" s="15" t="s">
        <v>3540</v>
      </c>
    </row>
    <row r="108">
      <c r="A108" s="153"/>
      <c r="B108" s="154" t="s">
        <v>3541</v>
      </c>
      <c r="D108" s="107" t="s">
        <v>3542</v>
      </c>
    </row>
    <row r="109">
      <c r="A109" s="149"/>
      <c r="B109" s="154" t="s">
        <v>3510</v>
      </c>
      <c r="D109" s="107" t="s">
        <v>3198</v>
      </c>
    </row>
    <row r="110">
      <c r="A110" s="149"/>
      <c r="B110" s="149"/>
      <c r="C110" s="16"/>
      <c r="D110" s="79"/>
    </row>
    <row r="111">
      <c r="A111" s="149"/>
      <c r="B111" s="149"/>
      <c r="C111" s="100" t="s">
        <v>639</v>
      </c>
      <c r="D111" s="79"/>
    </row>
    <row r="112">
      <c r="A112" s="149"/>
      <c r="B112" s="120" t="s">
        <v>3501</v>
      </c>
      <c r="C112" s="16" t="s">
        <v>3543</v>
      </c>
      <c r="D112" s="79"/>
    </row>
    <row r="113">
      <c r="A113" s="120"/>
      <c r="B113" s="120" t="s">
        <v>3503</v>
      </c>
      <c r="C113" s="16" t="s">
        <v>3544</v>
      </c>
      <c r="D113" s="152" t="s">
        <v>3505</v>
      </c>
    </row>
    <row r="114">
      <c r="A114" s="153"/>
      <c r="B114" s="154" t="s">
        <v>3182</v>
      </c>
      <c r="D114" s="107" t="s">
        <v>556</v>
      </c>
    </row>
    <row r="115">
      <c r="A115" s="153"/>
      <c r="B115" s="154" t="s">
        <v>3163</v>
      </c>
      <c r="D115" s="107" t="s">
        <v>631</v>
      </c>
    </row>
    <row r="116">
      <c r="A116" s="153"/>
      <c r="B116" s="153"/>
      <c r="D116" s="107" t="s">
        <v>702</v>
      </c>
    </row>
    <row r="117">
      <c r="A117" s="120"/>
      <c r="B117" s="120" t="s">
        <v>3506</v>
      </c>
      <c r="D117" s="156"/>
    </row>
    <row r="118">
      <c r="A118" s="153"/>
      <c r="B118" s="154" t="s">
        <v>637</v>
      </c>
      <c r="D118" s="156"/>
    </row>
    <row r="119">
      <c r="A119" s="153"/>
      <c r="B119" s="153"/>
      <c r="D119" s="156"/>
    </row>
    <row r="120">
      <c r="A120" s="149"/>
      <c r="B120" s="120" t="s">
        <v>3516</v>
      </c>
      <c r="D120" s="156"/>
    </row>
    <row r="121">
      <c r="A121" s="153"/>
      <c r="B121" s="153" t="s">
        <v>3524</v>
      </c>
      <c r="D121" s="156"/>
    </row>
    <row r="122">
      <c r="A122" s="153"/>
      <c r="B122" s="153"/>
      <c r="D122" s="156"/>
    </row>
    <row r="123">
      <c r="A123" s="149"/>
      <c r="B123" s="149"/>
      <c r="C123" s="150"/>
      <c r="D123" s="79"/>
    </row>
    <row r="124">
      <c r="A124" s="149"/>
      <c r="B124" s="149"/>
      <c r="C124" s="100" t="s">
        <v>430</v>
      </c>
      <c r="D124" s="79"/>
    </row>
    <row r="125">
      <c r="A125" s="149"/>
      <c r="B125" s="120" t="s">
        <v>3501</v>
      </c>
      <c r="C125" s="16" t="s">
        <v>3545</v>
      </c>
      <c r="D125" s="79"/>
    </row>
    <row r="126">
      <c r="A126" s="120"/>
      <c r="B126" s="120" t="s">
        <v>3503</v>
      </c>
      <c r="C126" s="16" t="s">
        <v>3546</v>
      </c>
      <c r="D126" s="152" t="s">
        <v>3505</v>
      </c>
    </row>
    <row r="127">
      <c r="A127" s="153"/>
      <c r="B127" s="154" t="s">
        <v>3162</v>
      </c>
      <c r="D127" s="107" t="s">
        <v>578</v>
      </c>
    </row>
    <row r="128">
      <c r="A128" s="153"/>
      <c r="B128" s="153"/>
      <c r="D128" s="107" t="s">
        <v>545</v>
      </c>
    </row>
    <row r="129">
      <c r="A129" s="155"/>
      <c r="B129" s="120" t="s">
        <v>3506</v>
      </c>
      <c r="D129" s="107" t="s">
        <v>259</v>
      </c>
    </row>
    <row r="130">
      <c r="A130" s="153"/>
      <c r="B130" s="153" t="s">
        <v>3524</v>
      </c>
      <c r="D130" s="107" t="s">
        <v>710</v>
      </c>
    </row>
    <row r="131">
      <c r="A131" s="153"/>
      <c r="B131" s="153"/>
      <c r="D131" s="156"/>
    </row>
    <row r="132">
      <c r="A132" s="153"/>
      <c r="B132" s="153"/>
      <c r="D132" s="156"/>
    </row>
    <row r="133">
      <c r="A133" s="153"/>
      <c r="B133" s="153"/>
      <c r="D133" s="156"/>
    </row>
    <row r="134">
      <c r="A134" s="120"/>
      <c r="B134" s="120" t="s">
        <v>3509</v>
      </c>
      <c r="D134" s="79"/>
    </row>
    <row r="135">
      <c r="A135" s="153"/>
      <c r="B135" s="154" t="s">
        <v>3547</v>
      </c>
      <c r="D135" s="79"/>
    </row>
    <row r="136">
      <c r="A136" s="149"/>
      <c r="B136" s="149"/>
      <c r="C136" s="150"/>
      <c r="D136" s="79"/>
    </row>
    <row r="137">
      <c r="A137" s="149"/>
      <c r="B137" s="149"/>
      <c r="C137" s="100" t="s">
        <v>102</v>
      </c>
      <c r="D137" s="79"/>
    </row>
    <row r="138">
      <c r="A138" s="149"/>
      <c r="B138" s="120" t="s">
        <v>3501</v>
      </c>
      <c r="C138" s="16" t="s">
        <v>3548</v>
      </c>
      <c r="D138" s="79"/>
    </row>
    <row r="139">
      <c r="A139" s="120"/>
      <c r="B139" s="120" t="s">
        <v>3503</v>
      </c>
      <c r="C139" s="16" t="s">
        <v>3549</v>
      </c>
      <c r="D139" s="152" t="s">
        <v>405</v>
      </c>
    </row>
    <row r="140">
      <c r="A140" s="153"/>
      <c r="B140" s="154" t="s">
        <v>3163</v>
      </c>
      <c r="D140" s="107" t="s">
        <v>548</v>
      </c>
    </row>
    <row r="141">
      <c r="A141" s="153"/>
      <c r="B141" s="154" t="s">
        <v>3182</v>
      </c>
      <c r="D141" s="107" t="s">
        <v>556</v>
      </c>
    </row>
    <row r="142">
      <c r="A142" s="120"/>
      <c r="B142" s="155" t="s">
        <v>3506</v>
      </c>
      <c r="D142" s="107" t="s">
        <v>702</v>
      </c>
    </row>
    <row r="143">
      <c r="A143" s="153"/>
      <c r="B143" s="154" t="s">
        <v>3550</v>
      </c>
      <c r="D143" s="107" t="s">
        <v>710</v>
      </c>
    </row>
    <row r="144">
      <c r="A144" s="153"/>
      <c r="B144" s="154" t="s">
        <v>3551</v>
      </c>
      <c r="D144" s="107" t="s">
        <v>262</v>
      </c>
    </row>
    <row r="145">
      <c r="A145" s="153"/>
      <c r="B145" s="154" t="s">
        <v>3552</v>
      </c>
      <c r="D145" s="107" t="s">
        <v>3553</v>
      </c>
    </row>
    <row r="146">
      <c r="A146" s="153"/>
      <c r="B146" s="154" t="s">
        <v>339</v>
      </c>
      <c r="D146" s="107" t="s">
        <v>3219</v>
      </c>
    </row>
    <row r="147">
      <c r="A147" s="120"/>
      <c r="B147" s="120" t="s">
        <v>3509</v>
      </c>
      <c r="D147" s="79"/>
    </row>
    <row r="148">
      <c r="A148" s="153"/>
      <c r="B148" s="154" t="s">
        <v>3510</v>
      </c>
      <c r="D148" s="79"/>
    </row>
    <row r="149">
      <c r="A149" s="149"/>
      <c r="B149" s="149"/>
      <c r="C149" s="16"/>
      <c r="D149" s="79"/>
    </row>
    <row r="150">
      <c r="A150" s="149"/>
      <c r="B150" s="149"/>
      <c r="C150" s="100" t="s">
        <v>3538</v>
      </c>
      <c r="D150" s="79"/>
    </row>
    <row r="151">
      <c r="A151" s="149"/>
      <c r="B151" s="120" t="s">
        <v>3501</v>
      </c>
      <c r="C151" s="16" t="s">
        <v>3554</v>
      </c>
      <c r="D151" s="79"/>
    </row>
    <row r="152">
      <c r="A152" s="120"/>
      <c r="B152" s="120" t="s">
        <v>3503</v>
      </c>
      <c r="C152" s="16" t="s">
        <v>3555</v>
      </c>
      <c r="D152" s="152" t="s">
        <v>405</v>
      </c>
    </row>
    <row r="153">
      <c r="A153" s="153"/>
      <c r="B153" s="154" t="s">
        <v>3163</v>
      </c>
      <c r="D153" s="107" t="s">
        <v>3556</v>
      </c>
    </row>
    <row r="154">
      <c r="A154" s="153"/>
      <c r="B154" s="154" t="s">
        <v>3182</v>
      </c>
      <c r="D154" s="107" t="s">
        <v>102</v>
      </c>
    </row>
    <row r="155">
      <c r="A155" s="153"/>
      <c r="B155" s="120" t="s">
        <v>3506</v>
      </c>
      <c r="D155" s="107" t="s">
        <v>430</v>
      </c>
    </row>
    <row r="156">
      <c r="A156" s="120"/>
      <c r="B156" s="154" t="s">
        <v>3550</v>
      </c>
      <c r="D156" s="107" t="s">
        <v>3186</v>
      </c>
    </row>
    <row r="157">
      <c r="A157" s="153"/>
      <c r="B157" s="154" t="s">
        <v>3552</v>
      </c>
      <c r="D157" s="107" t="s">
        <v>3557</v>
      </c>
    </row>
    <row r="158">
      <c r="A158" s="153"/>
      <c r="B158" s="154" t="s">
        <v>3558</v>
      </c>
      <c r="D158" s="107" t="s">
        <v>3559</v>
      </c>
    </row>
    <row r="159">
      <c r="A159" s="149"/>
      <c r="B159" s="154" t="s">
        <v>3560</v>
      </c>
      <c r="D159" s="15" t="s">
        <v>3561</v>
      </c>
    </row>
    <row r="160">
      <c r="A160" s="153"/>
      <c r="D160" s="107" t="s">
        <v>3562</v>
      </c>
    </row>
    <row r="161">
      <c r="A161" s="153"/>
      <c r="D161" s="107" t="s">
        <v>3202</v>
      </c>
    </row>
    <row r="162">
      <c r="A162" s="149"/>
      <c r="B162" s="120" t="s">
        <v>3516</v>
      </c>
      <c r="D162" s="107" t="s">
        <v>1394</v>
      </c>
    </row>
    <row r="163">
      <c r="A163" s="120"/>
      <c r="B163" s="154" t="s">
        <v>3563</v>
      </c>
      <c r="D163" s="107" t="s">
        <v>2534</v>
      </c>
    </row>
    <row r="164">
      <c r="A164" s="120"/>
      <c r="B164" s="149"/>
      <c r="C164" s="150"/>
      <c r="D164" s="79"/>
    </row>
    <row r="165">
      <c r="A165" s="149"/>
      <c r="B165" s="149"/>
      <c r="C165" s="100" t="s">
        <v>1394</v>
      </c>
      <c r="D165" s="79"/>
    </row>
    <row r="166">
      <c r="A166" s="149"/>
      <c r="B166" s="120" t="s">
        <v>3501</v>
      </c>
      <c r="C166" s="16" t="s">
        <v>3564</v>
      </c>
      <c r="D166" s="79"/>
    </row>
    <row r="167">
      <c r="A167" s="120"/>
      <c r="B167" s="120" t="s">
        <v>3503</v>
      </c>
      <c r="C167" s="16" t="s">
        <v>3565</v>
      </c>
      <c r="D167" s="152" t="s">
        <v>3505</v>
      </c>
    </row>
    <row r="168">
      <c r="A168" s="153"/>
      <c r="B168" s="154" t="s">
        <v>3182</v>
      </c>
      <c r="D168" s="107" t="s">
        <v>548</v>
      </c>
    </row>
    <row r="169">
      <c r="A169" s="153"/>
      <c r="B169" s="154" t="s">
        <v>3163</v>
      </c>
      <c r="D169" s="107" t="s">
        <v>1008</v>
      </c>
    </row>
    <row r="170">
      <c r="A170" s="155"/>
      <c r="B170" s="120" t="s">
        <v>3506</v>
      </c>
      <c r="D170" s="107" t="s">
        <v>2112</v>
      </c>
    </row>
    <row r="171">
      <c r="A171" s="153"/>
      <c r="B171" s="154" t="s">
        <v>2176</v>
      </c>
      <c r="D171" s="107" t="s">
        <v>3198</v>
      </c>
    </row>
    <row r="172">
      <c r="A172" s="153"/>
      <c r="B172" s="154" t="s">
        <v>3538</v>
      </c>
      <c r="D172" s="107" t="s">
        <v>3538</v>
      </c>
    </row>
    <row r="173">
      <c r="A173" s="153"/>
      <c r="D173" s="156"/>
    </row>
    <row r="174">
      <c r="A174" s="153"/>
      <c r="D174" s="156"/>
    </row>
    <row r="175">
      <c r="A175" s="120"/>
      <c r="D175" s="152" t="s">
        <v>3527</v>
      </c>
    </row>
    <row r="176">
      <c r="A176" s="153"/>
      <c r="B176" s="120" t="s">
        <v>3509</v>
      </c>
      <c r="D176" s="107" t="s">
        <v>3566</v>
      </c>
    </row>
    <row r="177">
      <c r="A177" s="149"/>
      <c r="B177" s="153" t="s">
        <v>3524</v>
      </c>
      <c r="D177" s="107" t="s">
        <v>3567</v>
      </c>
    </row>
    <row r="178">
      <c r="A178" s="149"/>
      <c r="B178" s="149"/>
      <c r="C178" s="150"/>
      <c r="D178" s="79"/>
    </row>
    <row r="179">
      <c r="A179" s="149"/>
      <c r="B179" s="149"/>
      <c r="C179" s="100" t="s">
        <v>152</v>
      </c>
      <c r="D179" s="79"/>
    </row>
    <row r="180">
      <c r="A180" s="149"/>
      <c r="B180" s="120" t="s">
        <v>3501</v>
      </c>
      <c r="C180" s="16" t="s">
        <v>3568</v>
      </c>
      <c r="D180" s="79"/>
    </row>
    <row r="181">
      <c r="A181" s="120"/>
      <c r="B181" s="120" t="s">
        <v>3503</v>
      </c>
      <c r="C181" s="16" t="s">
        <v>3569</v>
      </c>
      <c r="D181" s="152" t="s">
        <v>3505</v>
      </c>
    </row>
    <row r="182">
      <c r="A182" s="153"/>
      <c r="B182" s="154" t="s">
        <v>3182</v>
      </c>
      <c r="D182" s="15" t="s">
        <v>548</v>
      </c>
    </row>
    <row r="183">
      <c r="A183" s="153"/>
      <c r="B183" s="154" t="s">
        <v>3163</v>
      </c>
      <c r="D183" s="107" t="s">
        <v>556</v>
      </c>
    </row>
    <row r="184">
      <c r="A184" s="120"/>
      <c r="B184" s="154" t="s">
        <v>3162</v>
      </c>
      <c r="D184" s="107" t="s">
        <v>631</v>
      </c>
    </row>
    <row r="185">
      <c r="A185" s="153"/>
      <c r="B185" s="120" t="s">
        <v>3506</v>
      </c>
      <c r="D185" s="156"/>
    </row>
    <row r="186">
      <c r="A186" s="153"/>
      <c r="B186" s="154" t="s">
        <v>334</v>
      </c>
      <c r="D186" s="156"/>
    </row>
    <row r="187">
      <c r="A187" s="153"/>
      <c r="B187" s="153"/>
      <c r="D187" s="156"/>
    </row>
    <row r="188">
      <c r="A188" s="153"/>
      <c r="B188" s="153"/>
      <c r="D188" s="156"/>
    </row>
    <row r="189">
      <c r="A189" s="120"/>
      <c r="B189" s="120" t="s">
        <v>3516</v>
      </c>
      <c r="D189" s="157" t="s">
        <v>3527</v>
      </c>
    </row>
    <row r="190">
      <c r="A190" s="153"/>
      <c r="B190" s="154" t="s">
        <v>3510</v>
      </c>
      <c r="D190" s="107" t="s">
        <v>3570</v>
      </c>
    </row>
    <row r="191">
      <c r="A191" s="149"/>
      <c r="B191" s="149"/>
      <c r="C191" s="16"/>
      <c r="D191" s="79"/>
    </row>
    <row r="192">
      <c r="A192" s="149"/>
      <c r="B192" s="149"/>
      <c r="C192" s="100" t="s">
        <v>348</v>
      </c>
      <c r="D192" s="79"/>
    </row>
    <row r="193">
      <c r="A193" s="149"/>
      <c r="B193" s="120" t="s">
        <v>3501</v>
      </c>
      <c r="C193" s="16" t="s">
        <v>3571</v>
      </c>
      <c r="D193" s="79"/>
    </row>
    <row r="194">
      <c r="A194" s="149"/>
      <c r="B194" s="120" t="s">
        <v>3503</v>
      </c>
      <c r="C194" s="16" t="s">
        <v>3572</v>
      </c>
      <c r="D194" s="152" t="s">
        <v>3505</v>
      </c>
    </row>
    <row r="195">
      <c r="A195" s="149"/>
      <c r="B195" s="154" t="s">
        <v>3163</v>
      </c>
      <c r="D195" s="15" t="s">
        <v>548</v>
      </c>
    </row>
    <row r="196">
      <c r="A196" s="149"/>
      <c r="B196" s="120" t="s">
        <v>3506</v>
      </c>
      <c r="D196" s="79"/>
    </row>
    <row r="197">
      <c r="A197" s="149"/>
      <c r="B197" s="154" t="s">
        <v>2176</v>
      </c>
      <c r="D197" s="79"/>
    </row>
    <row r="198">
      <c r="A198" s="149"/>
      <c r="B198" s="120" t="s">
        <v>3516</v>
      </c>
      <c r="D198" s="79"/>
    </row>
    <row r="199">
      <c r="A199" s="149"/>
      <c r="B199" s="154" t="s">
        <v>3510</v>
      </c>
      <c r="D199" s="79"/>
    </row>
    <row r="200">
      <c r="A200" s="149"/>
      <c r="B200" s="149"/>
      <c r="C200" s="16"/>
      <c r="D200" s="79"/>
    </row>
    <row r="201">
      <c r="A201" s="149"/>
      <c r="B201" s="149"/>
      <c r="C201" s="100" t="s">
        <v>3556</v>
      </c>
      <c r="D201" s="79"/>
    </row>
    <row r="202">
      <c r="A202" s="149"/>
      <c r="B202" s="120" t="s">
        <v>3501</v>
      </c>
      <c r="C202" s="16" t="s">
        <v>3573</v>
      </c>
      <c r="D202" s="79"/>
    </row>
    <row r="203">
      <c r="A203" s="120"/>
      <c r="B203" s="120" t="s">
        <v>3503</v>
      </c>
      <c r="C203" s="16" t="s">
        <v>3574</v>
      </c>
      <c r="D203" s="152" t="s">
        <v>3505</v>
      </c>
    </row>
    <row r="204">
      <c r="A204" s="153"/>
      <c r="B204" s="154" t="s">
        <v>3182</v>
      </c>
      <c r="D204" s="156" t="s">
        <v>3524</v>
      </c>
    </row>
    <row r="205">
      <c r="A205" s="153"/>
      <c r="B205" s="154" t="s">
        <v>3163</v>
      </c>
      <c r="D205" s="156"/>
    </row>
    <row r="206">
      <c r="A206" s="153"/>
      <c r="B206" s="154" t="s">
        <v>3162</v>
      </c>
      <c r="D206" s="156"/>
    </row>
    <row r="207">
      <c r="A207" s="120"/>
      <c r="B207" s="120" t="s">
        <v>3506</v>
      </c>
      <c r="D207" s="156"/>
    </row>
    <row r="208">
      <c r="A208" s="153"/>
      <c r="B208" s="154" t="s">
        <v>329</v>
      </c>
      <c r="D208" s="156"/>
    </row>
    <row r="209">
      <c r="A209" s="153"/>
      <c r="B209" s="154" t="s">
        <v>637</v>
      </c>
      <c r="D209" s="156"/>
    </row>
    <row r="210">
      <c r="A210" s="149"/>
      <c r="B210" s="154" t="s">
        <v>2176</v>
      </c>
      <c r="D210" s="156"/>
    </row>
    <row r="211">
      <c r="A211" s="153"/>
      <c r="B211" s="154" t="s">
        <v>639</v>
      </c>
      <c r="D211" s="156"/>
    </row>
    <row r="212">
      <c r="A212" s="153"/>
      <c r="B212" s="154" t="s">
        <v>102</v>
      </c>
      <c r="D212" s="156"/>
    </row>
    <row r="213">
      <c r="A213" s="149"/>
      <c r="B213" s="154" t="s">
        <v>3538</v>
      </c>
      <c r="D213" s="79"/>
    </row>
    <row r="214">
      <c r="A214" s="149"/>
      <c r="B214" s="154" t="s">
        <v>895</v>
      </c>
      <c r="D214" s="79"/>
    </row>
    <row r="215">
      <c r="A215" s="149"/>
      <c r="B215" s="120" t="s">
        <v>3516</v>
      </c>
      <c r="D215" s="79"/>
    </row>
    <row r="216">
      <c r="A216" s="149"/>
      <c r="B216" s="158" t="s">
        <v>3524</v>
      </c>
      <c r="D216" s="79"/>
    </row>
    <row r="217">
      <c r="A217" s="149"/>
      <c r="B217" s="158"/>
      <c r="C217" s="100"/>
      <c r="D217" s="79"/>
    </row>
    <row r="218">
      <c r="A218" s="149"/>
      <c r="B218" s="149"/>
      <c r="C218" s="150"/>
      <c r="D218" s="79"/>
    </row>
    <row r="219">
      <c r="A219" s="149"/>
      <c r="B219" s="149"/>
      <c r="C219" s="150"/>
      <c r="D219" s="79"/>
    </row>
    <row r="220">
      <c r="A220" s="149"/>
      <c r="B220" s="149"/>
      <c r="C220" s="150"/>
      <c r="D220" s="79"/>
    </row>
    <row r="221">
      <c r="A221" s="149"/>
      <c r="B221" s="149"/>
      <c r="C221" s="150"/>
      <c r="D221" s="79"/>
    </row>
    <row r="222">
      <c r="A222" s="149"/>
      <c r="B222" s="149"/>
      <c r="C222" s="150"/>
      <c r="D222" s="79"/>
    </row>
    <row r="223">
      <c r="A223" s="149"/>
      <c r="B223" s="149"/>
      <c r="C223" s="150"/>
      <c r="D223" s="79"/>
    </row>
    <row r="224">
      <c r="A224" s="149"/>
      <c r="B224" s="149"/>
      <c r="C224" s="150"/>
      <c r="D224" s="79"/>
    </row>
    <row r="225">
      <c r="A225" s="149"/>
      <c r="B225" s="149"/>
      <c r="C225" s="150"/>
      <c r="D225" s="79"/>
    </row>
    <row r="226">
      <c r="A226" s="149"/>
      <c r="B226" s="149"/>
      <c r="C226" s="150"/>
      <c r="D226" s="79"/>
    </row>
    <row r="227">
      <c r="A227" s="149"/>
      <c r="B227" s="149"/>
      <c r="C227" s="150"/>
      <c r="D227" s="79"/>
    </row>
    <row r="228">
      <c r="A228" s="149"/>
      <c r="B228" s="149"/>
      <c r="C228" s="150"/>
      <c r="D228" s="79"/>
    </row>
    <row r="229">
      <c r="A229" s="149"/>
      <c r="B229" s="149"/>
      <c r="C229" s="150"/>
      <c r="D229" s="79"/>
    </row>
    <row r="230">
      <c r="A230" s="149"/>
      <c r="B230" s="149"/>
      <c r="C230" s="150"/>
      <c r="D230" s="79"/>
    </row>
    <row r="231">
      <c r="A231" s="149"/>
      <c r="B231" s="149"/>
      <c r="C231" s="150"/>
      <c r="D231" s="79"/>
    </row>
    <row r="232">
      <c r="A232" s="149"/>
      <c r="B232" s="149"/>
      <c r="C232" s="150"/>
      <c r="D232" s="79"/>
    </row>
    <row r="233">
      <c r="A233" s="149"/>
      <c r="B233" s="149"/>
      <c r="C233" s="150"/>
      <c r="D233" s="79"/>
    </row>
    <row r="234">
      <c r="A234" s="149"/>
      <c r="B234" s="149"/>
      <c r="C234" s="150"/>
      <c r="D234" s="79"/>
    </row>
    <row r="235">
      <c r="A235" s="149"/>
      <c r="B235" s="149"/>
      <c r="C235" s="150"/>
      <c r="D235" s="79"/>
    </row>
    <row r="236">
      <c r="A236" s="149"/>
      <c r="B236" s="149"/>
      <c r="C236" s="150"/>
      <c r="D236" s="79"/>
    </row>
    <row r="237">
      <c r="A237" s="149"/>
      <c r="B237" s="149"/>
      <c r="C237" s="150"/>
      <c r="D237" s="79"/>
    </row>
    <row r="238">
      <c r="A238" s="149"/>
      <c r="B238" s="149"/>
      <c r="C238" s="150"/>
      <c r="D238" s="79"/>
    </row>
    <row r="239">
      <c r="A239" s="149"/>
      <c r="B239" s="149"/>
      <c r="C239" s="150"/>
      <c r="D239" s="79"/>
    </row>
    <row r="240">
      <c r="A240" s="149"/>
      <c r="B240" s="149"/>
      <c r="C240" s="150"/>
      <c r="D240" s="79"/>
    </row>
    <row r="241">
      <c r="A241" s="149"/>
      <c r="B241" s="149"/>
      <c r="C241" s="150"/>
      <c r="D241" s="79"/>
    </row>
    <row r="242">
      <c r="A242" s="149"/>
      <c r="B242" s="149"/>
      <c r="C242" s="150"/>
      <c r="D242" s="79"/>
    </row>
    <row r="243">
      <c r="A243" s="149"/>
      <c r="B243" s="149"/>
      <c r="C243" s="150"/>
      <c r="D243" s="79"/>
    </row>
    <row r="244">
      <c r="A244" s="149"/>
      <c r="B244" s="149"/>
      <c r="C244" s="150"/>
      <c r="D244" s="79"/>
    </row>
    <row r="245">
      <c r="A245" s="149"/>
      <c r="B245" s="149"/>
      <c r="C245" s="150"/>
      <c r="D245" s="79"/>
    </row>
    <row r="246">
      <c r="A246" s="149"/>
      <c r="B246" s="149"/>
      <c r="C246" s="150"/>
      <c r="D246" s="79"/>
    </row>
    <row r="247">
      <c r="A247" s="149"/>
      <c r="B247" s="149"/>
      <c r="C247" s="150"/>
      <c r="D247" s="79"/>
    </row>
    <row r="248">
      <c r="A248" s="149"/>
      <c r="B248" s="149"/>
      <c r="C248" s="150"/>
      <c r="D248" s="79"/>
    </row>
    <row r="249">
      <c r="A249" s="149"/>
      <c r="B249" s="149"/>
      <c r="C249" s="150"/>
      <c r="D249" s="79"/>
    </row>
    <row r="250">
      <c r="A250" s="149"/>
      <c r="B250" s="149"/>
      <c r="C250" s="150"/>
      <c r="D250" s="79"/>
    </row>
    <row r="251">
      <c r="A251" s="149"/>
      <c r="B251" s="149"/>
      <c r="C251" s="150"/>
      <c r="D251" s="79"/>
    </row>
    <row r="252">
      <c r="A252" s="149"/>
      <c r="B252" s="149"/>
      <c r="C252" s="150"/>
      <c r="D252" s="79"/>
    </row>
    <row r="253">
      <c r="A253" s="149"/>
      <c r="B253" s="149"/>
      <c r="C253" s="150"/>
      <c r="D253" s="79"/>
    </row>
    <row r="254">
      <c r="A254" s="149"/>
      <c r="B254" s="149"/>
      <c r="C254" s="150"/>
      <c r="D254" s="79"/>
    </row>
    <row r="255">
      <c r="A255" s="149"/>
      <c r="B255" s="149"/>
      <c r="C255" s="150"/>
      <c r="D255" s="79"/>
    </row>
    <row r="256">
      <c r="A256" s="149"/>
      <c r="B256" s="149"/>
      <c r="C256" s="150"/>
      <c r="D256" s="79"/>
    </row>
    <row r="257">
      <c r="A257" s="149"/>
      <c r="B257" s="149"/>
      <c r="C257" s="150"/>
      <c r="D257" s="79"/>
    </row>
    <row r="258">
      <c r="A258" s="149"/>
      <c r="B258" s="149"/>
      <c r="C258" s="150"/>
      <c r="D258" s="79"/>
    </row>
    <row r="259">
      <c r="A259" s="149"/>
      <c r="B259" s="149"/>
      <c r="C259" s="150"/>
      <c r="D259" s="79"/>
    </row>
    <row r="260">
      <c r="A260" s="149"/>
      <c r="B260" s="149"/>
      <c r="C260" s="150"/>
      <c r="D260" s="79"/>
    </row>
    <row r="261">
      <c r="A261" s="149"/>
      <c r="B261" s="149"/>
      <c r="C261" s="150"/>
      <c r="D261" s="79"/>
    </row>
    <row r="262">
      <c r="A262" s="149"/>
      <c r="B262" s="149"/>
      <c r="C262" s="150"/>
      <c r="D262" s="79"/>
    </row>
    <row r="263">
      <c r="A263" s="149"/>
      <c r="B263" s="149"/>
      <c r="C263" s="150"/>
      <c r="D263" s="79"/>
    </row>
    <row r="264">
      <c r="A264" s="149"/>
      <c r="B264" s="149"/>
      <c r="C264" s="150"/>
      <c r="D264" s="79"/>
    </row>
    <row r="265">
      <c r="A265" s="149"/>
      <c r="B265" s="149"/>
      <c r="C265" s="150"/>
      <c r="D265" s="79"/>
    </row>
    <row r="266">
      <c r="A266" s="149"/>
      <c r="B266" s="149"/>
      <c r="C266" s="150"/>
      <c r="D266" s="79"/>
    </row>
    <row r="267">
      <c r="A267" s="149"/>
      <c r="B267" s="149"/>
      <c r="C267" s="150"/>
      <c r="D267" s="79"/>
    </row>
    <row r="268">
      <c r="A268" s="149"/>
      <c r="B268" s="149"/>
      <c r="C268" s="150"/>
      <c r="D268" s="79"/>
    </row>
    <row r="269">
      <c r="A269" s="149"/>
      <c r="B269" s="149"/>
      <c r="C269" s="150"/>
      <c r="D269" s="79"/>
    </row>
    <row r="270">
      <c r="A270" s="149"/>
      <c r="B270" s="149"/>
      <c r="C270" s="150"/>
      <c r="D270" s="79"/>
    </row>
    <row r="271">
      <c r="A271" s="149"/>
      <c r="B271" s="149"/>
      <c r="C271" s="150"/>
      <c r="D271" s="79"/>
    </row>
    <row r="272">
      <c r="A272" s="149"/>
      <c r="B272" s="149"/>
      <c r="C272" s="150"/>
      <c r="D272" s="79"/>
    </row>
    <row r="273">
      <c r="A273" s="149"/>
      <c r="B273" s="149"/>
      <c r="C273" s="150"/>
      <c r="D273" s="79"/>
    </row>
    <row r="274">
      <c r="A274" s="149"/>
      <c r="B274" s="149"/>
      <c r="C274" s="150"/>
      <c r="D274" s="79"/>
    </row>
    <row r="275">
      <c r="A275" s="149"/>
      <c r="B275" s="149"/>
      <c r="C275" s="150"/>
      <c r="D275" s="79"/>
    </row>
    <row r="276">
      <c r="A276" s="149"/>
      <c r="B276" s="149"/>
      <c r="C276" s="150"/>
      <c r="D276" s="79"/>
    </row>
    <row r="277">
      <c r="A277" s="149"/>
      <c r="B277" s="149"/>
      <c r="C277" s="150"/>
      <c r="D277" s="79"/>
    </row>
    <row r="278">
      <c r="A278" s="149"/>
      <c r="B278" s="149"/>
      <c r="C278" s="150"/>
      <c r="D278" s="79"/>
    </row>
    <row r="279">
      <c r="A279" s="149"/>
      <c r="B279" s="149"/>
      <c r="C279" s="150"/>
      <c r="D279" s="79"/>
    </row>
    <row r="280">
      <c r="A280" s="149"/>
      <c r="B280" s="149"/>
      <c r="C280" s="150"/>
      <c r="D280" s="79"/>
    </row>
    <row r="281">
      <c r="A281" s="149"/>
      <c r="B281" s="149"/>
      <c r="C281" s="150"/>
      <c r="D281" s="79"/>
    </row>
    <row r="282">
      <c r="A282" s="149"/>
      <c r="B282" s="149"/>
      <c r="C282" s="150"/>
      <c r="D282" s="79"/>
    </row>
    <row r="283">
      <c r="A283" s="149"/>
      <c r="B283" s="149"/>
      <c r="C283" s="150"/>
      <c r="D283" s="79"/>
    </row>
    <row r="284">
      <c r="A284" s="149"/>
      <c r="B284" s="149"/>
      <c r="C284" s="150"/>
      <c r="D284" s="79"/>
    </row>
    <row r="285">
      <c r="A285" s="149"/>
      <c r="B285" s="149"/>
      <c r="C285" s="150"/>
      <c r="D285" s="79"/>
    </row>
    <row r="286">
      <c r="A286" s="149"/>
      <c r="B286" s="149"/>
      <c r="C286" s="150"/>
      <c r="D286" s="79"/>
    </row>
    <row r="287">
      <c r="A287" s="149"/>
      <c r="B287" s="149"/>
      <c r="C287" s="150"/>
      <c r="D287" s="79"/>
    </row>
    <row r="288">
      <c r="A288" s="149"/>
      <c r="B288" s="149"/>
      <c r="C288" s="150"/>
      <c r="D288" s="79"/>
    </row>
    <row r="289">
      <c r="A289" s="149"/>
      <c r="B289" s="149"/>
      <c r="C289" s="150"/>
      <c r="D289" s="79"/>
    </row>
    <row r="290">
      <c r="A290" s="149"/>
      <c r="B290" s="149"/>
      <c r="C290" s="150"/>
      <c r="D290" s="79"/>
    </row>
    <row r="291">
      <c r="A291" s="149"/>
      <c r="B291" s="149"/>
      <c r="C291" s="150"/>
      <c r="D291" s="79"/>
    </row>
    <row r="292">
      <c r="A292" s="149"/>
      <c r="B292" s="149"/>
      <c r="C292" s="150"/>
      <c r="D292" s="79"/>
    </row>
    <row r="293">
      <c r="A293" s="149"/>
      <c r="B293" s="149"/>
      <c r="C293" s="150"/>
      <c r="D293" s="79"/>
    </row>
    <row r="294">
      <c r="A294" s="149"/>
      <c r="B294" s="149"/>
      <c r="C294" s="150"/>
      <c r="D294" s="79"/>
    </row>
    <row r="295">
      <c r="A295" s="149"/>
      <c r="B295" s="149"/>
      <c r="C295" s="150"/>
      <c r="D295" s="79"/>
    </row>
    <row r="296">
      <c r="A296" s="149"/>
      <c r="B296" s="149"/>
      <c r="C296" s="150"/>
      <c r="D296" s="79"/>
    </row>
    <row r="297">
      <c r="A297" s="149"/>
      <c r="B297" s="149"/>
      <c r="C297" s="150"/>
      <c r="D297" s="79"/>
    </row>
    <row r="298">
      <c r="A298" s="149"/>
      <c r="B298" s="149"/>
      <c r="C298" s="150"/>
      <c r="D298" s="79"/>
    </row>
    <row r="299">
      <c r="A299" s="149"/>
      <c r="B299" s="149"/>
      <c r="C299" s="150"/>
      <c r="D299" s="79"/>
    </row>
    <row r="300">
      <c r="A300" s="149"/>
      <c r="B300" s="149"/>
      <c r="C300" s="150"/>
      <c r="D300" s="79"/>
    </row>
    <row r="301">
      <c r="A301" s="149"/>
      <c r="B301" s="149"/>
      <c r="C301" s="150"/>
      <c r="D301" s="79"/>
    </row>
    <row r="302">
      <c r="A302" s="149"/>
      <c r="B302" s="149"/>
      <c r="C302" s="150"/>
      <c r="D302" s="79"/>
    </row>
    <row r="303">
      <c r="A303" s="149"/>
      <c r="B303" s="149"/>
      <c r="C303" s="150"/>
      <c r="D303" s="79"/>
    </row>
    <row r="304">
      <c r="A304" s="149"/>
      <c r="B304" s="149"/>
      <c r="C304" s="150"/>
      <c r="D304" s="79"/>
    </row>
    <row r="305">
      <c r="A305" s="149"/>
      <c r="B305" s="149"/>
      <c r="C305" s="150"/>
      <c r="D305" s="79"/>
    </row>
    <row r="306">
      <c r="A306" s="149"/>
      <c r="B306" s="149"/>
      <c r="C306" s="150"/>
      <c r="D306" s="79"/>
    </row>
    <row r="307">
      <c r="A307" s="149"/>
      <c r="B307" s="149"/>
      <c r="C307" s="150"/>
      <c r="D307" s="79"/>
    </row>
    <row r="308">
      <c r="A308" s="149"/>
      <c r="B308" s="149"/>
      <c r="C308" s="150"/>
      <c r="D308" s="79"/>
    </row>
    <row r="309">
      <c r="A309" s="149"/>
      <c r="B309" s="149"/>
      <c r="C309" s="150"/>
      <c r="D309" s="79"/>
    </row>
    <row r="310">
      <c r="A310" s="149"/>
      <c r="B310" s="149"/>
      <c r="C310" s="150"/>
      <c r="D310" s="79"/>
    </row>
    <row r="311">
      <c r="A311" s="149"/>
      <c r="B311" s="149"/>
      <c r="C311" s="150"/>
      <c r="D311" s="79"/>
    </row>
    <row r="312">
      <c r="A312" s="149"/>
      <c r="B312" s="149"/>
      <c r="C312" s="150"/>
      <c r="D312" s="79"/>
    </row>
    <row r="313">
      <c r="A313" s="149"/>
      <c r="B313" s="149"/>
      <c r="C313" s="150"/>
      <c r="D313" s="79"/>
    </row>
    <row r="314">
      <c r="A314" s="149"/>
      <c r="B314" s="149"/>
      <c r="C314" s="150"/>
      <c r="D314" s="79"/>
    </row>
    <row r="315">
      <c r="A315" s="149"/>
      <c r="B315" s="149"/>
      <c r="C315" s="150"/>
      <c r="D315" s="79"/>
    </row>
    <row r="316">
      <c r="A316" s="149"/>
      <c r="B316" s="149"/>
      <c r="C316" s="150"/>
      <c r="D316" s="79"/>
    </row>
    <row r="317">
      <c r="A317" s="149"/>
      <c r="B317" s="149"/>
      <c r="C317" s="150"/>
      <c r="D317" s="79"/>
    </row>
    <row r="318">
      <c r="A318" s="149"/>
      <c r="B318" s="149"/>
      <c r="C318" s="150"/>
      <c r="D318" s="79"/>
    </row>
    <row r="319">
      <c r="A319" s="149"/>
      <c r="B319" s="149"/>
      <c r="C319" s="150"/>
      <c r="D319" s="79"/>
    </row>
    <row r="320">
      <c r="A320" s="149"/>
      <c r="B320" s="149"/>
      <c r="C320" s="150"/>
      <c r="D320" s="79"/>
    </row>
    <row r="321">
      <c r="A321" s="149"/>
      <c r="B321" s="149"/>
      <c r="C321" s="150"/>
      <c r="D321" s="79"/>
    </row>
    <row r="322">
      <c r="A322" s="149"/>
      <c r="B322" s="149"/>
      <c r="C322" s="150"/>
      <c r="D322" s="79"/>
    </row>
    <row r="323">
      <c r="A323" s="149"/>
      <c r="B323" s="149"/>
      <c r="C323" s="150"/>
      <c r="D323" s="79"/>
    </row>
    <row r="324">
      <c r="A324" s="149"/>
      <c r="B324" s="149"/>
      <c r="C324" s="150"/>
      <c r="D324" s="79"/>
    </row>
    <row r="325">
      <c r="A325" s="149"/>
      <c r="B325" s="149"/>
      <c r="C325" s="150"/>
      <c r="D325" s="79"/>
    </row>
    <row r="326">
      <c r="A326" s="149"/>
      <c r="B326" s="149"/>
      <c r="C326" s="150"/>
      <c r="D326" s="79"/>
    </row>
    <row r="327">
      <c r="A327" s="149"/>
      <c r="B327" s="149"/>
      <c r="C327" s="150"/>
      <c r="D327" s="79"/>
    </row>
    <row r="328">
      <c r="A328" s="149"/>
      <c r="B328" s="149"/>
      <c r="C328" s="150"/>
      <c r="D328" s="79"/>
    </row>
    <row r="329">
      <c r="A329" s="149"/>
      <c r="B329" s="149"/>
      <c r="C329" s="150"/>
      <c r="D329" s="79"/>
    </row>
    <row r="330">
      <c r="A330" s="149"/>
      <c r="B330" s="149"/>
      <c r="C330" s="150"/>
      <c r="D330" s="79"/>
    </row>
    <row r="331">
      <c r="A331" s="149"/>
      <c r="B331" s="149"/>
      <c r="C331" s="150"/>
      <c r="D331" s="79"/>
    </row>
    <row r="332">
      <c r="A332" s="149"/>
      <c r="B332" s="149"/>
      <c r="C332" s="150"/>
      <c r="D332" s="79"/>
    </row>
    <row r="333">
      <c r="A333" s="149"/>
      <c r="B333" s="149"/>
      <c r="C333" s="150"/>
      <c r="D333" s="79"/>
    </row>
    <row r="334">
      <c r="A334" s="149"/>
      <c r="B334" s="149"/>
      <c r="C334" s="150"/>
      <c r="D334" s="79"/>
    </row>
    <row r="335">
      <c r="A335" s="149"/>
      <c r="B335" s="149"/>
      <c r="C335" s="150"/>
      <c r="D335" s="79"/>
    </row>
    <row r="336">
      <c r="A336" s="149"/>
      <c r="B336" s="149"/>
      <c r="C336" s="150"/>
      <c r="D336" s="79"/>
    </row>
    <row r="337">
      <c r="A337" s="149"/>
      <c r="B337" s="149"/>
      <c r="C337" s="150"/>
      <c r="D337" s="79"/>
    </row>
    <row r="338">
      <c r="A338" s="149"/>
      <c r="B338" s="149"/>
      <c r="C338" s="150"/>
      <c r="D338" s="79"/>
    </row>
    <row r="339">
      <c r="A339" s="149"/>
      <c r="B339" s="149"/>
      <c r="C339" s="150"/>
      <c r="D339" s="79"/>
    </row>
    <row r="340">
      <c r="A340" s="149"/>
      <c r="B340" s="149"/>
      <c r="C340" s="150"/>
      <c r="D340" s="79"/>
    </row>
    <row r="341">
      <c r="A341" s="149"/>
      <c r="B341" s="149"/>
      <c r="C341" s="150"/>
      <c r="D341" s="79"/>
    </row>
    <row r="342">
      <c r="A342" s="149"/>
      <c r="B342" s="149"/>
      <c r="C342" s="150"/>
      <c r="D342" s="79"/>
    </row>
    <row r="343">
      <c r="A343" s="149"/>
      <c r="B343" s="149"/>
      <c r="C343" s="150"/>
      <c r="D343" s="79"/>
    </row>
    <row r="344">
      <c r="A344" s="149"/>
      <c r="B344" s="149"/>
      <c r="C344" s="150"/>
      <c r="D344" s="79"/>
    </row>
    <row r="345">
      <c r="A345" s="149"/>
      <c r="B345" s="149"/>
      <c r="C345" s="150"/>
      <c r="D345" s="79"/>
    </row>
    <row r="346">
      <c r="A346" s="149"/>
      <c r="B346" s="149"/>
      <c r="C346" s="150"/>
      <c r="D346" s="79"/>
    </row>
    <row r="347">
      <c r="A347" s="149"/>
      <c r="B347" s="149"/>
      <c r="C347" s="150"/>
      <c r="D347" s="79"/>
    </row>
    <row r="348">
      <c r="A348" s="149"/>
      <c r="B348" s="149"/>
      <c r="C348" s="150"/>
      <c r="D348" s="79"/>
    </row>
    <row r="349">
      <c r="A349" s="149"/>
      <c r="B349" s="149"/>
      <c r="C349" s="150"/>
      <c r="D349" s="79"/>
    </row>
    <row r="350">
      <c r="A350" s="149"/>
      <c r="B350" s="149"/>
      <c r="C350" s="150"/>
      <c r="D350" s="79"/>
    </row>
    <row r="351">
      <c r="A351" s="149"/>
      <c r="B351" s="149"/>
      <c r="C351" s="150"/>
      <c r="D351" s="79"/>
    </row>
    <row r="352">
      <c r="A352" s="149"/>
      <c r="B352" s="149"/>
      <c r="C352" s="150"/>
      <c r="D352" s="79"/>
    </row>
    <row r="353">
      <c r="A353" s="149"/>
      <c r="B353" s="149"/>
      <c r="C353" s="150"/>
      <c r="D353" s="79"/>
    </row>
    <row r="354">
      <c r="A354" s="149"/>
      <c r="B354" s="149"/>
      <c r="C354" s="150"/>
      <c r="D354" s="79"/>
    </row>
    <row r="355">
      <c r="A355" s="149"/>
      <c r="B355" s="149"/>
      <c r="C355" s="150"/>
      <c r="D355" s="79"/>
    </row>
    <row r="356">
      <c r="A356" s="149"/>
      <c r="B356" s="149"/>
      <c r="C356" s="150"/>
      <c r="D356" s="79"/>
    </row>
    <row r="357">
      <c r="A357" s="149"/>
      <c r="B357" s="149"/>
      <c r="C357" s="150"/>
      <c r="D357" s="79"/>
    </row>
    <row r="358">
      <c r="A358" s="149"/>
      <c r="B358" s="149"/>
      <c r="C358" s="150"/>
      <c r="D358" s="79"/>
    </row>
    <row r="359">
      <c r="A359" s="149"/>
      <c r="B359" s="149"/>
      <c r="C359" s="150"/>
      <c r="D359" s="79"/>
    </row>
    <row r="360">
      <c r="A360" s="149"/>
      <c r="B360" s="149"/>
      <c r="C360" s="150"/>
      <c r="D360" s="79"/>
    </row>
    <row r="361">
      <c r="A361" s="149"/>
      <c r="B361" s="149"/>
      <c r="C361" s="150"/>
      <c r="D361" s="79"/>
    </row>
    <row r="362">
      <c r="A362" s="149"/>
      <c r="B362" s="149"/>
      <c r="C362" s="150"/>
      <c r="D362" s="79"/>
    </row>
    <row r="363">
      <c r="A363" s="149"/>
      <c r="B363" s="149"/>
      <c r="C363" s="150"/>
      <c r="D363" s="79"/>
    </row>
    <row r="364">
      <c r="A364" s="149"/>
      <c r="B364" s="149"/>
      <c r="C364" s="150"/>
      <c r="D364" s="79"/>
    </row>
    <row r="365">
      <c r="A365" s="149"/>
      <c r="B365" s="149"/>
      <c r="C365" s="150"/>
      <c r="D365" s="79"/>
    </row>
    <row r="366">
      <c r="A366" s="149"/>
      <c r="B366" s="149"/>
      <c r="C366" s="150"/>
      <c r="D366" s="79"/>
    </row>
    <row r="367">
      <c r="A367" s="149"/>
      <c r="B367" s="149"/>
      <c r="C367" s="150"/>
      <c r="D367" s="79"/>
    </row>
    <row r="368">
      <c r="A368" s="149"/>
      <c r="B368" s="149"/>
      <c r="C368" s="150"/>
      <c r="D368" s="79"/>
    </row>
    <row r="369">
      <c r="A369" s="149"/>
      <c r="B369" s="149"/>
      <c r="C369" s="150"/>
      <c r="D369" s="79"/>
    </row>
    <row r="370">
      <c r="A370" s="149"/>
      <c r="B370" s="149"/>
      <c r="C370" s="150"/>
      <c r="D370" s="79"/>
    </row>
    <row r="371">
      <c r="A371" s="149"/>
      <c r="B371" s="149"/>
      <c r="C371" s="150"/>
      <c r="D371" s="79"/>
    </row>
    <row r="372">
      <c r="A372" s="149"/>
      <c r="B372" s="149"/>
      <c r="C372" s="150"/>
      <c r="D372" s="79"/>
    </row>
    <row r="373">
      <c r="A373" s="149"/>
      <c r="B373" s="149"/>
      <c r="C373" s="150"/>
      <c r="D373" s="79"/>
    </row>
    <row r="374">
      <c r="A374" s="149"/>
      <c r="B374" s="149"/>
      <c r="C374" s="150"/>
      <c r="D374" s="79"/>
    </row>
    <row r="375">
      <c r="A375" s="149"/>
      <c r="B375" s="149"/>
      <c r="C375" s="150"/>
      <c r="D375" s="79"/>
    </row>
    <row r="376">
      <c r="A376" s="149"/>
      <c r="B376" s="149"/>
      <c r="C376" s="150"/>
      <c r="D376" s="79"/>
    </row>
    <row r="377">
      <c r="A377" s="149"/>
      <c r="B377" s="149"/>
      <c r="C377" s="150"/>
      <c r="D377" s="79"/>
    </row>
    <row r="378">
      <c r="A378" s="149"/>
      <c r="B378" s="149"/>
      <c r="C378" s="150"/>
      <c r="D378" s="79"/>
    </row>
    <row r="379">
      <c r="A379" s="149"/>
      <c r="B379" s="149"/>
      <c r="C379" s="150"/>
      <c r="D379" s="79"/>
    </row>
    <row r="380">
      <c r="A380" s="149"/>
      <c r="B380" s="149"/>
      <c r="C380" s="150"/>
      <c r="D380" s="79"/>
    </row>
    <row r="381">
      <c r="A381" s="149"/>
      <c r="B381" s="149"/>
      <c r="C381" s="150"/>
      <c r="D381" s="79"/>
    </row>
    <row r="382">
      <c r="A382" s="149"/>
      <c r="B382" s="149"/>
      <c r="C382" s="150"/>
      <c r="D382" s="79"/>
    </row>
    <row r="383">
      <c r="A383" s="149"/>
      <c r="B383" s="149"/>
      <c r="C383" s="150"/>
      <c r="D383" s="79"/>
    </row>
    <row r="384">
      <c r="A384" s="149"/>
      <c r="B384" s="149"/>
      <c r="C384" s="150"/>
      <c r="D384" s="79"/>
    </row>
    <row r="385">
      <c r="A385" s="149"/>
      <c r="B385" s="149"/>
      <c r="C385" s="150"/>
      <c r="D385" s="79"/>
    </row>
    <row r="386">
      <c r="A386" s="149"/>
      <c r="B386" s="149"/>
      <c r="C386" s="150"/>
      <c r="D386" s="79"/>
    </row>
    <row r="387">
      <c r="A387" s="149"/>
      <c r="B387" s="149"/>
      <c r="C387" s="150"/>
      <c r="D387" s="79"/>
    </row>
    <row r="388">
      <c r="A388" s="149"/>
      <c r="B388" s="149"/>
      <c r="C388" s="150"/>
      <c r="D388" s="79"/>
    </row>
    <row r="389">
      <c r="A389" s="149"/>
      <c r="B389" s="149"/>
      <c r="C389" s="150"/>
      <c r="D389" s="79"/>
    </row>
    <row r="390">
      <c r="A390" s="149"/>
      <c r="B390" s="149"/>
      <c r="C390" s="150"/>
      <c r="D390" s="79"/>
    </row>
    <row r="391">
      <c r="A391" s="149"/>
      <c r="B391" s="149"/>
      <c r="C391" s="150"/>
      <c r="D391" s="79"/>
    </row>
    <row r="392">
      <c r="A392" s="149"/>
      <c r="B392" s="149"/>
      <c r="C392" s="150"/>
      <c r="D392" s="79"/>
    </row>
    <row r="393">
      <c r="A393" s="149"/>
      <c r="B393" s="149"/>
      <c r="C393" s="150"/>
      <c r="D393" s="79"/>
    </row>
    <row r="394">
      <c r="A394" s="149"/>
      <c r="B394" s="149"/>
      <c r="C394" s="150"/>
      <c r="D394" s="79"/>
    </row>
    <row r="395">
      <c r="A395" s="149"/>
      <c r="B395" s="149"/>
      <c r="C395" s="150"/>
      <c r="D395" s="79"/>
    </row>
    <row r="396">
      <c r="A396" s="149"/>
      <c r="B396" s="149"/>
      <c r="C396" s="150"/>
      <c r="D396" s="79"/>
    </row>
    <row r="397">
      <c r="A397" s="149"/>
      <c r="B397" s="149"/>
      <c r="C397" s="150"/>
      <c r="D397" s="79"/>
    </row>
    <row r="398">
      <c r="A398" s="149"/>
      <c r="B398" s="149"/>
      <c r="C398" s="150"/>
      <c r="D398" s="79"/>
    </row>
    <row r="399">
      <c r="A399" s="149"/>
      <c r="B399" s="149"/>
      <c r="C399" s="150"/>
      <c r="D399" s="79"/>
    </row>
    <row r="400">
      <c r="A400" s="149"/>
      <c r="B400" s="149"/>
      <c r="C400" s="150"/>
      <c r="D400" s="79"/>
    </row>
    <row r="401">
      <c r="A401" s="149"/>
      <c r="B401" s="149"/>
      <c r="C401" s="150"/>
      <c r="D401" s="79"/>
    </row>
    <row r="402">
      <c r="A402" s="149"/>
      <c r="B402" s="149"/>
      <c r="C402" s="150"/>
      <c r="D402" s="79"/>
    </row>
    <row r="403">
      <c r="A403" s="149"/>
      <c r="B403" s="149"/>
      <c r="C403" s="150"/>
      <c r="D403" s="79"/>
    </row>
    <row r="404">
      <c r="A404" s="149"/>
      <c r="B404" s="149"/>
      <c r="C404" s="150"/>
      <c r="D404" s="79"/>
    </row>
    <row r="405">
      <c r="A405" s="149"/>
      <c r="B405" s="149"/>
      <c r="C405" s="150"/>
      <c r="D405" s="79"/>
    </row>
    <row r="406">
      <c r="A406" s="149"/>
      <c r="B406" s="149"/>
      <c r="C406" s="150"/>
      <c r="D406" s="79"/>
    </row>
    <row r="407">
      <c r="A407" s="149"/>
      <c r="B407" s="149"/>
      <c r="C407" s="150"/>
      <c r="D407" s="79"/>
    </row>
    <row r="408">
      <c r="A408" s="149"/>
      <c r="B408" s="149"/>
      <c r="C408" s="150"/>
      <c r="D408" s="79"/>
    </row>
    <row r="409">
      <c r="A409" s="149"/>
      <c r="B409" s="149"/>
      <c r="C409" s="150"/>
      <c r="D409" s="79"/>
    </row>
    <row r="410">
      <c r="A410" s="149"/>
      <c r="B410" s="149"/>
      <c r="C410" s="150"/>
      <c r="D410" s="79"/>
    </row>
    <row r="411">
      <c r="A411" s="149"/>
      <c r="B411" s="149"/>
      <c r="C411" s="150"/>
      <c r="D411" s="79"/>
    </row>
    <row r="412">
      <c r="A412" s="149"/>
      <c r="B412" s="149"/>
      <c r="C412" s="150"/>
      <c r="D412" s="79"/>
    </row>
    <row r="413">
      <c r="A413" s="149"/>
      <c r="B413" s="149"/>
      <c r="C413" s="150"/>
      <c r="D413" s="79"/>
    </row>
    <row r="414">
      <c r="A414" s="149"/>
      <c r="B414" s="149"/>
      <c r="C414" s="150"/>
      <c r="D414" s="79"/>
    </row>
    <row r="415">
      <c r="A415" s="149"/>
      <c r="B415" s="149"/>
      <c r="C415" s="150"/>
      <c r="D415" s="79"/>
    </row>
    <row r="416">
      <c r="A416" s="149"/>
      <c r="B416" s="149"/>
      <c r="C416" s="150"/>
      <c r="D416" s="79"/>
    </row>
    <row r="417">
      <c r="A417" s="149"/>
      <c r="B417" s="149"/>
      <c r="C417" s="150"/>
      <c r="D417" s="79"/>
    </row>
    <row r="418">
      <c r="A418" s="149"/>
      <c r="B418" s="149"/>
      <c r="C418" s="150"/>
      <c r="D418" s="79"/>
    </row>
    <row r="419">
      <c r="A419" s="149"/>
      <c r="B419" s="149"/>
      <c r="C419" s="150"/>
      <c r="D419" s="79"/>
    </row>
    <row r="420">
      <c r="A420" s="149"/>
      <c r="B420" s="149"/>
      <c r="C420" s="150"/>
      <c r="D420" s="79"/>
    </row>
    <row r="421">
      <c r="A421" s="149"/>
      <c r="B421" s="149"/>
      <c r="C421" s="150"/>
      <c r="D421" s="79"/>
    </row>
    <row r="422">
      <c r="A422" s="149"/>
      <c r="B422" s="149"/>
      <c r="C422" s="150"/>
      <c r="D422" s="79"/>
    </row>
    <row r="423">
      <c r="A423" s="149"/>
      <c r="B423" s="149"/>
      <c r="C423" s="150"/>
      <c r="D423" s="79"/>
    </row>
    <row r="424">
      <c r="A424" s="149"/>
      <c r="B424" s="149"/>
      <c r="C424" s="150"/>
      <c r="D424" s="79"/>
    </row>
    <row r="425">
      <c r="A425" s="149"/>
      <c r="B425" s="149"/>
      <c r="C425" s="150"/>
      <c r="D425" s="79"/>
    </row>
    <row r="426">
      <c r="A426" s="149"/>
      <c r="B426" s="149"/>
      <c r="C426" s="150"/>
      <c r="D426" s="79"/>
    </row>
    <row r="427">
      <c r="A427" s="149"/>
      <c r="B427" s="149"/>
      <c r="C427" s="150"/>
      <c r="D427" s="79"/>
    </row>
    <row r="428">
      <c r="A428" s="149"/>
      <c r="B428" s="149"/>
      <c r="C428" s="150"/>
      <c r="D428" s="79"/>
    </row>
    <row r="429">
      <c r="A429" s="149"/>
      <c r="B429" s="149"/>
      <c r="C429" s="150"/>
      <c r="D429" s="79"/>
    </row>
    <row r="430">
      <c r="A430" s="149"/>
      <c r="B430" s="149"/>
      <c r="C430" s="150"/>
      <c r="D430" s="79"/>
    </row>
    <row r="431">
      <c r="A431" s="149"/>
      <c r="B431" s="149"/>
      <c r="C431" s="150"/>
      <c r="D431" s="79"/>
    </row>
    <row r="432">
      <c r="A432" s="149"/>
      <c r="B432" s="149"/>
      <c r="C432" s="150"/>
      <c r="D432" s="79"/>
    </row>
    <row r="433">
      <c r="A433" s="149"/>
      <c r="B433" s="149"/>
      <c r="C433" s="150"/>
      <c r="D433" s="79"/>
    </row>
    <row r="434">
      <c r="A434" s="149"/>
      <c r="B434" s="149"/>
      <c r="C434" s="150"/>
      <c r="D434" s="79"/>
    </row>
    <row r="435">
      <c r="A435" s="149"/>
      <c r="B435" s="149"/>
      <c r="C435" s="150"/>
      <c r="D435" s="79"/>
    </row>
    <row r="436">
      <c r="A436" s="149"/>
      <c r="B436" s="149"/>
      <c r="C436" s="150"/>
      <c r="D436" s="79"/>
    </row>
    <row r="437">
      <c r="A437" s="149"/>
      <c r="B437" s="149"/>
      <c r="C437" s="150"/>
      <c r="D437" s="79"/>
    </row>
    <row r="438">
      <c r="A438" s="149"/>
      <c r="B438" s="149"/>
      <c r="C438" s="150"/>
      <c r="D438" s="79"/>
    </row>
    <row r="439">
      <c r="A439" s="149"/>
      <c r="B439" s="149"/>
      <c r="C439" s="150"/>
      <c r="D439" s="79"/>
    </row>
    <row r="440">
      <c r="A440" s="149"/>
      <c r="B440" s="149"/>
      <c r="C440" s="150"/>
      <c r="D440" s="79"/>
    </row>
    <row r="441">
      <c r="A441" s="149"/>
      <c r="B441" s="149"/>
      <c r="C441" s="150"/>
      <c r="D441" s="79"/>
    </row>
    <row r="442">
      <c r="A442" s="149"/>
      <c r="B442" s="149"/>
      <c r="C442" s="150"/>
      <c r="D442" s="79"/>
    </row>
    <row r="443">
      <c r="A443" s="149"/>
      <c r="B443" s="149"/>
      <c r="C443" s="150"/>
      <c r="D443" s="79"/>
    </row>
    <row r="444">
      <c r="A444" s="149"/>
      <c r="B444" s="149"/>
      <c r="C444" s="150"/>
      <c r="D444" s="79"/>
    </row>
    <row r="445">
      <c r="A445" s="149"/>
      <c r="B445" s="149"/>
      <c r="C445" s="150"/>
      <c r="D445" s="79"/>
    </row>
    <row r="446">
      <c r="A446" s="149"/>
      <c r="B446" s="149"/>
      <c r="C446" s="150"/>
      <c r="D446" s="79"/>
    </row>
    <row r="447">
      <c r="A447" s="149"/>
      <c r="B447" s="149"/>
      <c r="C447" s="150"/>
      <c r="D447" s="79"/>
    </row>
    <row r="448">
      <c r="A448" s="149"/>
      <c r="B448" s="149"/>
      <c r="C448" s="150"/>
      <c r="D448" s="79"/>
    </row>
    <row r="449">
      <c r="A449" s="149"/>
      <c r="B449" s="149"/>
      <c r="C449" s="150"/>
      <c r="D449" s="79"/>
    </row>
    <row r="450">
      <c r="A450" s="149"/>
      <c r="B450" s="149"/>
      <c r="C450" s="150"/>
      <c r="D450" s="79"/>
    </row>
    <row r="451">
      <c r="A451" s="149"/>
      <c r="B451" s="149"/>
      <c r="C451" s="150"/>
      <c r="D451" s="79"/>
    </row>
    <row r="452">
      <c r="A452" s="149"/>
      <c r="B452" s="149"/>
      <c r="C452" s="150"/>
      <c r="D452" s="79"/>
    </row>
    <row r="453">
      <c r="A453" s="149"/>
      <c r="B453" s="149"/>
      <c r="C453" s="150"/>
      <c r="D453" s="79"/>
    </row>
    <row r="454">
      <c r="A454" s="149"/>
      <c r="B454" s="149"/>
      <c r="C454" s="150"/>
      <c r="D454" s="79"/>
    </row>
    <row r="455">
      <c r="A455" s="149"/>
      <c r="B455" s="149"/>
      <c r="C455" s="150"/>
      <c r="D455" s="79"/>
    </row>
    <row r="456">
      <c r="A456" s="149"/>
      <c r="B456" s="149"/>
      <c r="C456" s="150"/>
      <c r="D456" s="79"/>
    </row>
    <row r="457">
      <c r="A457" s="149"/>
      <c r="B457" s="149"/>
      <c r="C457" s="150"/>
      <c r="D457" s="79"/>
    </row>
    <row r="458">
      <c r="A458" s="149"/>
      <c r="B458" s="149"/>
      <c r="C458" s="150"/>
      <c r="D458" s="79"/>
    </row>
    <row r="459">
      <c r="A459" s="149"/>
      <c r="B459" s="149"/>
      <c r="C459" s="150"/>
      <c r="D459" s="79"/>
    </row>
    <row r="460">
      <c r="A460" s="149"/>
      <c r="B460" s="149"/>
      <c r="C460" s="150"/>
      <c r="D460" s="79"/>
    </row>
    <row r="461">
      <c r="A461" s="149"/>
      <c r="B461" s="149"/>
      <c r="C461" s="150"/>
      <c r="D461" s="79"/>
    </row>
    <row r="462">
      <c r="A462" s="149"/>
      <c r="B462" s="149"/>
      <c r="C462" s="150"/>
      <c r="D462" s="79"/>
    </row>
    <row r="463">
      <c r="A463" s="149"/>
      <c r="B463" s="149"/>
      <c r="C463" s="150"/>
      <c r="D463" s="79"/>
    </row>
    <row r="464">
      <c r="A464" s="149"/>
      <c r="B464" s="149"/>
      <c r="C464" s="150"/>
      <c r="D464" s="79"/>
    </row>
    <row r="465">
      <c r="A465" s="149"/>
      <c r="B465" s="149"/>
      <c r="C465" s="150"/>
      <c r="D465" s="79"/>
    </row>
    <row r="466">
      <c r="A466" s="149"/>
      <c r="B466" s="149"/>
      <c r="C466" s="150"/>
      <c r="D466" s="79"/>
    </row>
    <row r="467">
      <c r="A467" s="149"/>
      <c r="B467" s="149"/>
      <c r="C467" s="150"/>
      <c r="D467" s="79"/>
    </row>
    <row r="468">
      <c r="A468" s="149"/>
      <c r="B468" s="149"/>
      <c r="C468" s="150"/>
      <c r="D468" s="79"/>
    </row>
    <row r="469">
      <c r="A469" s="149"/>
      <c r="B469" s="149"/>
      <c r="C469" s="150"/>
      <c r="D469" s="79"/>
    </row>
    <row r="470">
      <c r="A470" s="149"/>
      <c r="B470" s="149"/>
      <c r="C470" s="150"/>
      <c r="D470" s="79"/>
    </row>
    <row r="471">
      <c r="A471" s="149"/>
      <c r="B471" s="149"/>
      <c r="C471" s="150"/>
      <c r="D471" s="79"/>
    </row>
    <row r="472">
      <c r="A472" s="149"/>
      <c r="B472" s="149"/>
      <c r="C472" s="150"/>
      <c r="D472" s="79"/>
    </row>
    <row r="473">
      <c r="A473" s="149"/>
      <c r="B473" s="149"/>
      <c r="C473" s="150"/>
      <c r="D473" s="79"/>
    </row>
    <row r="474">
      <c r="A474" s="149"/>
      <c r="B474" s="149"/>
      <c r="C474" s="150"/>
      <c r="D474" s="79"/>
    </row>
    <row r="475">
      <c r="A475" s="149"/>
      <c r="B475" s="149"/>
      <c r="C475" s="150"/>
      <c r="D475" s="79"/>
    </row>
    <row r="476">
      <c r="A476" s="149"/>
      <c r="B476" s="149"/>
      <c r="C476" s="150"/>
      <c r="D476" s="79"/>
    </row>
    <row r="477">
      <c r="A477" s="149"/>
      <c r="B477" s="149"/>
      <c r="C477" s="150"/>
      <c r="D477" s="79"/>
    </row>
    <row r="478">
      <c r="A478" s="149"/>
      <c r="B478" s="149"/>
      <c r="C478" s="150"/>
      <c r="D478" s="79"/>
    </row>
    <row r="479">
      <c r="A479" s="149"/>
      <c r="B479" s="149"/>
      <c r="C479" s="150"/>
      <c r="D479" s="79"/>
    </row>
    <row r="480">
      <c r="A480" s="149"/>
      <c r="B480" s="149"/>
      <c r="C480" s="150"/>
      <c r="D480" s="79"/>
    </row>
    <row r="481">
      <c r="A481" s="149"/>
      <c r="B481" s="149"/>
      <c r="C481" s="150"/>
      <c r="D481" s="79"/>
    </row>
    <row r="482">
      <c r="A482" s="149"/>
      <c r="B482" s="149"/>
      <c r="C482" s="150"/>
      <c r="D482" s="79"/>
    </row>
    <row r="483">
      <c r="A483" s="149"/>
      <c r="B483" s="149"/>
      <c r="C483" s="150"/>
      <c r="D483" s="79"/>
    </row>
    <row r="484">
      <c r="A484" s="149"/>
      <c r="B484" s="149"/>
      <c r="C484" s="150"/>
      <c r="D484" s="79"/>
    </row>
    <row r="485">
      <c r="A485" s="149"/>
      <c r="B485" s="149"/>
      <c r="C485" s="150"/>
      <c r="D485" s="79"/>
    </row>
    <row r="486">
      <c r="A486" s="149"/>
      <c r="B486" s="149"/>
      <c r="C486" s="150"/>
      <c r="D486" s="79"/>
    </row>
    <row r="487">
      <c r="A487" s="149"/>
      <c r="B487" s="149"/>
      <c r="C487" s="150"/>
      <c r="D487" s="79"/>
    </row>
    <row r="488">
      <c r="A488" s="149"/>
      <c r="B488" s="149"/>
      <c r="C488" s="150"/>
      <c r="D488" s="79"/>
    </row>
    <row r="489">
      <c r="A489" s="149"/>
      <c r="B489" s="149"/>
      <c r="C489" s="150"/>
      <c r="D489" s="79"/>
    </row>
    <row r="490">
      <c r="A490" s="149"/>
      <c r="B490" s="149"/>
      <c r="C490" s="150"/>
      <c r="D490" s="79"/>
    </row>
    <row r="491">
      <c r="A491" s="149"/>
      <c r="B491" s="149"/>
      <c r="C491" s="150"/>
      <c r="D491" s="79"/>
    </row>
    <row r="492">
      <c r="A492" s="149"/>
      <c r="B492" s="149"/>
      <c r="C492" s="150"/>
      <c r="D492" s="79"/>
    </row>
    <row r="493">
      <c r="A493" s="149"/>
      <c r="B493" s="149"/>
      <c r="C493" s="150"/>
      <c r="D493" s="79"/>
    </row>
    <row r="494">
      <c r="A494" s="149"/>
      <c r="B494" s="149"/>
      <c r="C494" s="150"/>
      <c r="D494" s="79"/>
    </row>
    <row r="495">
      <c r="A495" s="149"/>
      <c r="B495" s="149"/>
      <c r="C495" s="150"/>
      <c r="D495" s="79"/>
    </row>
    <row r="496">
      <c r="A496" s="149"/>
      <c r="B496" s="149"/>
      <c r="C496" s="150"/>
      <c r="D496" s="79"/>
    </row>
    <row r="497">
      <c r="A497" s="149"/>
      <c r="B497" s="149"/>
      <c r="C497" s="150"/>
      <c r="D497" s="79"/>
    </row>
    <row r="498">
      <c r="A498" s="149"/>
      <c r="B498" s="149"/>
      <c r="C498" s="150"/>
      <c r="D498" s="79"/>
    </row>
    <row r="499">
      <c r="A499" s="149"/>
      <c r="B499" s="149"/>
      <c r="C499" s="150"/>
      <c r="D499" s="79"/>
    </row>
    <row r="500">
      <c r="A500" s="149"/>
      <c r="B500" s="149"/>
      <c r="C500" s="150"/>
      <c r="D500" s="79"/>
    </row>
    <row r="501">
      <c r="A501" s="149"/>
      <c r="B501" s="149"/>
      <c r="C501" s="150"/>
      <c r="D501" s="79"/>
    </row>
    <row r="502">
      <c r="A502" s="149"/>
      <c r="B502" s="149"/>
      <c r="C502" s="150"/>
      <c r="D502" s="79"/>
    </row>
    <row r="503">
      <c r="A503" s="149"/>
      <c r="B503" s="149"/>
      <c r="C503" s="150"/>
      <c r="D503" s="79"/>
    </row>
    <row r="504">
      <c r="A504" s="149"/>
      <c r="B504" s="149"/>
      <c r="C504" s="150"/>
      <c r="D504" s="79"/>
    </row>
    <row r="505">
      <c r="A505" s="149"/>
      <c r="B505" s="149"/>
      <c r="C505" s="150"/>
      <c r="D505" s="79"/>
    </row>
    <row r="506">
      <c r="A506" s="149"/>
      <c r="B506" s="149"/>
      <c r="C506" s="150"/>
      <c r="D506" s="79"/>
    </row>
    <row r="507">
      <c r="A507" s="149"/>
      <c r="B507" s="149"/>
      <c r="C507" s="150"/>
      <c r="D507" s="79"/>
    </row>
    <row r="508">
      <c r="A508" s="149"/>
      <c r="B508" s="149"/>
      <c r="C508" s="150"/>
      <c r="D508" s="79"/>
    </row>
    <row r="509">
      <c r="A509" s="149"/>
      <c r="B509" s="149"/>
      <c r="C509" s="150"/>
      <c r="D509" s="79"/>
    </row>
    <row r="510">
      <c r="A510" s="149"/>
      <c r="B510" s="149"/>
      <c r="C510" s="150"/>
      <c r="D510" s="79"/>
    </row>
    <row r="511">
      <c r="A511" s="149"/>
      <c r="B511" s="149"/>
      <c r="C511" s="150"/>
      <c r="D511" s="79"/>
    </row>
    <row r="512">
      <c r="A512" s="149"/>
      <c r="B512" s="149"/>
      <c r="C512" s="150"/>
      <c r="D512" s="79"/>
    </row>
    <row r="513">
      <c r="A513" s="149"/>
      <c r="B513" s="149"/>
      <c r="C513" s="150"/>
      <c r="D513" s="79"/>
    </row>
    <row r="514">
      <c r="A514" s="149"/>
      <c r="B514" s="149"/>
      <c r="C514" s="150"/>
      <c r="D514" s="79"/>
    </row>
    <row r="515">
      <c r="A515" s="149"/>
      <c r="B515" s="149"/>
      <c r="C515" s="150"/>
      <c r="D515" s="79"/>
    </row>
    <row r="516">
      <c r="A516" s="149"/>
      <c r="B516" s="149"/>
      <c r="C516" s="150"/>
      <c r="D516" s="79"/>
    </row>
    <row r="517">
      <c r="A517" s="149"/>
      <c r="B517" s="149"/>
      <c r="C517" s="150"/>
      <c r="D517" s="79"/>
    </row>
    <row r="518">
      <c r="A518" s="149"/>
      <c r="B518" s="149"/>
      <c r="C518" s="150"/>
      <c r="D518" s="79"/>
    </row>
    <row r="519">
      <c r="A519" s="149"/>
      <c r="B519" s="149"/>
      <c r="C519" s="150"/>
      <c r="D519" s="79"/>
    </row>
    <row r="520">
      <c r="A520" s="149"/>
      <c r="B520" s="149"/>
      <c r="C520" s="150"/>
      <c r="D520" s="79"/>
    </row>
    <row r="521">
      <c r="A521" s="149"/>
      <c r="B521" s="149"/>
      <c r="C521" s="150"/>
      <c r="D521" s="79"/>
    </row>
    <row r="522">
      <c r="A522" s="149"/>
      <c r="B522" s="149"/>
      <c r="C522" s="150"/>
      <c r="D522" s="79"/>
    </row>
    <row r="523">
      <c r="A523" s="149"/>
      <c r="B523" s="149"/>
      <c r="C523" s="150"/>
      <c r="D523" s="79"/>
    </row>
    <row r="524">
      <c r="A524" s="149"/>
      <c r="B524" s="149"/>
      <c r="C524" s="150"/>
      <c r="D524" s="79"/>
    </row>
    <row r="525">
      <c r="A525" s="149"/>
      <c r="B525" s="149"/>
      <c r="C525" s="150"/>
      <c r="D525" s="79"/>
    </row>
    <row r="526">
      <c r="A526" s="149"/>
      <c r="B526" s="149"/>
      <c r="C526" s="150"/>
      <c r="D526" s="79"/>
    </row>
    <row r="527">
      <c r="A527" s="149"/>
      <c r="B527" s="149"/>
      <c r="C527" s="150"/>
      <c r="D527" s="79"/>
    </row>
    <row r="528">
      <c r="A528" s="149"/>
      <c r="B528" s="149"/>
      <c r="C528" s="150"/>
      <c r="D528" s="79"/>
    </row>
    <row r="529">
      <c r="A529" s="149"/>
      <c r="B529" s="149"/>
      <c r="C529" s="150"/>
      <c r="D529" s="79"/>
    </row>
    <row r="530">
      <c r="A530" s="149"/>
      <c r="B530" s="149"/>
      <c r="C530" s="150"/>
      <c r="D530" s="79"/>
    </row>
    <row r="531">
      <c r="A531" s="149"/>
      <c r="B531" s="149"/>
      <c r="C531" s="150"/>
      <c r="D531" s="79"/>
    </row>
    <row r="532">
      <c r="A532" s="149"/>
      <c r="B532" s="149"/>
      <c r="C532" s="150"/>
      <c r="D532" s="79"/>
    </row>
    <row r="533">
      <c r="A533" s="149"/>
      <c r="B533" s="149"/>
      <c r="C533" s="150"/>
      <c r="D533" s="79"/>
    </row>
    <row r="534">
      <c r="A534" s="149"/>
      <c r="B534" s="149"/>
      <c r="C534" s="150"/>
      <c r="D534" s="79"/>
    </row>
    <row r="535">
      <c r="A535" s="149"/>
      <c r="B535" s="149"/>
      <c r="C535" s="150"/>
      <c r="D535" s="79"/>
    </row>
    <row r="536">
      <c r="A536" s="149"/>
      <c r="B536" s="149"/>
      <c r="C536" s="150"/>
      <c r="D536" s="79"/>
    </row>
    <row r="537">
      <c r="A537" s="149"/>
      <c r="B537" s="149"/>
      <c r="C537" s="150"/>
      <c r="D537" s="79"/>
    </row>
    <row r="538">
      <c r="A538" s="149"/>
      <c r="B538" s="149"/>
      <c r="C538" s="150"/>
      <c r="D538" s="79"/>
    </row>
    <row r="539">
      <c r="A539" s="149"/>
      <c r="B539" s="149"/>
      <c r="C539" s="150"/>
      <c r="D539" s="79"/>
    </row>
    <row r="540">
      <c r="A540" s="149"/>
      <c r="B540" s="149"/>
      <c r="C540" s="150"/>
      <c r="D540" s="79"/>
    </row>
    <row r="541">
      <c r="A541" s="149"/>
      <c r="B541" s="149"/>
      <c r="C541" s="150"/>
      <c r="D541" s="79"/>
    </row>
    <row r="542">
      <c r="A542" s="149"/>
      <c r="B542" s="149"/>
      <c r="C542" s="150"/>
      <c r="D542" s="79"/>
    </row>
    <row r="543">
      <c r="A543" s="149"/>
      <c r="B543" s="149"/>
      <c r="C543" s="150"/>
      <c r="D543" s="79"/>
    </row>
    <row r="544">
      <c r="A544" s="149"/>
      <c r="B544" s="149"/>
      <c r="C544" s="150"/>
      <c r="D544" s="79"/>
    </row>
    <row r="545">
      <c r="A545" s="149"/>
      <c r="B545" s="149"/>
      <c r="C545" s="150"/>
      <c r="D545" s="79"/>
    </row>
    <row r="546">
      <c r="A546" s="149"/>
      <c r="B546" s="149"/>
      <c r="C546" s="150"/>
      <c r="D546" s="79"/>
    </row>
    <row r="547">
      <c r="A547" s="149"/>
      <c r="B547" s="149"/>
      <c r="C547" s="150"/>
      <c r="D547" s="79"/>
    </row>
    <row r="548">
      <c r="A548" s="149"/>
      <c r="B548" s="149"/>
      <c r="C548" s="150"/>
      <c r="D548" s="79"/>
    </row>
    <row r="549">
      <c r="A549" s="149"/>
      <c r="B549" s="149"/>
      <c r="C549" s="150"/>
      <c r="D549" s="79"/>
    </row>
    <row r="550">
      <c r="A550" s="149"/>
      <c r="B550" s="149"/>
      <c r="C550" s="150"/>
      <c r="D550" s="79"/>
    </row>
    <row r="551">
      <c r="A551" s="149"/>
      <c r="B551" s="149"/>
      <c r="C551" s="150"/>
      <c r="D551" s="79"/>
    </row>
    <row r="552">
      <c r="A552" s="149"/>
      <c r="B552" s="149"/>
      <c r="C552" s="150"/>
      <c r="D552" s="79"/>
    </row>
    <row r="553">
      <c r="A553" s="149"/>
      <c r="B553" s="149"/>
      <c r="C553" s="150"/>
      <c r="D553" s="79"/>
    </row>
    <row r="554">
      <c r="A554" s="149"/>
      <c r="B554" s="149"/>
      <c r="C554" s="150"/>
      <c r="D554" s="79"/>
    </row>
    <row r="555">
      <c r="A555" s="149"/>
      <c r="B555" s="149"/>
      <c r="C555" s="150"/>
      <c r="D555" s="79"/>
    </row>
    <row r="556">
      <c r="A556" s="149"/>
      <c r="B556" s="149"/>
      <c r="C556" s="150"/>
      <c r="D556" s="79"/>
    </row>
    <row r="557">
      <c r="A557" s="149"/>
      <c r="B557" s="149"/>
      <c r="C557" s="150"/>
      <c r="D557" s="79"/>
    </row>
    <row r="558">
      <c r="A558" s="149"/>
      <c r="B558" s="149"/>
      <c r="C558" s="150"/>
      <c r="D558" s="79"/>
    </row>
    <row r="559">
      <c r="A559" s="149"/>
      <c r="B559" s="149"/>
      <c r="C559" s="150"/>
      <c r="D559" s="79"/>
    </row>
    <row r="560">
      <c r="A560" s="149"/>
      <c r="B560" s="149"/>
      <c r="C560" s="150"/>
      <c r="D560" s="79"/>
    </row>
    <row r="561">
      <c r="A561" s="149"/>
      <c r="B561" s="149"/>
      <c r="C561" s="150"/>
      <c r="D561" s="79"/>
    </row>
    <row r="562">
      <c r="A562" s="149"/>
      <c r="B562" s="149"/>
      <c r="C562" s="150"/>
      <c r="D562" s="79"/>
    </row>
    <row r="563">
      <c r="A563" s="149"/>
      <c r="B563" s="149"/>
      <c r="C563" s="150"/>
      <c r="D563" s="79"/>
    </row>
    <row r="564">
      <c r="A564" s="149"/>
      <c r="B564" s="149"/>
      <c r="C564" s="150"/>
      <c r="D564" s="79"/>
    </row>
    <row r="565">
      <c r="A565" s="149"/>
      <c r="B565" s="149"/>
      <c r="C565" s="150"/>
      <c r="D565" s="79"/>
    </row>
    <row r="566">
      <c r="A566" s="149"/>
      <c r="B566" s="149"/>
      <c r="C566" s="150"/>
      <c r="D566" s="79"/>
    </row>
    <row r="567">
      <c r="A567" s="149"/>
      <c r="B567" s="149"/>
      <c r="C567" s="150"/>
      <c r="D567" s="79"/>
    </row>
    <row r="568">
      <c r="A568" s="149"/>
      <c r="B568" s="149"/>
      <c r="C568" s="150"/>
      <c r="D568" s="79"/>
    </row>
    <row r="569">
      <c r="A569" s="149"/>
      <c r="B569" s="149"/>
      <c r="C569" s="150"/>
      <c r="D569" s="79"/>
    </row>
    <row r="570">
      <c r="A570" s="149"/>
      <c r="B570" s="149"/>
      <c r="C570" s="150"/>
      <c r="D570" s="79"/>
    </row>
    <row r="571">
      <c r="A571" s="149"/>
      <c r="B571" s="149"/>
      <c r="C571" s="150"/>
      <c r="D571" s="79"/>
    </row>
    <row r="572">
      <c r="A572" s="149"/>
      <c r="B572" s="149"/>
      <c r="C572" s="150"/>
      <c r="D572" s="79"/>
    </row>
    <row r="573">
      <c r="A573" s="149"/>
      <c r="B573" s="149"/>
      <c r="C573" s="150"/>
      <c r="D573" s="79"/>
    </row>
    <row r="574">
      <c r="A574" s="149"/>
      <c r="B574" s="149"/>
      <c r="C574" s="150"/>
      <c r="D574" s="79"/>
    </row>
    <row r="575">
      <c r="A575" s="149"/>
      <c r="B575" s="149"/>
      <c r="C575" s="150"/>
      <c r="D575" s="79"/>
    </row>
    <row r="576">
      <c r="A576" s="149"/>
      <c r="B576" s="149"/>
      <c r="C576" s="150"/>
      <c r="D576" s="79"/>
    </row>
    <row r="577">
      <c r="A577" s="149"/>
      <c r="B577" s="149"/>
      <c r="C577" s="150"/>
      <c r="D577" s="79"/>
    </row>
    <row r="578">
      <c r="A578" s="149"/>
      <c r="B578" s="149"/>
      <c r="C578" s="150"/>
      <c r="D578" s="79"/>
    </row>
    <row r="579">
      <c r="A579" s="149"/>
      <c r="B579" s="149"/>
      <c r="C579" s="150"/>
      <c r="D579" s="79"/>
    </row>
    <row r="580">
      <c r="A580" s="149"/>
      <c r="B580" s="149"/>
      <c r="C580" s="150"/>
      <c r="D580" s="79"/>
    </row>
    <row r="581">
      <c r="A581" s="149"/>
      <c r="B581" s="149"/>
      <c r="C581" s="150"/>
      <c r="D581" s="79"/>
    </row>
    <row r="582">
      <c r="A582" s="149"/>
      <c r="B582" s="149"/>
      <c r="C582" s="150"/>
      <c r="D582" s="79"/>
    </row>
    <row r="583">
      <c r="A583" s="149"/>
      <c r="B583" s="149"/>
      <c r="C583" s="150"/>
      <c r="D583" s="79"/>
    </row>
    <row r="584">
      <c r="A584" s="149"/>
      <c r="B584" s="149"/>
      <c r="C584" s="150"/>
      <c r="D584" s="79"/>
    </row>
    <row r="585">
      <c r="A585" s="149"/>
      <c r="B585" s="149"/>
      <c r="C585" s="150"/>
      <c r="D585" s="79"/>
    </row>
    <row r="586">
      <c r="A586" s="149"/>
      <c r="B586" s="149"/>
      <c r="C586" s="150"/>
      <c r="D586" s="79"/>
    </row>
    <row r="587">
      <c r="A587" s="149"/>
      <c r="B587" s="149"/>
      <c r="C587" s="150"/>
      <c r="D587" s="79"/>
    </row>
    <row r="588">
      <c r="A588" s="149"/>
      <c r="B588" s="149"/>
      <c r="C588" s="150"/>
      <c r="D588" s="79"/>
    </row>
    <row r="589">
      <c r="A589" s="149"/>
      <c r="B589" s="149"/>
      <c r="C589" s="150"/>
      <c r="D589" s="79"/>
    </row>
    <row r="590">
      <c r="A590" s="149"/>
      <c r="B590" s="149"/>
      <c r="C590" s="150"/>
      <c r="D590" s="79"/>
    </row>
    <row r="591">
      <c r="A591" s="149"/>
      <c r="B591" s="149"/>
      <c r="C591" s="150"/>
      <c r="D591" s="79"/>
    </row>
    <row r="592">
      <c r="A592" s="149"/>
      <c r="B592" s="149"/>
      <c r="C592" s="150"/>
      <c r="D592" s="79"/>
    </row>
    <row r="593">
      <c r="A593" s="149"/>
      <c r="B593" s="149"/>
      <c r="C593" s="150"/>
      <c r="D593" s="79"/>
    </row>
    <row r="594">
      <c r="A594" s="149"/>
      <c r="B594" s="149"/>
      <c r="C594" s="150"/>
      <c r="D594" s="79"/>
    </row>
    <row r="595">
      <c r="A595" s="149"/>
      <c r="B595" s="149"/>
      <c r="C595" s="150"/>
      <c r="D595" s="79"/>
    </row>
    <row r="596">
      <c r="A596" s="149"/>
      <c r="B596" s="149"/>
      <c r="C596" s="150"/>
      <c r="D596" s="79"/>
    </row>
    <row r="597">
      <c r="A597" s="149"/>
      <c r="B597" s="149"/>
      <c r="C597" s="150"/>
      <c r="D597" s="79"/>
    </row>
    <row r="598">
      <c r="A598" s="149"/>
      <c r="B598" s="149"/>
      <c r="C598" s="150"/>
      <c r="D598" s="79"/>
    </row>
    <row r="599">
      <c r="A599" s="149"/>
      <c r="B599" s="149"/>
      <c r="C599" s="150"/>
      <c r="D599" s="79"/>
    </row>
    <row r="600">
      <c r="A600" s="149"/>
      <c r="B600" s="149"/>
      <c r="C600" s="150"/>
      <c r="D600" s="79"/>
    </row>
    <row r="601">
      <c r="A601" s="149"/>
      <c r="B601" s="149"/>
      <c r="C601" s="150"/>
      <c r="D601" s="79"/>
    </row>
    <row r="602">
      <c r="A602" s="149"/>
      <c r="B602" s="149"/>
      <c r="C602" s="150"/>
      <c r="D602" s="79"/>
    </row>
    <row r="603">
      <c r="A603" s="149"/>
      <c r="B603" s="149"/>
      <c r="C603" s="150"/>
      <c r="D603" s="79"/>
    </row>
    <row r="604">
      <c r="A604" s="149"/>
      <c r="B604" s="149"/>
      <c r="C604" s="150"/>
      <c r="D604" s="79"/>
    </row>
    <row r="605">
      <c r="A605" s="149"/>
      <c r="B605" s="149"/>
      <c r="C605" s="150"/>
      <c r="D605" s="79"/>
    </row>
    <row r="606">
      <c r="A606" s="149"/>
      <c r="B606" s="149"/>
      <c r="C606" s="150"/>
      <c r="D606" s="79"/>
    </row>
    <row r="607">
      <c r="A607" s="149"/>
      <c r="B607" s="149"/>
      <c r="C607" s="150"/>
      <c r="D607" s="79"/>
    </row>
    <row r="608">
      <c r="A608" s="149"/>
      <c r="B608" s="149"/>
      <c r="C608" s="150"/>
      <c r="D608" s="79"/>
    </row>
    <row r="609">
      <c r="A609" s="149"/>
      <c r="B609" s="149"/>
      <c r="C609" s="150"/>
      <c r="D609" s="79"/>
    </row>
    <row r="610">
      <c r="A610" s="149"/>
      <c r="B610" s="149"/>
      <c r="C610" s="150"/>
      <c r="D610" s="79"/>
    </row>
    <row r="611">
      <c r="A611" s="149"/>
      <c r="B611" s="149"/>
      <c r="C611" s="150"/>
      <c r="D611" s="79"/>
    </row>
    <row r="612">
      <c r="A612" s="149"/>
      <c r="B612" s="149"/>
      <c r="C612" s="150"/>
      <c r="D612" s="79"/>
    </row>
    <row r="613">
      <c r="A613" s="149"/>
      <c r="B613" s="149"/>
      <c r="C613" s="150"/>
      <c r="D613" s="79"/>
    </row>
    <row r="614">
      <c r="A614" s="149"/>
      <c r="B614" s="149"/>
      <c r="C614" s="150"/>
      <c r="D614" s="79"/>
    </row>
    <row r="615">
      <c r="A615" s="149"/>
      <c r="B615" s="149"/>
      <c r="C615" s="150"/>
      <c r="D615" s="79"/>
    </row>
    <row r="616">
      <c r="A616" s="149"/>
      <c r="B616" s="149"/>
      <c r="C616" s="150"/>
      <c r="D616" s="79"/>
    </row>
    <row r="617">
      <c r="A617" s="149"/>
      <c r="B617" s="149"/>
      <c r="C617" s="150"/>
      <c r="D617" s="79"/>
    </row>
    <row r="618">
      <c r="A618" s="149"/>
      <c r="B618" s="149"/>
      <c r="C618" s="150"/>
      <c r="D618" s="79"/>
    </row>
    <row r="619">
      <c r="A619" s="149"/>
      <c r="B619" s="149"/>
      <c r="C619" s="150"/>
      <c r="D619" s="79"/>
    </row>
    <row r="620">
      <c r="A620" s="149"/>
      <c r="B620" s="149"/>
      <c r="C620" s="150"/>
      <c r="D620" s="79"/>
    </row>
    <row r="621">
      <c r="A621" s="149"/>
      <c r="B621" s="149"/>
      <c r="C621" s="150"/>
      <c r="D621" s="79"/>
    </row>
    <row r="622">
      <c r="A622" s="149"/>
      <c r="B622" s="149"/>
      <c r="C622" s="150"/>
      <c r="D622" s="79"/>
    </row>
    <row r="623">
      <c r="A623" s="149"/>
      <c r="B623" s="149"/>
      <c r="C623" s="150"/>
      <c r="D623" s="79"/>
    </row>
    <row r="624">
      <c r="A624" s="149"/>
      <c r="B624" s="149"/>
      <c r="C624" s="150"/>
      <c r="D624" s="79"/>
    </row>
    <row r="625">
      <c r="A625" s="149"/>
      <c r="B625" s="149"/>
      <c r="C625" s="150"/>
      <c r="D625" s="79"/>
    </row>
    <row r="626">
      <c r="A626" s="149"/>
      <c r="B626" s="149"/>
      <c r="C626" s="150"/>
      <c r="D626" s="79"/>
    </row>
    <row r="627">
      <c r="A627" s="149"/>
      <c r="B627" s="149"/>
      <c r="C627" s="150"/>
      <c r="D627" s="79"/>
    </row>
    <row r="628">
      <c r="A628" s="149"/>
      <c r="B628" s="149"/>
      <c r="C628" s="150"/>
      <c r="D628" s="79"/>
    </row>
    <row r="629">
      <c r="A629" s="149"/>
      <c r="B629" s="149"/>
      <c r="C629" s="150"/>
      <c r="D629" s="79"/>
    </row>
    <row r="630">
      <c r="A630" s="149"/>
      <c r="B630" s="149"/>
      <c r="C630" s="150"/>
      <c r="D630" s="79"/>
    </row>
    <row r="631">
      <c r="A631" s="149"/>
      <c r="B631" s="149"/>
      <c r="C631" s="150"/>
      <c r="D631" s="79"/>
    </row>
    <row r="632">
      <c r="A632" s="149"/>
      <c r="B632" s="149"/>
      <c r="C632" s="150"/>
      <c r="D632" s="79"/>
    </row>
    <row r="633">
      <c r="A633" s="149"/>
      <c r="B633" s="149"/>
      <c r="C633" s="150"/>
      <c r="D633" s="79"/>
    </row>
    <row r="634">
      <c r="A634" s="149"/>
      <c r="B634" s="149"/>
      <c r="C634" s="150"/>
      <c r="D634" s="79"/>
    </row>
    <row r="635">
      <c r="A635" s="149"/>
      <c r="B635" s="149"/>
      <c r="C635" s="150"/>
      <c r="D635" s="79"/>
    </row>
    <row r="636">
      <c r="A636" s="149"/>
      <c r="B636" s="149"/>
      <c r="C636" s="150"/>
      <c r="D636" s="79"/>
    </row>
    <row r="637">
      <c r="A637" s="149"/>
      <c r="B637" s="149"/>
      <c r="C637" s="150"/>
      <c r="D637" s="79"/>
    </row>
    <row r="638">
      <c r="A638" s="149"/>
      <c r="B638" s="149"/>
      <c r="C638" s="150"/>
      <c r="D638" s="79"/>
    </row>
    <row r="639">
      <c r="A639" s="149"/>
      <c r="B639" s="149"/>
      <c r="C639" s="150"/>
      <c r="D639" s="79"/>
    </row>
    <row r="640">
      <c r="A640" s="149"/>
      <c r="B640" s="149"/>
      <c r="C640" s="150"/>
      <c r="D640" s="79"/>
    </row>
    <row r="641">
      <c r="A641" s="149"/>
      <c r="B641" s="149"/>
      <c r="C641" s="150"/>
      <c r="D641" s="79"/>
    </row>
    <row r="642">
      <c r="A642" s="149"/>
      <c r="B642" s="149"/>
      <c r="C642" s="150"/>
      <c r="D642" s="79"/>
    </row>
    <row r="643">
      <c r="A643" s="149"/>
      <c r="B643" s="149"/>
      <c r="C643" s="150"/>
      <c r="D643" s="79"/>
    </row>
    <row r="644">
      <c r="A644" s="149"/>
      <c r="B644" s="149"/>
      <c r="C644" s="150"/>
      <c r="D644" s="79"/>
    </row>
    <row r="645">
      <c r="A645" s="149"/>
      <c r="B645" s="149"/>
      <c r="C645" s="150"/>
      <c r="D645" s="79"/>
    </row>
    <row r="646">
      <c r="A646" s="149"/>
      <c r="B646" s="149"/>
      <c r="C646" s="150"/>
      <c r="D646" s="79"/>
    </row>
    <row r="647">
      <c r="A647" s="149"/>
      <c r="B647" s="149"/>
      <c r="C647" s="150"/>
      <c r="D647" s="79"/>
    </row>
    <row r="648">
      <c r="A648" s="149"/>
      <c r="B648" s="149"/>
      <c r="C648" s="150"/>
      <c r="D648" s="79"/>
    </row>
    <row r="649">
      <c r="A649" s="149"/>
      <c r="B649" s="149"/>
      <c r="C649" s="150"/>
      <c r="D649" s="79"/>
    </row>
    <row r="650">
      <c r="A650" s="149"/>
      <c r="B650" s="149"/>
      <c r="C650" s="150"/>
      <c r="D650" s="79"/>
    </row>
    <row r="651">
      <c r="A651" s="149"/>
      <c r="B651" s="149"/>
      <c r="C651" s="150"/>
      <c r="D651" s="79"/>
    </row>
    <row r="652">
      <c r="A652" s="149"/>
      <c r="B652" s="149"/>
      <c r="C652" s="150"/>
      <c r="D652" s="79"/>
    </row>
    <row r="653">
      <c r="A653" s="149"/>
      <c r="B653" s="149"/>
      <c r="C653" s="150"/>
      <c r="D653" s="79"/>
    </row>
    <row r="654">
      <c r="A654" s="149"/>
      <c r="B654" s="149"/>
      <c r="C654" s="150"/>
      <c r="D654" s="79"/>
    </row>
    <row r="655">
      <c r="A655" s="149"/>
      <c r="B655" s="149"/>
      <c r="C655" s="150"/>
      <c r="D655" s="79"/>
    </row>
    <row r="656">
      <c r="A656" s="149"/>
      <c r="B656" s="149"/>
      <c r="C656" s="150"/>
      <c r="D656" s="79"/>
    </row>
    <row r="657">
      <c r="A657" s="149"/>
      <c r="B657" s="149"/>
      <c r="C657" s="150"/>
      <c r="D657" s="79"/>
    </row>
    <row r="658">
      <c r="A658" s="149"/>
      <c r="B658" s="149"/>
      <c r="C658" s="150"/>
      <c r="D658" s="79"/>
    </row>
    <row r="659">
      <c r="A659" s="149"/>
      <c r="B659" s="149"/>
      <c r="C659" s="150"/>
      <c r="D659" s="79"/>
    </row>
    <row r="660">
      <c r="A660" s="149"/>
      <c r="B660" s="149"/>
      <c r="C660" s="150"/>
      <c r="D660" s="79"/>
    </row>
    <row r="661">
      <c r="A661" s="149"/>
      <c r="B661" s="149"/>
      <c r="C661" s="150"/>
      <c r="D661" s="79"/>
    </row>
    <row r="662">
      <c r="A662" s="149"/>
      <c r="B662" s="149"/>
      <c r="C662" s="150"/>
      <c r="D662" s="79"/>
    </row>
    <row r="663">
      <c r="A663" s="149"/>
      <c r="B663" s="149"/>
      <c r="C663" s="150"/>
      <c r="D663" s="79"/>
    </row>
    <row r="664">
      <c r="A664" s="149"/>
      <c r="B664" s="149"/>
      <c r="C664" s="150"/>
      <c r="D664" s="79"/>
    </row>
    <row r="665">
      <c r="A665" s="149"/>
      <c r="B665" s="149"/>
      <c r="C665" s="150"/>
      <c r="D665" s="79"/>
    </row>
    <row r="666">
      <c r="A666" s="149"/>
      <c r="B666" s="149"/>
      <c r="C666" s="150"/>
      <c r="D666" s="79"/>
    </row>
    <row r="667">
      <c r="A667" s="149"/>
      <c r="B667" s="149"/>
      <c r="C667" s="150"/>
      <c r="D667" s="79"/>
    </row>
    <row r="668">
      <c r="A668" s="149"/>
      <c r="B668" s="149"/>
      <c r="C668" s="150"/>
      <c r="D668" s="79"/>
    </row>
    <row r="669">
      <c r="A669" s="149"/>
      <c r="B669" s="149"/>
      <c r="C669" s="150"/>
      <c r="D669" s="79"/>
    </row>
    <row r="670">
      <c r="A670" s="149"/>
      <c r="B670" s="149"/>
      <c r="C670" s="150"/>
      <c r="D670" s="79"/>
    </row>
    <row r="671">
      <c r="A671" s="149"/>
      <c r="B671" s="149"/>
      <c r="C671" s="150"/>
      <c r="D671" s="79"/>
    </row>
    <row r="672">
      <c r="A672" s="149"/>
      <c r="B672" s="149"/>
      <c r="C672" s="150"/>
      <c r="D672" s="79"/>
    </row>
    <row r="673">
      <c r="A673" s="149"/>
      <c r="B673" s="149"/>
      <c r="C673" s="150"/>
      <c r="D673" s="79"/>
    </row>
    <row r="674">
      <c r="A674" s="149"/>
      <c r="B674" s="149"/>
      <c r="C674" s="150"/>
      <c r="D674" s="79"/>
    </row>
    <row r="675">
      <c r="A675" s="149"/>
      <c r="B675" s="149"/>
      <c r="C675" s="150"/>
      <c r="D675" s="79"/>
    </row>
    <row r="676">
      <c r="A676" s="149"/>
      <c r="B676" s="149"/>
      <c r="C676" s="150"/>
      <c r="D676" s="79"/>
    </row>
    <row r="677">
      <c r="A677" s="149"/>
      <c r="B677" s="149"/>
      <c r="C677" s="150"/>
      <c r="D677" s="79"/>
    </row>
    <row r="678">
      <c r="A678" s="149"/>
      <c r="B678" s="149"/>
      <c r="C678" s="150"/>
      <c r="D678" s="79"/>
    </row>
    <row r="679">
      <c r="A679" s="149"/>
      <c r="B679" s="149"/>
      <c r="C679" s="150"/>
      <c r="D679" s="79"/>
    </row>
    <row r="680">
      <c r="A680" s="149"/>
      <c r="B680" s="149"/>
      <c r="C680" s="150"/>
      <c r="D680" s="79"/>
    </row>
    <row r="681">
      <c r="A681" s="149"/>
      <c r="B681" s="149"/>
      <c r="C681" s="150"/>
      <c r="D681" s="79"/>
    </row>
    <row r="682">
      <c r="A682" s="149"/>
      <c r="B682" s="149"/>
      <c r="C682" s="150"/>
      <c r="D682" s="79"/>
    </row>
    <row r="683">
      <c r="A683" s="149"/>
      <c r="B683" s="149"/>
      <c r="C683" s="150"/>
      <c r="D683" s="79"/>
    </row>
    <row r="684">
      <c r="A684" s="149"/>
      <c r="B684" s="149"/>
      <c r="C684" s="150"/>
      <c r="D684" s="79"/>
    </row>
    <row r="685">
      <c r="A685" s="149"/>
      <c r="B685" s="149"/>
      <c r="C685" s="150"/>
      <c r="D685" s="79"/>
    </row>
    <row r="686">
      <c r="A686" s="149"/>
      <c r="B686" s="149"/>
      <c r="C686" s="150"/>
      <c r="D686" s="79"/>
    </row>
    <row r="687">
      <c r="A687" s="149"/>
      <c r="B687" s="149"/>
      <c r="C687" s="150"/>
      <c r="D687" s="79"/>
    </row>
    <row r="688">
      <c r="A688" s="149"/>
      <c r="B688" s="149"/>
      <c r="C688" s="150"/>
      <c r="D688" s="79"/>
    </row>
    <row r="689">
      <c r="A689" s="149"/>
      <c r="B689" s="149"/>
      <c r="C689" s="150"/>
      <c r="D689" s="79"/>
    </row>
    <row r="690">
      <c r="A690" s="149"/>
      <c r="B690" s="149"/>
      <c r="C690" s="150"/>
      <c r="D690" s="79"/>
    </row>
    <row r="691">
      <c r="A691" s="149"/>
      <c r="B691" s="149"/>
      <c r="C691" s="150"/>
      <c r="D691" s="79"/>
    </row>
    <row r="692">
      <c r="A692" s="149"/>
      <c r="B692" s="149"/>
      <c r="C692" s="150"/>
      <c r="D692" s="79"/>
    </row>
    <row r="693">
      <c r="A693" s="149"/>
      <c r="B693" s="149"/>
      <c r="C693" s="150"/>
      <c r="D693" s="79"/>
    </row>
    <row r="694">
      <c r="A694" s="149"/>
      <c r="B694" s="149"/>
      <c r="C694" s="150"/>
      <c r="D694" s="79"/>
    </row>
    <row r="695">
      <c r="A695" s="149"/>
      <c r="B695" s="149"/>
      <c r="C695" s="150"/>
      <c r="D695" s="79"/>
    </row>
    <row r="696">
      <c r="A696" s="149"/>
      <c r="B696" s="149"/>
      <c r="C696" s="150"/>
      <c r="D696" s="79"/>
    </row>
    <row r="697">
      <c r="A697" s="149"/>
      <c r="B697" s="149"/>
      <c r="C697" s="150"/>
      <c r="D697" s="79"/>
    </row>
    <row r="698">
      <c r="A698" s="149"/>
      <c r="B698" s="149"/>
      <c r="C698" s="150"/>
      <c r="D698" s="79"/>
    </row>
    <row r="699">
      <c r="A699" s="149"/>
      <c r="B699" s="149"/>
      <c r="C699" s="150"/>
      <c r="D699" s="79"/>
    </row>
    <row r="700">
      <c r="A700" s="149"/>
      <c r="B700" s="149"/>
      <c r="C700" s="150"/>
      <c r="D700" s="79"/>
    </row>
    <row r="701">
      <c r="A701" s="149"/>
      <c r="B701" s="149"/>
      <c r="C701" s="150"/>
      <c r="D701" s="79"/>
    </row>
    <row r="702">
      <c r="A702" s="149"/>
      <c r="B702" s="149"/>
      <c r="C702" s="150"/>
      <c r="D702" s="79"/>
    </row>
    <row r="703">
      <c r="A703" s="149"/>
      <c r="B703" s="149"/>
      <c r="C703" s="150"/>
      <c r="D703" s="79"/>
    </row>
    <row r="704">
      <c r="A704" s="149"/>
      <c r="B704" s="149"/>
      <c r="C704" s="150"/>
      <c r="D704" s="79"/>
    </row>
    <row r="705">
      <c r="A705" s="149"/>
      <c r="B705" s="149"/>
      <c r="C705" s="150"/>
      <c r="D705" s="79"/>
    </row>
    <row r="706">
      <c r="A706" s="149"/>
      <c r="B706" s="149"/>
      <c r="C706" s="150"/>
      <c r="D706" s="79"/>
    </row>
    <row r="707">
      <c r="A707" s="149"/>
      <c r="B707" s="149"/>
      <c r="C707" s="150"/>
      <c r="D707" s="79"/>
    </row>
    <row r="708">
      <c r="A708" s="149"/>
      <c r="B708" s="149"/>
      <c r="C708" s="150"/>
      <c r="D708" s="79"/>
    </row>
    <row r="709">
      <c r="A709" s="149"/>
      <c r="B709" s="149"/>
      <c r="C709" s="150"/>
      <c r="D709" s="79"/>
    </row>
    <row r="710">
      <c r="A710" s="149"/>
      <c r="B710" s="149"/>
      <c r="C710" s="150"/>
      <c r="D710" s="79"/>
    </row>
    <row r="711">
      <c r="A711" s="149"/>
      <c r="B711" s="149"/>
      <c r="C711" s="150"/>
      <c r="D711" s="79"/>
    </row>
    <row r="712">
      <c r="A712" s="149"/>
      <c r="B712" s="149"/>
      <c r="C712" s="150"/>
      <c r="D712" s="79"/>
    </row>
    <row r="713">
      <c r="A713" s="149"/>
      <c r="B713" s="149"/>
      <c r="C713" s="150"/>
      <c r="D713" s="79"/>
    </row>
    <row r="714">
      <c r="A714" s="149"/>
      <c r="B714" s="149"/>
      <c r="C714" s="150"/>
      <c r="D714" s="79"/>
    </row>
    <row r="715">
      <c r="A715" s="149"/>
      <c r="B715" s="149"/>
      <c r="C715" s="150"/>
      <c r="D715" s="79"/>
    </row>
    <row r="716">
      <c r="A716" s="149"/>
      <c r="B716" s="149"/>
      <c r="C716" s="150"/>
      <c r="D716" s="79"/>
    </row>
    <row r="717">
      <c r="A717" s="149"/>
      <c r="B717" s="149"/>
      <c r="C717" s="150"/>
      <c r="D717" s="79"/>
    </row>
    <row r="718">
      <c r="A718" s="149"/>
      <c r="B718" s="149"/>
      <c r="C718" s="150"/>
      <c r="D718" s="79"/>
    </row>
    <row r="719">
      <c r="A719" s="149"/>
      <c r="B719" s="149"/>
      <c r="C719" s="150"/>
      <c r="D719" s="79"/>
    </row>
    <row r="720">
      <c r="A720" s="149"/>
      <c r="B720" s="149"/>
      <c r="C720" s="150"/>
      <c r="D720" s="79"/>
    </row>
    <row r="721">
      <c r="A721" s="149"/>
      <c r="B721" s="149"/>
      <c r="C721" s="150"/>
      <c r="D721" s="79"/>
    </row>
    <row r="722">
      <c r="A722" s="149"/>
      <c r="B722" s="149"/>
      <c r="C722" s="150"/>
      <c r="D722" s="79"/>
    </row>
    <row r="723">
      <c r="A723" s="149"/>
      <c r="B723" s="149"/>
      <c r="C723" s="150"/>
      <c r="D723" s="79"/>
    </row>
    <row r="724">
      <c r="A724" s="149"/>
      <c r="B724" s="149"/>
      <c r="C724" s="150"/>
      <c r="D724" s="79"/>
    </row>
    <row r="725">
      <c r="A725" s="149"/>
      <c r="B725" s="149"/>
      <c r="C725" s="150"/>
      <c r="D725" s="79"/>
    </row>
    <row r="726">
      <c r="A726" s="149"/>
      <c r="B726" s="149"/>
      <c r="C726" s="150"/>
      <c r="D726" s="79"/>
    </row>
    <row r="727">
      <c r="A727" s="149"/>
      <c r="B727" s="149"/>
      <c r="C727" s="150"/>
      <c r="D727" s="79"/>
    </row>
    <row r="728">
      <c r="A728" s="149"/>
      <c r="B728" s="149"/>
      <c r="C728" s="150"/>
      <c r="D728" s="79"/>
    </row>
    <row r="729">
      <c r="A729" s="149"/>
      <c r="B729" s="149"/>
      <c r="C729" s="150"/>
      <c r="D729" s="79"/>
    </row>
    <row r="730">
      <c r="A730" s="149"/>
      <c r="B730" s="149"/>
      <c r="C730" s="150"/>
      <c r="D730" s="79"/>
    </row>
    <row r="731">
      <c r="A731" s="149"/>
      <c r="B731" s="149"/>
      <c r="C731" s="150"/>
      <c r="D731" s="79"/>
    </row>
    <row r="732">
      <c r="A732" s="149"/>
      <c r="B732" s="149"/>
      <c r="C732" s="150"/>
      <c r="D732" s="79"/>
    </row>
    <row r="733">
      <c r="A733" s="149"/>
      <c r="B733" s="149"/>
      <c r="C733" s="150"/>
      <c r="D733" s="79"/>
    </row>
    <row r="734">
      <c r="A734" s="149"/>
      <c r="B734" s="149"/>
      <c r="C734" s="150"/>
      <c r="D734" s="79"/>
    </row>
    <row r="735">
      <c r="A735" s="149"/>
      <c r="B735" s="149"/>
      <c r="C735" s="150"/>
      <c r="D735" s="79"/>
    </row>
    <row r="736">
      <c r="A736" s="149"/>
      <c r="B736" s="149"/>
      <c r="C736" s="150"/>
      <c r="D736" s="79"/>
    </row>
    <row r="737">
      <c r="A737" s="149"/>
      <c r="B737" s="149"/>
      <c r="C737" s="150"/>
      <c r="D737" s="79"/>
    </row>
    <row r="738">
      <c r="A738" s="149"/>
      <c r="B738" s="149"/>
      <c r="C738" s="150"/>
      <c r="D738" s="79"/>
    </row>
    <row r="739">
      <c r="A739" s="149"/>
      <c r="B739" s="149"/>
      <c r="C739" s="150"/>
      <c r="D739" s="79"/>
    </row>
    <row r="740">
      <c r="A740" s="149"/>
      <c r="B740" s="149"/>
      <c r="C740" s="150"/>
      <c r="D740" s="79"/>
    </row>
    <row r="741">
      <c r="A741" s="149"/>
      <c r="B741" s="149"/>
      <c r="C741" s="150"/>
      <c r="D741" s="79"/>
    </row>
    <row r="742">
      <c r="A742" s="149"/>
      <c r="B742" s="149"/>
      <c r="C742" s="150"/>
      <c r="D742" s="79"/>
    </row>
    <row r="743">
      <c r="A743" s="149"/>
      <c r="B743" s="149"/>
      <c r="C743" s="150"/>
      <c r="D743" s="79"/>
    </row>
    <row r="744">
      <c r="A744" s="149"/>
      <c r="B744" s="149"/>
      <c r="C744" s="150"/>
      <c r="D744" s="79"/>
    </row>
    <row r="745">
      <c r="A745" s="149"/>
      <c r="B745" s="149"/>
      <c r="C745" s="150"/>
      <c r="D745" s="79"/>
    </row>
    <row r="746">
      <c r="A746" s="149"/>
      <c r="B746" s="149"/>
      <c r="C746" s="150"/>
      <c r="D746" s="79"/>
    </row>
    <row r="747">
      <c r="A747" s="149"/>
      <c r="B747" s="149"/>
      <c r="C747" s="150"/>
      <c r="D747" s="79"/>
    </row>
    <row r="748">
      <c r="A748" s="149"/>
      <c r="B748" s="149"/>
      <c r="C748" s="150"/>
      <c r="D748" s="79"/>
    </row>
    <row r="749">
      <c r="A749" s="149"/>
      <c r="B749" s="149"/>
      <c r="C749" s="150"/>
      <c r="D749" s="79"/>
    </row>
    <row r="750">
      <c r="A750" s="149"/>
      <c r="B750" s="149"/>
      <c r="C750" s="150"/>
      <c r="D750" s="79"/>
    </row>
    <row r="751">
      <c r="A751" s="149"/>
      <c r="B751" s="149"/>
      <c r="C751" s="150"/>
      <c r="D751" s="79"/>
    </row>
    <row r="752">
      <c r="A752" s="149"/>
      <c r="B752" s="149"/>
      <c r="C752" s="150"/>
      <c r="D752" s="79"/>
    </row>
    <row r="753">
      <c r="A753" s="149"/>
      <c r="B753" s="149"/>
      <c r="C753" s="150"/>
      <c r="D753" s="79"/>
    </row>
    <row r="754">
      <c r="A754" s="149"/>
      <c r="B754" s="149"/>
      <c r="C754" s="150"/>
      <c r="D754" s="79"/>
    </row>
    <row r="755">
      <c r="A755" s="149"/>
      <c r="B755" s="149"/>
      <c r="C755" s="150"/>
      <c r="D755" s="79"/>
    </row>
    <row r="756">
      <c r="A756" s="149"/>
      <c r="B756" s="149"/>
      <c r="C756" s="150"/>
      <c r="D756" s="79"/>
    </row>
    <row r="757">
      <c r="A757" s="149"/>
      <c r="B757" s="149"/>
      <c r="C757" s="150"/>
      <c r="D757" s="79"/>
    </row>
    <row r="758">
      <c r="A758" s="149"/>
      <c r="B758" s="149"/>
      <c r="C758" s="150"/>
      <c r="D758" s="79"/>
    </row>
    <row r="759">
      <c r="A759" s="149"/>
      <c r="B759" s="149"/>
      <c r="C759" s="150"/>
      <c r="D759" s="79"/>
    </row>
    <row r="760">
      <c r="A760" s="149"/>
      <c r="B760" s="149"/>
      <c r="C760" s="150"/>
      <c r="D760" s="79"/>
    </row>
    <row r="761">
      <c r="A761" s="149"/>
      <c r="B761" s="149"/>
      <c r="C761" s="150"/>
      <c r="D761" s="79"/>
    </row>
    <row r="762">
      <c r="A762" s="149"/>
      <c r="B762" s="149"/>
      <c r="C762" s="150"/>
      <c r="D762" s="79"/>
    </row>
    <row r="763">
      <c r="A763" s="149"/>
      <c r="B763" s="149"/>
      <c r="C763" s="150"/>
      <c r="D763" s="79"/>
    </row>
    <row r="764">
      <c r="A764" s="149"/>
      <c r="B764" s="149"/>
      <c r="C764" s="150"/>
      <c r="D764" s="79"/>
    </row>
    <row r="765">
      <c r="A765" s="149"/>
      <c r="B765" s="149"/>
      <c r="C765" s="150"/>
      <c r="D765" s="79"/>
    </row>
    <row r="766">
      <c r="A766" s="149"/>
      <c r="B766" s="149"/>
      <c r="C766" s="150"/>
      <c r="D766" s="79"/>
    </row>
    <row r="767">
      <c r="A767" s="149"/>
      <c r="B767" s="149"/>
      <c r="C767" s="150"/>
      <c r="D767" s="79"/>
    </row>
    <row r="768">
      <c r="A768" s="149"/>
      <c r="B768" s="149"/>
      <c r="C768" s="150"/>
      <c r="D768" s="79"/>
    </row>
    <row r="769">
      <c r="A769" s="149"/>
      <c r="B769" s="149"/>
      <c r="C769" s="150"/>
      <c r="D769" s="79"/>
    </row>
    <row r="770">
      <c r="A770" s="149"/>
      <c r="B770" s="149"/>
      <c r="C770" s="150"/>
      <c r="D770" s="79"/>
    </row>
    <row r="771">
      <c r="A771" s="149"/>
      <c r="B771" s="149"/>
      <c r="C771" s="150"/>
      <c r="D771" s="79"/>
    </row>
    <row r="772">
      <c r="A772" s="149"/>
      <c r="B772" s="149"/>
      <c r="C772" s="150"/>
      <c r="D772" s="79"/>
    </row>
    <row r="773">
      <c r="A773" s="149"/>
      <c r="B773" s="149"/>
      <c r="C773" s="150"/>
      <c r="D773" s="79"/>
    </row>
    <row r="774">
      <c r="A774" s="149"/>
      <c r="B774" s="149"/>
      <c r="C774" s="150"/>
      <c r="D774" s="79"/>
    </row>
    <row r="775">
      <c r="A775" s="149"/>
      <c r="B775" s="149"/>
      <c r="C775" s="150"/>
      <c r="D775" s="79"/>
    </row>
    <row r="776">
      <c r="A776" s="149"/>
      <c r="B776" s="149"/>
      <c r="C776" s="150"/>
      <c r="D776" s="79"/>
    </row>
    <row r="777">
      <c r="A777" s="149"/>
      <c r="B777" s="149"/>
      <c r="C777" s="150"/>
      <c r="D777" s="79"/>
    </row>
    <row r="778">
      <c r="A778" s="149"/>
      <c r="B778" s="149"/>
      <c r="C778" s="150"/>
      <c r="D778" s="79"/>
    </row>
    <row r="779">
      <c r="A779" s="149"/>
      <c r="B779" s="149"/>
      <c r="C779" s="150"/>
      <c r="D779" s="79"/>
    </row>
    <row r="780">
      <c r="A780" s="149"/>
      <c r="B780" s="149"/>
      <c r="C780" s="150"/>
      <c r="D780" s="79"/>
    </row>
    <row r="781">
      <c r="A781" s="149"/>
      <c r="B781" s="149"/>
      <c r="C781" s="150"/>
      <c r="D781" s="79"/>
    </row>
    <row r="782">
      <c r="A782" s="149"/>
      <c r="B782" s="149"/>
      <c r="C782" s="150"/>
      <c r="D782" s="79"/>
    </row>
    <row r="783">
      <c r="A783" s="149"/>
      <c r="B783" s="149"/>
      <c r="C783" s="150"/>
      <c r="D783" s="79"/>
    </row>
    <row r="784">
      <c r="A784" s="149"/>
      <c r="B784" s="149"/>
      <c r="C784" s="150"/>
      <c r="D784" s="79"/>
    </row>
    <row r="785">
      <c r="A785" s="149"/>
      <c r="B785" s="149"/>
      <c r="C785" s="150"/>
      <c r="D785" s="79"/>
    </row>
    <row r="786">
      <c r="A786" s="149"/>
      <c r="B786" s="149"/>
      <c r="C786" s="150"/>
      <c r="D786" s="79"/>
    </row>
    <row r="787">
      <c r="A787" s="149"/>
      <c r="B787" s="149"/>
      <c r="C787" s="150"/>
      <c r="D787" s="79"/>
    </row>
    <row r="788">
      <c r="A788" s="149"/>
      <c r="B788" s="149"/>
      <c r="C788" s="150"/>
      <c r="D788" s="79"/>
    </row>
    <row r="789">
      <c r="A789" s="149"/>
      <c r="B789" s="149"/>
      <c r="C789" s="150"/>
      <c r="D789" s="79"/>
    </row>
    <row r="790">
      <c r="A790" s="149"/>
      <c r="B790" s="149"/>
      <c r="C790" s="150"/>
      <c r="D790" s="79"/>
    </row>
    <row r="791">
      <c r="A791" s="149"/>
      <c r="B791" s="149"/>
      <c r="C791" s="150"/>
      <c r="D791" s="79"/>
    </row>
    <row r="792">
      <c r="A792" s="149"/>
      <c r="B792" s="149"/>
      <c r="C792" s="150"/>
      <c r="D792" s="79"/>
    </row>
    <row r="793">
      <c r="A793" s="149"/>
      <c r="B793" s="149"/>
      <c r="C793" s="150"/>
      <c r="D793" s="79"/>
    </row>
    <row r="794">
      <c r="A794" s="149"/>
      <c r="B794" s="149"/>
      <c r="C794" s="150"/>
      <c r="D794" s="79"/>
    </row>
    <row r="795">
      <c r="A795" s="149"/>
      <c r="B795" s="149"/>
      <c r="C795" s="150"/>
      <c r="D795" s="79"/>
    </row>
    <row r="796">
      <c r="A796" s="149"/>
      <c r="B796" s="149"/>
      <c r="C796" s="150"/>
      <c r="D796" s="79"/>
    </row>
    <row r="797">
      <c r="A797" s="149"/>
      <c r="B797" s="149"/>
      <c r="C797" s="150"/>
      <c r="D797" s="79"/>
    </row>
    <row r="798">
      <c r="A798" s="149"/>
      <c r="B798" s="149"/>
      <c r="C798" s="150"/>
      <c r="D798" s="79"/>
    </row>
    <row r="799">
      <c r="A799" s="149"/>
      <c r="B799" s="149"/>
      <c r="C799" s="150"/>
      <c r="D799" s="79"/>
    </row>
    <row r="800">
      <c r="A800" s="149"/>
      <c r="B800" s="149"/>
      <c r="C800" s="150"/>
      <c r="D800" s="79"/>
    </row>
    <row r="801">
      <c r="A801" s="149"/>
      <c r="B801" s="149"/>
      <c r="C801" s="150"/>
      <c r="D801" s="79"/>
    </row>
    <row r="802">
      <c r="A802" s="149"/>
      <c r="B802" s="149"/>
      <c r="C802" s="150"/>
      <c r="D802" s="79"/>
    </row>
    <row r="803">
      <c r="A803" s="149"/>
      <c r="B803" s="149"/>
      <c r="C803" s="150"/>
      <c r="D803" s="79"/>
    </row>
    <row r="804">
      <c r="A804" s="149"/>
      <c r="B804" s="149"/>
      <c r="C804" s="150"/>
      <c r="D804" s="79"/>
    </row>
    <row r="805">
      <c r="A805" s="149"/>
      <c r="B805" s="149"/>
      <c r="C805" s="150"/>
      <c r="D805" s="79"/>
    </row>
    <row r="806">
      <c r="A806" s="149"/>
      <c r="B806" s="149"/>
      <c r="C806" s="150"/>
      <c r="D806" s="79"/>
    </row>
    <row r="807">
      <c r="A807" s="149"/>
      <c r="B807" s="149"/>
      <c r="C807" s="150"/>
      <c r="D807" s="79"/>
    </row>
    <row r="808">
      <c r="A808" s="149"/>
      <c r="B808" s="149"/>
      <c r="C808" s="150"/>
      <c r="D808" s="79"/>
    </row>
    <row r="809">
      <c r="A809" s="149"/>
      <c r="B809" s="149"/>
      <c r="C809" s="150"/>
      <c r="D809" s="79"/>
    </row>
    <row r="810">
      <c r="A810" s="149"/>
      <c r="B810" s="149"/>
      <c r="C810" s="150"/>
      <c r="D810" s="79"/>
    </row>
    <row r="811">
      <c r="A811" s="149"/>
      <c r="B811" s="149"/>
      <c r="C811" s="150"/>
      <c r="D811" s="79"/>
    </row>
    <row r="812">
      <c r="A812" s="149"/>
      <c r="B812" s="149"/>
      <c r="C812" s="150"/>
      <c r="D812" s="79"/>
    </row>
    <row r="813">
      <c r="A813" s="149"/>
      <c r="B813" s="149"/>
      <c r="C813" s="150"/>
      <c r="D813" s="79"/>
    </row>
    <row r="814">
      <c r="A814" s="149"/>
      <c r="B814" s="149"/>
      <c r="C814" s="150"/>
      <c r="D814" s="79"/>
    </row>
    <row r="815">
      <c r="A815" s="149"/>
      <c r="B815" s="149"/>
      <c r="C815" s="150"/>
      <c r="D815" s="79"/>
    </row>
    <row r="816">
      <c r="A816" s="149"/>
      <c r="B816" s="149"/>
      <c r="C816" s="150"/>
      <c r="D816" s="79"/>
    </row>
    <row r="817">
      <c r="A817" s="149"/>
      <c r="B817" s="149"/>
      <c r="C817" s="150"/>
      <c r="D817" s="79"/>
    </row>
    <row r="818">
      <c r="A818" s="149"/>
      <c r="B818" s="149"/>
      <c r="C818" s="150"/>
      <c r="D818" s="79"/>
    </row>
    <row r="819">
      <c r="A819" s="149"/>
      <c r="B819" s="149"/>
      <c r="C819" s="150"/>
      <c r="D819" s="79"/>
    </row>
    <row r="820">
      <c r="A820" s="149"/>
      <c r="B820" s="149"/>
      <c r="C820" s="150"/>
      <c r="D820" s="79"/>
    </row>
    <row r="821">
      <c r="A821" s="149"/>
      <c r="B821" s="149"/>
      <c r="C821" s="150"/>
      <c r="D821" s="79"/>
    </row>
    <row r="822">
      <c r="A822" s="149"/>
      <c r="B822" s="149"/>
      <c r="C822" s="150"/>
      <c r="D822" s="79"/>
    </row>
    <row r="823">
      <c r="A823" s="149"/>
      <c r="B823" s="149"/>
      <c r="C823" s="150"/>
      <c r="D823" s="79"/>
    </row>
    <row r="824">
      <c r="A824" s="149"/>
      <c r="B824" s="149"/>
      <c r="C824" s="150"/>
      <c r="D824" s="79"/>
    </row>
    <row r="825">
      <c r="A825" s="149"/>
      <c r="B825" s="149"/>
      <c r="C825" s="150"/>
      <c r="D825" s="79"/>
    </row>
    <row r="826">
      <c r="A826" s="149"/>
      <c r="B826" s="149"/>
      <c r="C826" s="150"/>
      <c r="D826" s="79"/>
    </row>
    <row r="827">
      <c r="A827" s="149"/>
      <c r="B827" s="149"/>
      <c r="C827" s="150"/>
      <c r="D827" s="79"/>
    </row>
    <row r="828">
      <c r="A828" s="149"/>
      <c r="B828" s="149"/>
      <c r="C828" s="150"/>
      <c r="D828" s="79"/>
    </row>
    <row r="829">
      <c r="A829" s="149"/>
      <c r="B829" s="149"/>
      <c r="C829" s="150"/>
      <c r="D829" s="79"/>
    </row>
    <row r="830">
      <c r="A830" s="149"/>
      <c r="B830" s="149"/>
      <c r="C830" s="150"/>
      <c r="D830" s="79"/>
    </row>
    <row r="831">
      <c r="A831" s="149"/>
      <c r="B831" s="149"/>
      <c r="C831" s="150"/>
      <c r="D831" s="79"/>
    </row>
    <row r="832">
      <c r="A832" s="149"/>
      <c r="B832" s="149"/>
      <c r="C832" s="150"/>
      <c r="D832" s="79"/>
    </row>
    <row r="833">
      <c r="A833" s="149"/>
      <c r="B833" s="149"/>
      <c r="C833" s="150"/>
      <c r="D833" s="79"/>
    </row>
    <row r="834">
      <c r="A834" s="149"/>
      <c r="B834" s="149"/>
      <c r="C834" s="150"/>
      <c r="D834" s="79"/>
    </row>
    <row r="835">
      <c r="A835" s="149"/>
      <c r="B835" s="149"/>
      <c r="C835" s="150"/>
      <c r="D835" s="79"/>
    </row>
    <row r="836">
      <c r="A836" s="149"/>
      <c r="B836" s="149"/>
      <c r="C836" s="150"/>
      <c r="D836" s="79"/>
    </row>
    <row r="837">
      <c r="A837" s="149"/>
      <c r="B837" s="149"/>
      <c r="C837" s="150"/>
      <c r="D837" s="79"/>
    </row>
    <row r="838">
      <c r="A838" s="149"/>
      <c r="B838" s="149"/>
      <c r="C838" s="150"/>
      <c r="D838" s="79"/>
    </row>
    <row r="839">
      <c r="A839" s="149"/>
      <c r="B839" s="149"/>
      <c r="C839" s="150"/>
      <c r="D839" s="79"/>
    </row>
    <row r="840">
      <c r="A840" s="149"/>
      <c r="B840" s="149"/>
      <c r="C840" s="150"/>
      <c r="D840" s="79"/>
    </row>
    <row r="841">
      <c r="A841" s="149"/>
      <c r="B841" s="149"/>
      <c r="C841" s="150"/>
      <c r="D841" s="79"/>
    </row>
    <row r="842">
      <c r="A842" s="149"/>
      <c r="B842" s="149"/>
      <c r="C842" s="150"/>
      <c r="D842" s="79"/>
    </row>
    <row r="843">
      <c r="A843" s="149"/>
      <c r="B843" s="149"/>
      <c r="C843" s="150"/>
      <c r="D843" s="79"/>
    </row>
    <row r="844">
      <c r="A844" s="149"/>
      <c r="B844" s="149"/>
      <c r="C844" s="150"/>
      <c r="D844" s="79"/>
    </row>
    <row r="845">
      <c r="A845" s="149"/>
      <c r="B845" s="149"/>
      <c r="C845" s="150"/>
      <c r="D845" s="79"/>
    </row>
    <row r="846">
      <c r="A846" s="149"/>
      <c r="B846" s="149"/>
      <c r="C846" s="150"/>
      <c r="D846" s="79"/>
    </row>
    <row r="847">
      <c r="A847" s="149"/>
      <c r="B847" s="149"/>
      <c r="C847" s="150"/>
      <c r="D847" s="79"/>
    </row>
    <row r="848">
      <c r="A848" s="149"/>
      <c r="B848" s="149"/>
      <c r="C848" s="150"/>
      <c r="D848" s="79"/>
    </row>
    <row r="849">
      <c r="A849" s="149"/>
      <c r="B849" s="149"/>
      <c r="C849" s="150"/>
      <c r="D849" s="79"/>
    </row>
    <row r="850">
      <c r="A850" s="149"/>
      <c r="B850" s="149"/>
      <c r="C850" s="150"/>
      <c r="D850" s="79"/>
    </row>
    <row r="851">
      <c r="A851" s="149"/>
      <c r="B851" s="149"/>
      <c r="C851" s="150"/>
      <c r="D851" s="79"/>
    </row>
    <row r="852">
      <c r="A852" s="149"/>
      <c r="B852" s="149"/>
      <c r="C852" s="150"/>
      <c r="D852" s="79"/>
    </row>
    <row r="853">
      <c r="A853" s="149"/>
      <c r="B853" s="149"/>
      <c r="C853" s="150"/>
      <c r="D853" s="79"/>
    </row>
    <row r="854">
      <c r="A854" s="149"/>
      <c r="B854" s="149"/>
      <c r="C854" s="150"/>
      <c r="D854" s="79"/>
    </row>
    <row r="855">
      <c r="A855" s="149"/>
      <c r="B855" s="149"/>
      <c r="C855" s="150"/>
      <c r="D855" s="79"/>
    </row>
    <row r="856">
      <c r="A856" s="149"/>
      <c r="B856" s="149"/>
      <c r="C856" s="150"/>
      <c r="D856" s="79"/>
    </row>
    <row r="857">
      <c r="A857" s="149"/>
      <c r="B857" s="149"/>
      <c r="C857" s="150"/>
      <c r="D857" s="79"/>
    </row>
    <row r="858">
      <c r="A858" s="149"/>
      <c r="B858" s="149"/>
      <c r="C858" s="150"/>
      <c r="D858" s="79"/>
    </row>
    <row r="859">
      <c r="A859" s="149"/>
      <c r="B859" s="149"/>
      <c r="C859" s="150"/>
      <c r="D859" s="79"/>
    </row>
    <row r="860">
      <c r="A860" s="149"/>
      <c r="B860" s="149"/>
      <c r="C860" s="150"/>
      <c r="D860" s="79"/>
    </row>
    <row r="861">
      <c r="A861" s="149"/>
      <c r="B861" s="149"/>
      <c r="C861" s="150"/>
      <c r="D861" s="79"/>
    </row>
    <row r="862">
      <c r="A862" s="149"/>
      <c r="B862" s="149"/>
      <c r="C862" s="150"/>
      <c r="D862" s="79"/>
    </row>
    <row r="863">
      <c r="A863" s="149"/>
      <c r="B863" s="149"/>
      <c r="C863" s="150"/>
      <c r="D863" s="79"/>
    </row>
    <row r="864">
      <c r="A864" s="149"/>
      <c r="B864" s="149"/>
      <c r="C864" s="150"/>
      <c r="D864" s="79"/>
    </row>
    <row r="865">
      <c r="A865" s="149"/>
      <c r="B865" s="149"/>
      <c r="C865" s="150"/>
      <c r="D865" s="79"/>
    </row>
    <row r="866">
      <c r="A866" s="149"/>
      <c r="B866" s="149"/>
      <c r="C866" s="150"/>
      <c r="D866" s="79"/>
    </row>
    <row r="867">
      <c r="A867" s="149"/>
      <c r="B867" s="149"/>
      <c r="C867" s="150"/>
      <c r="D867" s="79"/>
    </row>
    <row r="868">
      <c r="A868" s="149"/>
      <c r="B868" s="149"/>
      <c r="C868" s="150"/>
      <c r="D868" s="79"/>
    </row>
    <row r="869">
      <c r="A869" s="149"/>
      <c r="B869" s="149"/>
      <c r="C869" s="150"/>
      <c r="D869" s="79"/>
    </row>
    <row r="870">
      <c r="A870" s="149"/>
      <c r="B870" s="149"/>
      <c r="C870" s="150"/>
      <c r="D870" s="79"/>
    </row>
    <row r="871">
      <c r="A871" s="149"/>
      <c r="B871" s="149"/>
      <c r="C871" s="150"/>
      <c r="D871" s="79"/>
    </row>
    <row r="872">
      <c r="A872" s="149"/>
      <c r="B872" s="149"/>
      <c r="C872" s="150"/>
      <c r="D872" s="79"/>
    </row>
    <row r="873">
      <c r="A873" s="149"/>
      <c r="B873" s="149"/>
      <c r="C873" s="150"/>
      <c r="D873" s="79"/>
    </row>
    <row r="874">
      <c r="A874" s="149"/>
      <c r="B874" s="149"/>
      <c r="C874" s="150"/>
      <c r="D874" s="79"/>
    </row>
    <row r="875">
      <c r="A875" s="149"/>
      <c r="B875" s="149"/>
      <c r="C875" s="150"/>
      <c r="D875" s="79"/>
    </row>
    <row r="876">
      <c r="A876" s="149"/>
      <c r="B876" s="149"/>
      <c r="C876" s="150"/>
      <c r="D876" s="79"/>
    </row>
    <row r="877">
      <c r="A877" s="149"/>
      <c r="B877" s="149"/>
      <c r="C877" s="150"/>
      <c r="D877" s="79"/>
    </row>
    <row r="878">
      <c r="A878" s="149"/>
      <c r="B878" s="149"/>
      <c r="C878" s="150"/>
      <c r="D878" s="79"/>
    </row>
    <row r="879">
      <c r="A879" s="149"/>
      <c r="B879" s="149"/>
      <c r="C879" s="150"/>
      <c r="D879" s="79"/>
    </row>
    <row r="880">
      <c r="A880" s="149"/>
      <c r="B880" s="149"/>
      <c r="C880" s="150"/>
      <c r="D880" s="79"/>
    </row>
    <row r="881">
      <c r="A881" s="149"/>
      <c r="B881" s="149"/>
      <c r="C881" s="150"/>
      <c r="D881" s="79"/>
    </row>
    <row r="882">
      <c r="A882" s="149"/>
      <c r="B882" s="149"/>
      <c r="C882" s="150"/>
      <c r="D882" s="79"/>
    </row>
    <row r="883">
      <c r="A883" s="149"/>
      <c r="B883" s="149"/>
      <c r="C883" s="150"/>
      <c r="D883" s="79"/>
    </row>
    <row r="884">
      <c r="A884" s="149"/>
      <c r="B884" s="149"/>
      <c r="C884" s="150"/>
      <c r="D884" s="79"/>
    </row>
    <row r="885">
      <c r="A885" s="149"/>
      <c r="B885" s="149"/>
      <c r="C885" s="150"/>
      <c r="D885" s="79"/>
    </row>
    <row r="886">
      <c r="A886" s="149"/>
      <c r="B886" s="149"/>
      <c r="C886" s="150"/>
      <c r="D886" s="79"/>
    </row>
    <row r="887">
      <c r="A887" s="149"/>
      <c r="B887" s="149"/>
      <c r="C887" s="150"/>
      <c r="D887" s="79"/>
    </row>
    <row r="888">
      <c r="A888" s="149"/>
      <c r="B888" s="149"/>
      <c r="C888" s="150"/>
      <c r="D888" s="79"/>
    </row>
    <row r="889">
      <c r="A889" s="149"/>
      <c r="B889" s="149"/>
      <c r="C889" s="150"/>
      <c r="D889" s="79"/>
    </row>
    <row r="890">
      <c r="A890" s="149"/>
      <c r="B890" s="149"/>
      <c r="C890" s="150"/>
      <c r="D890" s="79"/>
    </row>
    <row r="891">
      <c r="A891" s="149"/>
      <c r="B891" s="149"/>
      <c r="C891" s="150"/>
      <c r="D891" s="79"/>
    </row>
    <row r="892">
      <c r="A892" s="149"/>
      <c r="B892" s="149"/>
      <c r="C892" s="150"/>
      <c r="D892" s="79"/>
    </row>
    <row r="893">
      <c r="A893" s="149"/>
      <c r="B893" s="149"/>
      <c r="C893" s="150"/>
      <c r="D893" s="79"/>
    </row>
    <row r="894">
      <c r="A894" s="149"/>
      <c r="B894" s="149"/>
      <c r="C894" s="150"/>
      <c r="D894" s="79"/>
    </row>
    <row r="895">
      <c r="A895" s="149"/>
      <c r="B895" s="149"/>
      <c r="C895" s="150"/>
      <c r="D895" s="79"/>
    </row>
    <row r="896">
      <c r="A896" s="149"/>
      <c r="B896" s="149"/>
      <c r="C896" s="150"/>
      <c r="D896" s="79"/>
    </row>
    <row r="897">
      <c r="A897" s="149"/>
      <c r="B897" s="149"/>
      <c r="C897" s="150"/>
      <c r="D897" s="79"/>
    </row>
    <row r="898">
      <c r="A898" s="149"/>
      <c r="B898" s="149"/>
      <c r="C898" s="150"/>
      <c r="D898" s="79"/>
    </row>
    <row r="899">
      <c r="A899" s="149"/>
      <c r="B899" s="149"/>
      <c r="C899" s="150"/>
      <c r="D899" s="79"/>
    </row>
    <row r="900">
      <c r="A900" s="149"/>
      <c r="B900" s="149"/>
      <c r="C900" s="150"/>
      <c r="D900" s="79"/>
    </row>
    <row r="901">
      <c r="A901" s="149"/>
      <c r="B901" s="149"/>
      <c r="C901" s="150"/>
      <c r="D901" s="79"/>
    </row>
    <row r="902">
      <c r="A902" s="149"/>
      <c r="B902" s="149"/>
      <c r="C902" s="150"/>
      <c r="D902" s="79"/>
    </row>
    <row r="903">
      <c r="A903" s="149"/>
      <c r="B903" s="149"/>
      <c r="C903" s="150"/>
      <c r="D903" s="79"/>
    </row>
    <row r="904">
      <c r="A904" s="149"/>
      <c r="B904" s="149"/>
      <c r="C904" s="150"/>
      <c r="D904" s="79"/>
    </row>
    <row r="905">
      <c r="A905" s="149"/>
      <c r="B905" s="149"/>
      <c r="C905" s="150"/>
      <c r="D905" s="79"/>
    </row>
    <row r="906">
      <c r="A906" s="149"/>
      <c r="B906" s="149"/>
      <c r="C906" s="150"/>
      <c r="D906" s="79"/>
    </row>
    <row r="907">
      <c r="A907" s="149"/>
      <c r="B907" s="149"/>
      <c r="C907" s="150"/>
      <c r="D907" s="79"/>
    </row>
    <row r="908">
      <c r="A908" s="149"/>
      <c r="B908" s="149"/>
      <c r="C908" s="150"/>
      <c r="D908" s="79"/>
    </row>
    <row r="909">
      <c r="A909" s="149"/>
      <c r="B909" s="149"/>
      <c r="C909" s="150"/>
      <c r="D909" s="79"/>
    </row>
    <row r="910">
      <c r="A910" s="149"/>
      <c r="B910" s="149"/>
      <c r="C910" s="150"/>
      <c r="D910" s="79"/>
    </row>
    <row r="911">
      <c r="A911" s="149"/>
      <c r="B911" s="149"/>
      <c r="C911" s="150"/>
      <c r="D911" s="79"/>
    </row>
    <row r="912">
      <c r="A912" s="149"/>
      <c r="B912" s="149"/>
      <c r="C912" s="150"/>
      <c r="D912" s="79"/>
    </row>
    <row r="913">
      <c r="A913" s="149"/>
      <c r="B913" s="149"/>
      <c r="C913" s="150"/>
      <c r="D913" s="79"/>
    </row>
    <row r="914">
      <c r="A914" s="149"/>
      <c r="B914" s="149"/>
      <c r="C914" s="150"/>
      <c r="D914" s="79"/>
    </row>
    <row r="915">
      <c r="A915" s="149"/>
      <c r="B915" s="149"/>
      <c r="C915" s="150"/>
      <c r="D915" s="79"/>
    </row>
    <row r="916">
      <c r="A916" s="149"/>
      <c r="B916" s="149"/>
      <c r="C916" s="150"/>
      <c r="D916" s="79"/>
    </row>
    <row r="917">
      <c r="A917" s="149"/>
      <c r="B917" s="149"/>
      <c r="C917" s="150"/>
      <c r="D917" s="79"/>
    </row>
    <row r="918">
      <c r="A918" s="149"/>
      <c r="B918" s="149"/>
      <c r="C918" s="150"/>
      <c r="D918" s="79"/>
    </row>
    <row r="919">
      <c r="A919" s="149"/>
      <c r="B919" s="149"/>
      <c r="C919" s="150"/>
      <c r="D919" s="79"/>
    </row>
    <row r="920">
      <c r="A920" s="149"/>
      <c r="B920" s="149"/>
      <c r="C920" s="150"/>
      <c r="D920" s="79"/>
    </row>
    <row r="921">
      <c r="A921" s="149"/>
      <c r="B921" s="149"/>
      <c r="C921" s="150"/>
      <c r="D921" s="79"/>
    </row>
    <row r="922">
      <c r="A922" s="149"/>
      <c r="B922" s="149"/>
      <c r="C922" s="150"/>
      <c r="D922" s="79"/>
    </row>
    <row r="923">
      <c r="A923" s="149"/>
      <c r="B923" s="149"/>
      <c r="C923" s="150"/>
      <c r="D923" s="79"/>
    </row>
    <row r="924">
      <c r="A924" s="149"/>
      <c r="B924" s="149"/>
      <c r="C924" s="150"/>
      <c r="D924" s="79"/>
    </row>
    <row r="925">
      <c r="A925" s="149"/>
      <c r="B925" s="149"/>
      <c r="C925" s="150"/>
      <c r="D925" s="79"/>
    </row>
    <row r="926">
      <c r="A926" s="149"/>
      <c r="B926" s="149"/>
      <c r="C926" s="150"/>
      <c r="D926" s="79"/>
    </row>
    <row r="927">
      <c r="A927" s="149"/>
      <c r="B927" s="149"/>
      <c r="C927" s="150"/>
      <c r="D927" s="79"/>
    </row>
    <row r="928">
      <c r="A928" s="149"/>
      <c r="B928" s="149"/>
      <c r="C928" s="150"/>
      <c r="D928" s="79"/>
    </row>
    <row r="929">
      <c r="A929" s="149"/>
      <c r="B929" s="149"/>
      <c r="C929" s="150"/>
      <c r="D929" s="79"/>
    </row>
    <row r="930">
      <c r="A930" s="149"/>
      <c r="B930" s="149"/>
      <c r="C930" s="150"/>
      <c r="D930" s="79"/>
    </row>
    <row r="931">
      <c r="A931" s="149"/>
      <c r="B931" s="149"/>
      <c r="C931" s="150"/>
      <c r="D931" s="79"/>
    </row>
    <row r="932">
      <c r="A932" s="149"/>
      <c r="B932" s="149"/>
      <c r="C932" s="150"/>
      <c r="D932" s="79"/>
    </row>
    <row r="933">
      <c r="A933" s="149"/>
      <c r="B933" s="149"/>
      <c r="C933" s="150"/>
      <c r="D933" s="79"/>
    </row>
    <row r="934">
      <c r="A934" s="149"/>
      <c r="B934" s="149"/>
      <c r="C934" s="150"/>
      <c r="D934" s="79"/>
    </row>
    <row r="935">
      <c r="A935" s="149"/>
      <c r="B935" s="149"/>
      <c r="C935" s="150"/>
      <c r="D935" s="79"/>
    </row>
    <row r="936">
      <c r="A936" s="149"/>
      <c r="B936" s="149"/>
      <c r="C936" s="150"/>
      <c r="D936" s="79"/>
    </row>
    <row r="937">
      <c r="A937" s="149"/>
      <c r="B937" s="149"/>
      <c r="C937" s="150"/>
      <c r="D937" s="79"/>
    </row>
    <row r="938">
      <c r="A938" s="149"/>
      <c r="B938" s="149"/>
      <c r="C938" s="150"/>
      <c r="D938" s="79"/>
    </row>
    <row r="939">
      <c r="A939" s="149"/>
      <c r="B939" s="149"/>
      <c r="C939" s="150"/>
      <c r="D939" s="79"/>
    </row>
    <row r="940">
      <c r="A940" s="149"/>
      <c r="B940" s="149"/>
      <c r="C940" s="150"/>
      <c r="D940" s="79"/>
    </row>
    <row r="941">
      <c r="A941" s="149"/>
      <c r="B941" s="149"/>
      <c r="C941" s="150"/>
      <c r="D941" s="79"/>
    </row>
    <row r="942">
      <c r="A942" s="149"/>
      <c r="B942" s="149"/>
      <c r="C942" s="150"/>
      <c r="D942" s="79"/>
    </row>
    <row r="943">
      <c r="A943" s="149"/>
      <c r="B943" s="149"/>
      <c r="C943" s="150"/>
      <c r="D943" s="79"/>
    </row>
    <row r="944">
      <c r="A944" s="149"/>
      <c r="B944" s="149"/>
      <c r="C944" s="150"/>
      <c r="D944" s="79"/>
    </row>
    <row r="945">
      <c r="A945" s="149"/>
      <c r="B945" s="149"/>
      <c r="C945" s="150"/>
      <c r="D945" s="79"/>
    </row>
    <row r="946">
      <c r="A946" s="149"/>
      <c r="B946" s="149"/>
      <c r="C946" s="150"/>
      <c r="D946" s="79"/>
    </row>
    <row r="947">
      <c r="A947" s="149"/>
      <c r="B947" s="149"/>
      <c r="C947" s="150"/>
      <c r="D947" s="79"/>
    </row>
    <row r="948">
      <c r="A948" s="149"/>
      <c r="B948" s="149"/>
      <c r="C948" s="150"/>
      <c r="D948" s="79"/>
    </row>
    <row r="949">
      <c r="A949" s="149"/>
      <c r="B949" s="149"/>
      <c r="C949" s="150"/>
      <c r="D949" s="79"/>
    </row>
    <row r="950">
      <c r="A950" s="149"/>
      <c r="B950" s="149"/>
      <c r="C950" s="150"/>
      <c r="D950" s="79"/>
    </row>
    <row r="951">
      <c r="A951" s="149"/>
      <c r="B951" s="149"/>
      <c r="C951" s="150"/>
      <c r="D951" s="79"/>
    </row>
    <row r="952">
      <c r="A952" s="149"/>
      <c r="B952" s="149"/>
      <c r="C952" s="150"/>
      <c r="D952" s="79"/>
    </row>
    <row r="953">
      <c r="A953" s="149"/>
      <c r="B953" s="149"/>
      <c r="C953" s="150"/>
      <c r="D953" s="79"/>
    </row>
    <row r="954">
      <c r="A954" s="149"/>
      <c r="B954" s="149"/>
      <c r="C954" s="150"/>
      <c r="D954" s="79"/>
    </row>
    <row r="955">
      <c r="A955" s="149"/>
      <c r="B955" s="149"/>
      <c r="C955" s="150"/>
      <c r="D955" s="79"/>
    </row>
    <row r="956">
      <c r="A956" s="149"/>
      <c r="B956" s="149"/>
      <c r="C956" s="150"/>
      <c r="D956" s="79"/>
    </row>
    <row r="957">
      <c r="A957" s="149"/>
      <c r="B957" s="149"/>
      <c r="C957" s="150"/>
      <c r="D957" s="79"/>
    </row>
    <row r="958">
      <c r="A958" s="149"/>
      <c r="B958" s="149"/>
      <c r="C958" s="150"/>
      <c r="D958" s="79"/>
    </row>
  </sheetData>
  <mergeCells count="16">
    <mergeCell ref="C7:C16"/>
    <mergeCell ref="C20:C30"/>
    <mergeCell ref="C34:C43"/>
    <mergeCell ref="C47:C56"/>
    <mergeCell ref="C60:C69"/>
    <mergeCell ref="C73:C82"/>
    <mergeCell ref="C86:C95"/>
    <mergeCell ref="C194:C199"/>
    <mergeCell ref="C203:C216"/>
    <mergeCell ref="C99:C109"/>
    <mergeCell ref="C113:C122"/>
    <mergeCell ref="C126:C135"/>
    <mergeCell ref="C139:C148"/>
    <mergeCell ref="C152:C163"/>
    <mergeCell ref="C167:C177"/>
    <mergeCell ref="C181:C190"/>
  </mergeCells>
  <conditionalFormatting sqref="D2:D855 B3:B855">
    <cfRule type="containsText" dxfId="8" priority="1" operator="containsText" text="WTK hacker">
      <formula>NOT(ISERROR(SEARCH(("WTK hacker"),(D2))))</formula>
    </cfRule>
  </conditionalFormatting>
  <conditionalFormatting sqref="D2:D855 B3:B855">
    <cfRule type="containsText" dxfId="3" priority="2" operator="containsText" text="poly">
      <formula>NOT(ISERROR(SEARCH(("poly"),(D2))))</formula>
    </cfRule>
  </conditionalFormatting>
  <conditionalFormatting sqref="D2:D855 B3:B855">
    <cfRule type="containsText" dxfId="2" priority="3" operator="containsText" text="WTK">
      <formula>NOT(ISERROR(SEARCH(("WTK"),(D2))))</formula>
    </cfRule>
  </conditionalFormatting>
  <conditionalFormatting sqref="D2:D855 B3:B855">
    <cfRule type="containsText" dxfId="4" priority="4" operator="containsText" text="wco">
      <formula>NOT(ISERROR(SEARCH(("wco"),(D2))))</formula>
    </cfRule>
  </conditionalFormatting>
  <hyperlinks>
    <hyperlink display="BACK" location="'9. WCO Victus sales'!A1" ref="A1"/>
    <hyperlink display="HOME" location="Summary!A1" ref="B1"/>
    <hyperlink display="NEXT" location="'11. WCO team wallets'!A1" ref="C1"/>
    <hyperlink r:id="rId1" ref="B8"/>
    <hyperlink r:id="rId2" location="tokentxns" ref="D8"/>
    <hyperlink r:id="rId3" ref="B9"/>
    <hyperlink r:id="rId4" location="tokentxns" ref="D9"/>
    <hyperlink r:id="rId5" location="tokentxns" ref="D10"/>
    <hyperlink r:id="rId6" ref="B11"/>
    <hyperlink r:id="rId7" ref="D11"/>
    <hyperlink r:id="rId8" ref="B12"/>
    <hyperlink r:id="rId9" ref="D12"/>
    <hyperlink r:id="rId10" ref="B16"/>
    <hyperlink r:id="rId11" ref="B21"/>
    <hyperlink r:id="rId12" location="tokentxns" ref="D21"/>
    <hyperlink r:id="rId13" ref="B22"/>
    <hyperlink r:id="rId14" location="tokentxns" ref="D22"/>
    <hyperlink r:id="rId15" location="tokentxns" ref="D23"/>
    <hyperlink r:id="rId16" ref="B24"/>
    <hyperlink r:id="rId17" ref="D24"/>
    <hyperlink r:id="rId18" ref="B25"/>
    <hyperlink r:id="rId19" location="tokentxns" ref="D25"/>
    <hyperlink r:id="rId20" ref="B26"/>
    <hyperlink r:id="rId21" location="tokentxns" ref="D26"/>
    <hyperlink r:id="rId22" ref="B27"/>
    <hyperlink r:id="rId23" location="tokentxns" ref="D27"/>
    <hyperlink r:id="rId24" location="tokentxns" ref="D28"/>
    <hyperlink r:id="rId25" ref="B29"/>
    <hyperlink r:id="rId26" location="tokentxns" ref="D29"/>
    <hyperlink r:id="rId27" ref="B30"/>
    <hyperlink r:id="rId28" location="tokentxns" ref="D30"/>
    <hyperlink r:id="rId29" ref="B35"/>
    <hyperlink r:id="rId30" location="tokentxns" ref="D35"/>
    <hyperlink r:id="rId31" ref="B36"/>
    <hyperlink r:id="rId32" location="tokentxns" ref="D36"/>
    <hyperlink r:id="rId33" location="tokentxns" ref="D37"/>
    <hyperlink r:id="rId34" ref="B38"/>
    <hyperlink r:id="rId35" location="tokentxns" ref="D38"/>
    <hyperlink r:id="rId36" ref="B39"/>
    <hyperlink r:id="rId37" location="tokentxns" ref="D39"/>
    <hyperlink r:id="rId38" ref="B40"/>
    <hyperlink r:id="rId39" location="tokentxns" ref="D40"/>
    <hyperlink r:id="rId40" ref="B42"/>
    <hyperlink r:id="rId41" ref="B48"/>
    <hyperlink r:id="rId42" ref="B49"/>
    <hyperlink r:id="rId43" ref="B50"/>
    <hyperlink r:id="rId44" ref="B52"/>
    <hyperlink r:id="rId45" ref="B53"/>
    <hyperlink r:id="rId46" ref="B61"/>
    <hyperlink r:id="rId47" location="tokentxns" ref="D61"/>
    <hyperlink r:id="rId48" ref="B62"/>
    <hyperlink r:id="rId49" location="tokentxns" ref="D62"/>
    <hyperlink r:id="rId50" location="tokentxns" ref="D63"/>
    <hyperlink r:id="rId51" ref="B64"/>
    <hyperlink r:id="rId52" location="tokentxns" ref="D64"/>
    <hyperlink r:id="rId53" ref="B65"/>
    <hyperlink r:id="rId54" location="tokentxns" ref="D65"/>
    <hyperlink r:id="rId55" ref="B66"/>
    <hyperlink r:id="rId56" ref="B69"/>
    <hyperlink r:id="rId57" ref="D69"/>
    <hyperlink r:id="rId58" ref="B74"/>
    <hyperlink r:id="rId59" location="tokentxns" ref="D74"/>
    <hyperlink r:id="rId60" ref="B75"/>
    <hyperlink r:id="rId61" location="tokentxns" ref="D75"/>
    <hyperlink r:id="rId62" location="tokentxns" ref="D76"/>
    <hyperlink r:id="rId63" location="tokentxns" ref="D77"/>
    <hyperlink r:id="rId64" ref="B78"/>
    <hyperlink r:id="rId65" ref="B87"/>
    <hyperlink r:id="rId66" location="tokentxns" ref="D87"/>
    <hyperlink r:id="rId67" ref="B88"/>
    <hyperlink r:id="rId68" location="tokentxns" ref="D88"/>
    <hyperlink r:id="rId69" ref="B90"/>
    <hyperlink r:id="rId70" ref="B95"/>
    <hyperlink r:id="rId71" ref="B100"/>
    <hyperlink r:id="rId72" location="tokentxns" ref="D100"/>
    <hyperlink r:id="rId73" ref="B101"/>
    <hyperlink r:id="rId74" location="tokentxns" ref="D101"/>
    <hyperlink r:id="rId75" ref="B102"/>
    <hyperlink r:id="rId76" ref="D102"/>
    <hyperlink r:id="rId77" ref="D103"/>
    <hyperlink r:id="rId78" ref="B104"/>
    <hyperlink r:id="rId79" ref="D104"/>
    <hyperlink r:id="rId80" ref="B105"/>
    <hyperlink r:id="rId81" ref="D105"/>
    <hyperlink r:id="rId82" ref="D106"/>
    <hyperlink r:id="rId83" ref="D107"/>
    <hyperlink r:id="rId84" ref="B108"/>
    <hyperlink r:id="rId85" ref="D108"/>
    <hyperlink r:id="rId86" ref="B109"/>
    <hyperlink r:id="rId87" ref="D109"/>
    <hyperlink r:id="rId88" ref="B114"/>
    <hyperlink r:id="rId89" location="tokentxns" ref="D114"/>
    <hyperlink r:id="rId90" ref="B115"/>
    <hyperlink r:id="rId91" ref="D115"/>
    <hyperlink r:id="rId92" location="tokentxns" ref="D116"/>
    <hyperlink r:id="rId93" ref="B118"/>
    <hyperlink r:id="rId94" ref="B127"/>
    <hyperlink r:id="rId95" location="tokentxns" ref="D127"/>
    <hyperlink r:id="rId96" location="tokentxns" ref="D128"/>
    <hyperlink r:id="rId97" location="tokentxns" ref="D129"/>
    <hyperlink r:id="rId98" location="tokentxns" ref="D130"/>
    <hyperlink r:id="rId99" ref="B135"/>
    <hyperlink r:id="rId100" ref="B140"/>
    <hyperlink r:id="rId101" ref="D140"/>
    <hyperlink r:id="rId102" ref="B141"/>
    <hyperlink r:id="rId103" ref="D141"/>
    <hyperlink r:id="rId104" ref="D142"/>
    <hyperlink r:id="rId105" ref="B143"/>
    <hyperlink r:id="rId106" ref="D143"/>
    <hyperlink r:id="rId107" ref="B144"/>
    <hyperlink r:id="rId108" ref="D144"/>
    <hyperlink r:id="rId109" ref="B145"/>
    <hyperlink r:id="rId110" ref="D145"/>
    <hyperlink r:id="rId111" ref="B146"/>
    <hyperlink r:id="rId112" ref="D146"/>
    <hyperlink r:id="rId113" ref="B148"/>
    <hyperlink r:id="rId114" ref="B153"/>
    <hyperlink r:id="rId115" ref="D153"/>
    <hyperlink r:id="rId116" ref="B154"/>
    <hyperlink r:id="rId117" ref="D154"/>
    <hyperlink r:id="rId118" ref="D155"/>
    <hyperlink r:id="rId119" ref="B156"/>
    <hyperlink r:id="rId120" ref="D156"/>
    <hyperlink r:id="rId121" ref="B157"/>
    <hyperlink r:id="rId122" ref="D157"/>
    <hyperlink r:id="rId123" ref="B158"/>
    <hyperlink r:id="rId124" location="tokentxns" ref="D158"/>
    <hyperlink r:id="rId125" ref="B159"/>
    <hyperlink r:id="rId126" location="tokentxns" ref="D159"/>
    <hyperlink r:id="rId127" ref="D160"/>
    <hyperlink r:id="rId128" ref="D161"/>
    <hyperlink r:id="rId129" ref="D162"/>
    <hyperlink r:id="rId130" ref="B163"/>
    <hyperlink r:id="rId131" location="tokentxns" ref="D163"/>
    <hyperlink r:id="rId132" ref="B168"/>
    <hyperlink r:id="rId133" ref="D168"/>
    <hyperlink r:id="rId134" ref="B169"/>
    <hyperlink r:id="rId135" location="tokentxns" ref="D169"/>
    <hyperlink r:id="rId136" location="tokentxns" ref="D170"/>
    <hyperlink r:id="rId137" ref="B171"/>
    <hyperlink r:id="rId138" location="tokentxns" ref="D171"/>
    <hyperlink r:id="rId139" ref="B172"/>
    <hyperlink r:id="rId140" ref="D172"/>
    <hyperlink r:id="rId141" ref="D176"/>
    <hyperlink r:id="rId142" ref="D177"/>
    <hyperlink r:id="rId143" ref="B182"/>
    <hyperlink r:id="rId144" location="tokentxns" ref="D182"/>
    <hyperlink r:id="rId145" ref="B183"/>
    <hyperlink r:id="rId146" location="tokentxns" ref="D183"/>
    <hyperlink r:id="rId147" location="tokentxns" ref="B184"/>
    <hyperlink r:id="rId148" location="tokentxns" ref="D184"/>
    <hyperlink r:id="rId149" ref="B186"/>
    <hyperlink r:id="rId150" ref="B190"/>
    <hyperlink r:id="rId151" ref="D190"/>
    <hyperlink r:id="rId152" ref="B195"/>
    <hyperlink r:id="rId153" location="tokentxns" ref="D195"/>
    <hyperlink r:id="rId154" ref="B197"/>
    <hyperlink r:id="rId155" ref="B199"/>
    <hyperlink r:id="rId156" ref="B204"/>
    <hyperlink r:id="rId157" ref="B205"/>
    <hyperlink r:id="rId158" ref="B206"/>
    <hyperlink r:id="rId159" ref="B208"/>
    <hyperlink r:id="rId160" ref="B209"/>
    <hyperlink r:id="rId161" ref="B210"/>
    <hyperlink r:id="rId162" ref="B211"/>
    <hyperlink r:id="rId163" ref="B212"/>
    <hyperlink r:id="rId164" ref="B213"/>
    <hyperlink r:id="rId165" ref="B214"/>
  </hyperlinks>
  <drawing r:id="rId16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20.88"/>
    <col customWidth="1" min="3" max="3" width="66.88"/>
    <col customWidth="1" min="4" max="4" width="23.13"/>
  </cols>
  <sheetData>
    <row r="1">
      <c r="A1" s="18" t="s">
        <v>34</v>
      </c>
      <c r="B1" s="19" t="s">
        <v>35</v>
      </c>
      <c r="C1" s="118" t="s">
        <v>36</v>
      </c>
    </row>
    <row r="2">
      <c r="A2" s="149"/>
      <c r="B2" s="149"/>
      <c r="C2" s="150"/>
      <c r="D2" s="79"/>
    </row>
    <row r="3">
      <c r="A3" s="149"/>
      <c r="B3" s="149"/>
      <c r="C3" s="159" t="s">
        <v>3575</v>
      </c>
      <c r="D3" s="79"/>
    </row>
    <row r="4">
      <c r="A4" s="149"/>
      <c r="B4" s="149"/>
      <c r="C4" s="100"/>
      <c r="D4" s="79"/>
    </row>
    <row r="5">
      <c r="A5" s="149"/>
      <c r="B5" s="149"/>
      <c r="C5" s="100" t="s">
        <v>3186</v>
      </c>
      <c r="D5" s="79"/>
    </row>
    <row r="6">
      <c r="A6" s="149"/>
      <c r="B6" s="120" t="s">
        <v>3501</v>
      </c>
      <c r="C6" s="16" t="s">
        <v>3576</v>
      </c>
      <c r="D6" s="79"/>
    </row>
    <row r="7">
      <c r="A7" s="120"/>
      <c r="B7" s="120" t="s">
        <v>3503</v>
      </c>
      <c r="C7" s="16" t="s">
        <v>3577</v>
      </c>
      <c r="D7" s="152" t="s">
        <v>3505</v>
      </c>
    </row>
    <row r="8">
      <c r="A8" s="153"/>
      <c r="B8" s="154" t="s">
        <v>3182</v>
      </c>
      <c r="D8" s="107" t="s">
        <v>2176</v>
      </c>
    </row>
    <row r="9">
      <c r="A9" s="153"/>
      <c r="B9" s="154" t="s">
        <v>3163</v>
      </c>
      <c r="D9" s="107" t="s">
        <v>3578</v>
      </c>
    </row>
    <row r="10">
      <c r="A10" s="155"/>
      <c r="B10" s="154" t="s">
        <v>3162</v>
      </c>
      <c r="D10" s="107" t="s">
        <v>3579</v>
      </c>
    </row>
    <row r="11">
      <c r="A11" s="153"/>
      <c r="B11" s="120" t="s">
        <v>3506</v>
      </c>
      <c r="D11" s="156" t="s">
        <v>3216</v>
      </c>
    </row>
    <row r="12">
      <c r="A12" s="153"/>
      <c r="B12" s="154" t="s">
        <v>3538</v>
      </c>
      <c r="D12" s="107" t="s">
        <v>3164</v>
      </c>
    </row>
    <row r="13">
      <c r="A13" s="153"/>
      <c r="B13" s="154" t="s">
        <v>2176</v>
      </c>
      <c r="D13" s="156"/>
    </row>
    <row r="14">
      <c r="A14" s="153"/>
      <c r="B14" s="154" t="s">
        <v>3562</v>
      </c>
      <c r="D14" s="156"/>
    </row>
    <row r="15">
      <c r="A15" s="120"/>
      <c r="B15" s="120"/>
      <c r="D15" s="79"/>
    </row>
    <row r="16">
      <c r="A16" s="153"/>
      <c r="B16" s="153"/>
      <c r="D16" s="79"/>
    </row>
    <row r="17">
      <c r="A17" s="149"/>
      <c r="B17" s="149"/>
      <c r="C17" s="150"/>
      <c r="D17" s="79"/>
    </row>
    <row r="18">
      <c r="A18" s="149"/>
      <c r="B18" s="149"/>
      <c r="C18" s="100" t="s">
        <v>3540</v>
      </c>
      <c r="D18" s="79"/>
    </row>
    <row r="19">
      <c r="A19" s="149"/>
      <c r="B19" s="120" t="s">
        <v>3501</v>
      </c>
      <c r="C19" s="16" t="s">
        <v>3580</v>
      </c>
      <c r="D19" s="79"/>
    </row>
    <row r="20">
      <c r="A20" s="120"/>
      <c r="B20" s="120" t="s">
        <v>3503</v>
      </c>
      <c r="C20" s="16" t="s">
        <v>3581</v>
      </c>
      <c r="D20" s="152" t="s">
        <v>3505</v>
      </c>
    </row>
    <row r="21">
      <c r="A21" s="153"/>
      <c r="B21" s="154" t="s">
        <v>3182</v>
      </c>
      <c r="D21" s="107" t="s">
        <v>3537</v>
      </c>
    </row>
    <row r="22">
      <c r="A22" s="153"/>
      <c r="B22" s="153"/>
      <c r="D22" s="107" t="s">
        <v>3559</v>
      </c>
    </row>
    <row r="23">
      <c r="A23" s="120"/>
      <c r="B23" s="120" t="s">
        <v>3506</v>
      </c>
      <c r="D23" s="107" t="s">
        <v>3219</v>
      </c>
    </row>
    <row r="24">
      <c r="A24" s="153"/>
      <c r="B24" s="154" t="s">
        <v>2176</v>
      </c>
      <c r="D24" s="107" t="s">
        <v>3579</v>
      </c>
    </row>
    <row r="25">
      <c r="A25" s="153"/>
      <c r="B25" s="153"/>
      <c r="D25" s="156"/>
    </row>
    <row r="26">
      <c r="A26" s="153"/>
      <c r="B26" s="153"/>
      <c r="D26" s="156"/>
    </row>
    <row r="27">
      <c r="A27" s="153"/>
      <c r="B27" s="153"/>
      <c r="D27" s="156"/>
    </row>
    <row r="28">
      <c r="A28" s="120"/>
      <c r="B28" s="120"/>
      <c r="D28" s="156"/>
    </row>
    <row r="29">
      <c r="A29" s="153"/>
      <c r="B29" s="153"/>
      <c r="D29" s="156"/>
    </row>
    <row r="30">
      <c r="A30" s="149"/>
      <c r="B30" s="149"/>
      <c r="C30" s="16"/>
      <c r="D30" s="79"/>
    </row>
    <row r="31">
      <c r="A31" s="149"/>
      <c r="B31" s="149"/>
      <c r="C31" s="100" t="s">
        <v>3582</v>
      </c>
      <c r="D31" s="79"/>
    </row>
    <row r="32">
      <c r="A32" s="149"/>
      <c r="B32" s="120" t="s">
        <v>3501</v>
      </c>
      <c r="C32" s="16" t="s">
        <v>3583</v>
      </c>
      <c r="D32" s="79"/>
    </row>
    <row r="33">
      <c r="A33" s="120"/>
      <c r="B33" s="120" t="s">
        <v>3503</v>
      </c>
      <c r="C33" s="16" t="s">
        <v>3584</v>
      </c>
      <c r="D33" s="152" t="s">
        <v>3505</v>
      </c>
    </row>
    <row r="34">
      <c r="A34" s="153"/>
      <c r="B34" s="154" t="s">
        <v>3182</v>
      </c>
      <c r="D34" s="107" t="s">
        <v>3209</v>
      </c>
    </row>
    <row r="35">
      <c r="A35" s="153"/>
      <c r="B35" s="154" t="s">
        <v>3163</v>
      </c>
      <c r="D35" s="107" t="s">
        <v>3559</v>
      </c>
    </row>
    <row r="36">
      <c r="A36" s="153"/>
      <c r="B36" s="120" t="s">
        <v>3506</v>
      </c>
      <c r="D36" s="107" t="s">
        <v>3542</v>
      </c>
    </row>
    <row r="37">
      <c r="A37" s="120"/>
      <c r="B37" s="154" t="s">
        <v>3538</v>
      </c>
      <c r="D37" s="156"/>
    </row>
    <row r="38">
      <c r="A38" s="153"/>
      <c r="B38" s="154" t="s">
        <v>2176</v>
      </c>
      <c r="D38" s="156"/>
    </row>
    <row r="39">
      <c r="A39" s="153"/>
      <c r="D39" s="156"/>
    </row>
    <row r="40">
      <c r="A40" s="149"/>
      <c r="B40" s="120"/>
      <c r="D40" s="156"/>
    </row>
    <row r="41">
      <c r="A41" s="153"/>
      <c r="B41" s="153"/>
      <c r="D41" s="156"/>
    </row>
    <row r="42">
      <c r="A42" s="153"/>
      <c r="B42" s="153"/>
      <c r="D42" s="156"/>
    </row>
    <row r="43">
      <c r="A43" s="149"/>
      <c r="B43" s="149"/>
      <c r="C43" s="150"/>
      <c r="D43" s="79"/>
    </row>
    <row r="44">
      <c r="A44" s="149"/>
      <c r="B44" s="149"/>
      <c r="C44" s="100" t="s">
        <v>3542</v>
      </c>
      <c r="D44" s="79"/>
    </row>
    <row r="45">
      <c r="A45" s="149"/>
      <c r="B45" s="120" t="s">
        <v>3501</v>
      </c>
      <c r="C45" s="16" t="s">
        <v>3585</v>
      </c>
      <c r="D45" s="79"/>
    </row>
    <row r="46">
      <c r="A46" s="120"/>
      <c r="B46" s="120" t="s">
        <v>3503</v>
      </c>
      <c r="C46" s="16" t="s">
        <v>3586</v>
      </c>
      <c r="D46" s="152" t="s">
        <v>3505</v>
      </c>
    </row>
    <row r="47">
      <c r="A47" s="153"/>
      <c r="B47" s="154" t="s">
        <v>3182</v>
      </c>
      <c r="D47" s="107" t="s">
        <v>3219</v>
      </c>
    </row>
    <row r="48">
      <c r="A48" s="153"/>
      <c r="B48" s="154" t="s">
        <v>3163</v>
      </c>
      <c r="D48" s="107" t="s">
        <v>3587</v>
      </c>
    </row>
    <row r="49">
      <c r="A49" s="155"/>
      <c r="B49" s="120" t="s">
        <v>3506</v>
      </c>
      <c r="D49" s="107" t="s">
        <v>2534</v>
      </c>
    </row>
    <row r="50">
      <c r="A50" s="153"/>
      <c r="B50" s="154" t="s">
        <v>2176</v>
      </c>
      <c r="D50" s="107" t="s">
        <v>3561</v>
      </c>
    </row>
    <row r="51">
      <c r="A51" s="153"/>
      <c r="B51" s="154" t="s">
        <v>3538</v>
      </c>
      <c r="D51" s="156"/>
    </row>
    <row r="52">
      <c r="A52" s="153"/>
      <c r="B52" s="153"/>
      <c r="D52" s="156"/>
    </row>
    <row r="53">
      <c r="A53" s="153"/>
      <c r="B53" s="153"/>
      <c r="D53" s="156"/>
    </row>
    <row r="54">
      <c r="A54" s="120"/>
      <c r="B54" s="120"/>
      <c r="D54" s="79"/>
    </row>
    <row r="55">
      <c r="A55" s="153"/>
      <c r="B55" s="153"/>
      <c r="D55" s="107" t="s">
        <v>3588</v>
      </c>
    </row>
    <row r="56">
      <c r="A56" s="149"/>
      <c r="B56" s="149"/>
      <c r="C56" s="150"/>
      <c r="D56" s="79"/>
    </row>
    <row r="57">
      <c r="A57" s="149"/>
      <c r="B57" s="149"/>
      <c r="C57" s="100" t="s">
        <v>3589</v>
      </c>
      <c r="D57" s="79"/>
    </row>
    <row r="58">
      <c r="A58" s="149"/>
      <c r="B58" s="120" t="s">
        <v>3501</v>
      </c>
      <c r="C58" s="16" t="s">
        <v>3590</v>
      </c>
      <c r="D58" s="79"/>
    </row>
    <row r="59">
      <c r="A59" s="120"/>
      <c r="B59" s="120" t="s">
        <v>3503</v>
      </c>
      <c r="C59" s="16" t="s">
        <v>3591</v>
      </c>
      <c r="D59" s="152" t="s">
        <v>3505</v>
      </c>
    </row>
    <row r="60">
      <c r="A60" s="153"/>
      <c r="B60" s="154" t="s">
        <v>3182</v>
      </c>
      <c r="D60" s="107" t="s">
        <v>3540</v>
      </c>
    </row>
    <row r="61">
      <c r="A61" s="153"/>
      <c r="B61" s="154" t="s">
        <v>3163</v>
      </c>
      <c r="D61" s="107" t="s">
        <v>3542</v>
      </c>
    </row>
    <row r="62">
      <c r="A62" s="120"/>
      <c r="B62" s="154" t="s">
        <v>3162</v>
      </c>
      <c r="D62" s="156"/>
    </row>
    <row r="63">
      <c r="A63" s="153"/>
      <c r="B63" s="120" t="s">
        <v>3506</v>
      </c>
      <c r="D63" s="156"/>
    </row>
    <row r="64">
      <c r="A64" s="153"/>
      <c r="B64" s="154" t="s">
        <v>3562</v>
      </c>
      <c r="D64" s="156"/>
    </row>
    <row r="65">
      <c r="A65" s="153"/>
      <c r="B65" s="154" t="s">
        <v>3186</v>
      </c>
      <c r="D65" s="156"/>
    </row>
    <row r="66">
      <c r="A66" s="153"/>
      <c r="B66" s="153"/>
      <c r="D66" s="156"/>
    </row>
    <row r="67">
      <c r="A67" s="120"/>
      <c r="B67" s="120"/>
      <c r="D67" s="156"/>
    </row>
    <row r="68">
      <c r="A68" s="153"/>
      <c r="B68" s="153"/>
      <c r="D68" s="156"/>
    </row>
    <row r="69">
      <c r="A69" s="149"/>
      <c r="B69" s="149"/>
      <c r="C69" s="16"/>
      <c r="D69" s="79"/>
    </row>
    <row r="70">
      <c r="A70" s="149"/>
      <c r="B70" s="149"/>
      <c r="C70" s="100" t="s">
        <v>3198</v>
      </c>
      <c r="D70" s="79"/>
    </row>
    <row r="71">
      <c r="A71" s="149"/>
      <c r="B71" s="120" t="s">
        <v>3501</v>
      </c>
      <c r="C71" s="16" t="s">
        <v>3592</v>
      </c>
      <c r="D71" s="79"/>
    </row>
    <row r="72">
      <c r="A72" s="120"/>
      <c r="B72" s="120" t="s">
        <v>3503</v>
      </c>
      <c r="C72" s="16" t="s">
        <v>3593</v>
      </c>
      <c r="D72" s="152" t="s">
        <v>3505</v>
      </c>
    </row>
    <row r="73">
      <c r="A73" s="153"/>
      <c r="B73" s="154" t="s">
        <v>3182</v>
      </c>
      <c r="D73" s="107" t="s">
        <v>3540</v>
      </c>
    </row>
    <row r="74">
      <c r="A74" s="153"/>
      <c r="B74" s="153"/>
      <c r="D74" s="107" t="s">
        <v>3542</v>
      </c>
    </row>
    <row r="75">
      <c r="A75" s="153"/>
      <c r="B75" s="153"/>
      <c r="D75" s="156"/>
    </row>
    <row r="76">
      <c r="A76" s="120"/>
      <c r="B76" s="120" t="s">
        <v>3506</v>
      </c>
      <c r="D76" s="156"/>
    </row>
    <row r="77">
      <c r="A77" s="153"/>
      <c r="B77" s="154" t="s">
        <v>2176</v>
      </c>
      <c r="D77" s="156"/>
    </row>
    <row r="78">
      <c r="A78" s="153"/>
      <c r="D78" s="156"/>
    </row>
    <row r="79">
      <c r="A79" s="149"/>
      <c r="B79" s="120"/>
      <c r="D79" s="156"/>
    </row>
    <row r="80">
      <c r="A80" s="153"/>
      <c r="B80" s="153"/>
      <c r="D80" s="157" t="s">
        <v>3527</v>
      </c>
    </row>
    <row r="81">
      <c r="A81" s="153"/>
      <c r="B81" s="153"/>
      <c r="D81" s="15" t="s">
        <v>3594</v>
      </c>
    </row>
    <row r="82">
      <c r="A82" s="149"/>
      <c r="B82" s="149"/>
      <c r="C82" s="150"/>
      <c r="D82" s="79"/>
    </row>
    <row r="83">
      <c r="A83" s="149"/>
      <c r="B83" s="149"/>
      <c r="C83" s="150"/>
      <c r="D83" s="79"/>
    </row>
    <row r="84">
      <c r="A84" s="149"/>
      <c r="B84" s="149"/>
      <c r="C84" s="150"/>
      <c r="D84" s="79"/>
    </row>
    <row r="85">
      <c r="A85" s="149"/>
      <c r="B85" s="149"/>
      <c r="C85" s="150"/>
      <c r="D85" s="79"/>
    </row>
    <row r="86">
      <c r="A86" s="149"/>
      <c r="B86" s="149"/>
      <c r="C86" s="150"/>
      <c r="D86" s="79"/>
    </row>
    <row r="87">
      <c r="A87" s="149"/>
      <c r="B87" s="149"/>
      <c r="C87" s="150"/>
      <c r="D87" s="79"/>
    </row>
    <row r="88">
      <c r="A88" s="149"/>
      <c r="B88" s="149"/>
      <c r="C88" s="150"/>
      <c r="D88" s="79"/>
    </row>
    <row r="89">
      <c r="A89" s="149"/>
      <c r="B89" s="149"/>
      <c r="C89" s="150"/>
      <c r="D89" s="79"/>
    </row>
    <row r="90">
      <c r="A90" s="149"/>
      <c r="B90" s="149"/>
      <c r="C90" s="150"/>
      <c r="D90" s="79"/>
    </row>
    <row r="91">
      <c r="A91" s="149"/>
      <c r="B91" s="149"/>
      <c r="C91" s="150"/>
      <c r="D91" s="79"/>
    </row>
    <row r="92">
      <c r="A92" s="149"/>
      <c r="B92" s="149"/>
      <c r="C92" s="150"/>
      <c r="D92" s="79"/>
    </row>
    <row r="93">
      <c r="A93" s="149"/>
      <c r="B93" s="149"/>
      <c r="C93" s="150"/>
      <c r="D93" s="79"/>
    </row>
    <row r="94">
      <c r="A94" s="149"/>
      <c r="B94" s="149"/>
      <c r="C94" s="150"/>
      <c r="D94" s="79"/>
    </row>
    <row r="95">
      <c r="A95" s="149"/>
      <c r="B95" s="149"/>
      <c r="C95" s="150"/>
      <c r="D95" s="79"/>
    </row>
    <row r="96">
      <c r="A96" s="149"/>
      <c r="B96" s="149"/>
      <c r="C96" s="150"/>
      <c r="D96" s="79"/>
    </row>
    <row r="97">
      <c r="A97" s="149"/>
      <c r="B97" s="149"/>
      <c r="C97" s="150"/>
      <c r="D97" s="79"/>
    </row>
    <row r="98">
      <c r="A98" s="149"/>
      <c r="B98" s="149"/>
      <c r="C98" s="150"/>
      <c r="D98" s="79"/>
    </row>
    <row r="99">
      <c r="A99" s="149"/>
      <c r="B99" s="149"/>
      <c r="C99" s="150"/>
      <c r="D99" s="79"/>
    </row>
    <row r="100">
      <c r="A100" s="149"/>
      <c r="B100" s="149"/>
      <c r="C100" s="150"/>
      <c r="D100" s="79"/>
    </row>
    <row r="101">
      <c r="A101" s="149"/>
      <c r="B101" s="149"/>
      <c r="C101" s="150"/>
      <c r="D101" s="79"/>
    </row>
    <row r="102">
      <c r="A102" s="149"/>
      <c r="B102" s="149"/>
      <c r="C102" s="150"/>
      <c r="D102" s="79"/>
    </row>
    <row r="103">
      <c r="A103" s="149"/>
      <c r="B103" s="149"/>
      <c r="C103" s="150"/>
      <c r="D103" s="79"/>
    </row>
    <row r="104">
      <c r="A104" s="149"/>
      <c r="B104" s="149"/>
      <c r="C104" s="150"/>
      <c r="D104" s="79"/>
    </row>
    <row r="105">
      <c r="A105" s="149"/>
      <c r="B105" s="149"/>
      <c r="C105" s="150"/>
      <c r="D105" s="79"/>
    </row>
    <row r="106">
      <c r="A106" s="149"/>
      <c r="B106" s="149"/>
      <c r="C106" s="150"/>
      <c r="D106" s="79"/>
    </row>
    <row r="107">
      <c r="A107" s="149"/>
      <c r="B107" s="149"/>
      <c r="C107" s="150"/>
      <c r="D107" s="79"/>
    </row>
    <row r="108">
      <c r="A108" s="149"/>
      <c r="B108" s="149"/>
      <c r="C108" s="150"/>
      <c r="D108" s="79"/>
    </row>
    <row r="109">
      <c r="A109" s="149"/>
      <c r="B109" s="149"/>
      <c r="C109" s="150"/>
      <c r="D109" s="79"/>
    </row>
    <row r="110">
      <c r="A110" s="149"/>
      <c r="B110" s="149"/>
      <c r="C110" s="150"/>
      <c r="D110" s="79"/>
    </row>
    <row r="111">
      <c r="A111" s="149"/>
      <c r="B111" s="149"/>
      <c r="C111" s="150"/>
      <c r="D111" s="79"/>
    </row>
    <row r="112">
      <c r="A112" s="149"/>
      <c r="B112" s="149"/>
      <c r="C112" s="150"/>
      <c r="D112" s="79"/>
    </row>
    <row r="113">
      <c r="A113" s="149"/>
      <c r="B113" s="149"/>
      <c r="C113" s="150"/>
      <c r="D113" s="79"/>
    </row>
    <row r="114">
      <c r="A114" s="149"/>
      <c r="B114" s="149"/>
      <c r="C114" s="150"/>
      <c r="D114" s="79"/>
    </row>
    <row r="115">
      <c r="A115" s="149"/>
      <c r="B115" s="149"/>
      <c r="C115" s="150"/>
      <c r="D115" s="79"/>
    </row>
    <row r="116">
      <c r="A116" s="149"/>
      <c r="B116" s="149"/>
      <c r="C116" s="150"/>
      <c r="D116" s="79"/>
    </row>
    <row r="117">
      <c r="A117" s="149"/>
      <c r="B117" s="149"/>
      <c r="C117" s="150"/>
      <c r="D117" s="79"/>
    </row>
    <row r="118">
      <c r="A118" s="149"/>
      <c r="B118" s="149"/>
      <c r="C118" s="150"/>
      <c r="D118" s="79"/>
    </row>
    <row r="119">
      <c r="A119" s="149"/>
      <c r="B119" s="149"/>
      <c r="C119" s="150"/>
      <c r="D119" s="79"/>
    </row>
    <row r="120">
      <c r="A120" s="149"/>
      <c r="B120" s="149"/>
      <c r="C120" s="150"/>
      <c r="D120" s="79"/>
    </row>
    <row r="121">
      <c r="A121" s="149"/>
      <c r="B121" s="149"/>
      <c r="C121" s="150"/>
      <c r="D121" s="79"/>
    </row>
    <row r="122">
      <c r="A122" s="149"/>
      <c r="B122" s="149"/>
      <c r="C122" s="150"/>
      <c r="D122" s="79"/>
    </row>
    <row r="123">
      <c r="A123" s="149"/>
      <c r="B123" s="149"/>
      <c r="C123" s="150"/>
      <c r="D123" s="79"/>
    </row>
    <row r="124">
      <c r="A124" s="149"/>
      <c r="B124" s="149"/>
      <c r="C124" s="150"/>
      <c r="D124" s="79"/>
    </row>
    <row r="125">
      <c r="A125" s="149"/>
      <c r="B125" s="149"/>
      <c r="C125" s="150"/>
      <c r="D125" s="79"/>
    </row>
    <row r="126">
      <c r="A126" s="149"/>
      <c r="B126" s="149"/>
      <c r="C126" s="150"/>
      <c r="D126" s="79"/>
    </row>
    <row r="127">
      <c r="A127" s="149"/>
      <c r="B127" s="149"/>
      <c r="C127" s="150"/>
      <c r="D127" s="79"/>
    </row>
    <row r="128">
      <c r="A128" s="149"/>
      <c r="B128" s="149"/>
      <c r="C128" s="150"/>
      <c r="D128" s="79"/>
    </row>
    <row r="129">
      <c r="A129" s="149"/>
      <c r="B129" s="149"/>
      <c r="C129" s="150"/>
      <c r="D129" s="79"/>
    </row>
    <row r="130">
      <c r="A130" s="149"/>
      <c r="B130" s="149"/>
      <c r="C130" s="150"/>
      <c r="D130" s="79"/>
    </row>
    <row r="131">
      <c r="A131" s="149"/>
      <c r="B131" s="149"/>
      <c r="C131" s="150"/>
      <c r="D131" s="79"/>
    </row>
    <row r="132">
      <c r="A132" s="149"/>
      <c r="B132" s="149"/>
      <c r="C132" s="150"/>
      <c r="D132" s="79"/>
    </row>
    <row r="133">
      <c r="A133" s="149"/>
      <c r="B133" s="149"/>
      <c r="C133" s="150"/>
      <c r="D133" s="79"/>
    </row>
    <row r="134">
      <c r="A134" s="149"/>
      <c r="B134" s="149"/>
      <c r="C134" s="150"/>
      <c r="D134" s="79"/>
    </row>
    <row r="135">
      <c r="A135" s="149"/>
      <c r="B135" s="149"/>
      <c r="C135" s="150"/>
      <c r="D135" s="79"/>
    </row>
    <row r="136">
      <c r="A136" s="149"/>
      <c r="B136" s="149"/>
      <c r="C136" s="150"/>
      <c r="D136" s="79"/>
    </row>
    <row r="137">
      <c r="A137" s="149"/>
      <c r="B137" s="149"/>
      <c r="C137" s="150"/>
      <c r="D137" s="79"/>
    </row>
    <row r="138">
      <c r="A138" s="149"/>
      <c r="B138" s="149"/>
      <c r="C138" s="150"/>
      <c r="D138" s="79"/>
    </row>
    <row r="139">
      <c r="A139" s="149"/>
      <c r="B139" s="149"/>
      <c r="C139" s="150"/>
      <c r="D139" s="79"/>
    </row>
    <row r="140">
      <c r="A140" s="149"/>
      <c r="B140" s="149"/>
      <c r="C140" s="150"/>
      <c r="D140" s="79"/>
    </row>
    <row r="141">
      <c r="A141" s="149"/>
      <c r="B141" s="149"/>
      <c r="C141" s="150"/>
      <c r="D141" s="79"/>
    </row>
    <row r="142">
      <c r="A142" s="149"/>
      <c r="B142" s="149"/>
      <c r="C142" s="150"/>
      <c r="D142" s="79"/>
    </row>
    <row r="143">
      <c r="A143" s="149"/>
      <c r="B143" s="149"/>
      <c r="C143" s="150"/>
      <c r="D143" s="79"/>
    </row>
    <row r="144">
      <c r="A144" s="149"/>
      <c r="B144" s="149"/>
      <c r="C144" s="150"/>
      <c r="D144" s="79"/>
    </row>
    <row r="145">
      <c r="A145" s="149"/>
      <c r="B145" s="149"/>
      <c r="C145" s="150"/>
      <c r="D145" s="79"/>
    </row>
    <row r="146">
      <c r="A146" s="149"/>
      <c r="B146" s="149"/>
      <c r="C146" s="150"/>
      <c r="D146" s="79"/>
    </row>
    <row r="147">
      <c r="A147" s="149"/>
      <c r="B147" s="149"/>
      <c r="C147" s="150"/>
      <c r="D147" s="79"/>
    </row>
    <row r="148">
      <c r="A148" s="149"/>
      <c r="B148" s="149"/>
      <c r="C148" s="150"/>
      <c r="D148" s="79"/>
    </row>
    <row r="149">
      <c r="A149" s="149"/>
      <c r="B149" s="149"/>
      <c r="C149" s="150"/>
      <c r="D149" s="79"/>
    </row>
    <row r="150">
      <c r="A150" s="149"/>
      <c r="B150" s="149"/>
      <c r="C150" s="150"/>
      <c r="D150" s="79"/>
    </row>
    <row r="151">
      <c r="A151" s="149"/>
      <c r="B151" s="149"/>
      <c r="C151" s="150"/>
      <c r="D151" s="79"/>
    </row>
    <row r="152">
      <c r="A152" s="149"/>
      <c r="B152" s="149"/>
      <c r="C152" s="150"/>
      <c r="D152" s="79"/>
    </row>
    <row r="153">
      <c r="A153" s="149"/>
      <c r="B153" s="149"/>
      <c r="C153" s="150"/>
      <c r="D153" s="79"/>
    </row>
    <row r="154">
      <c r="A154" s="149"/>
      <c r="B154" s="149"/>
      <c r="C154" s="150"/>
      <c r="D154" s="79"/>
    </row>
    <row r="155">
      <c r="A155" s="149"/>
      <c r="B155" s="149"/>
      <c r="C155" s="150"/>
      <c r="D155" s="79"/>
    </row>
    <row r="156">
      <c r="A156" s="149"/>
      <c r="B156" s="149"/>
      <c r="C156" s="150"/>
      <c r="D156" s="79"/>
    </row>
    <row r="157">
      <c r="A157" s="149"/>
      <c r="B157" s="149"/>
      <c r="C157" s="150"/>
      <c r="D157" s="79"/>
    </row>
    <row r="158">
      <c r="A158" s="149"/>
      <c r="B158" s="149"/>
      <c r="C158" s="150"/>
      <c r="D158" s="79"/>
    </row>
    <row r="159">
      <c r="A159" s="149"/>
      <c r="B159" s="149"/>
      <c r="C159" s="150"/>
      <c r="D159" s="79"/>
    </row>
    <row r="160">
      <c r="A160" s="149"/>
      <c r="B160" s="149"/>
      <c r="C160" s="150"/>
      <c r="D160" s="79"/>
    </row>
    <row r="161">
      <c r="A161" s="149"/>
      <c r="B161" s="149"/>
      <c r="C161" s="150"/>
      <c r="D161" s="79"/>
    </row>
    <row r="162">
      <c r="A162" s="149"/>
      <c r="B162" s="149"/>
      <c r="C162" s="150"/>
      <c r="D162" s="79"/>
    </row>
    <row r="163">
      <c r="A163" s="149"/>
      <c r="B163" s="149"/>
      <c r="C163" s="150"/>
      <c r="D163" s="79"/>
    </row>
    <row r="164">
      <c r="A164" s="149"/>
      <c r="B164" s="149"/>
      <c r="C164" s="150"/>
      <c r="D164" s="79"/>
    </row>
    <row r="165">
      <c r="A165" s="149"/>
      <c r="B165" s="149"/>
      <c r="C165" s="150"/>
      <c r="D165" s="79"/>
    </row>
    <row r="166">
      <c r="A166" s="149"/>
      <c r="B166" s="149"/>
      <c r="C166" s="150"/>
      <c r="D166" s="79"/>
    </row>
    <row r="167">
      <c r="A167" s="149"/>
      <c r="B167" s="149"/>
      <c r="C167" s="150"/>
      <c r="D167" s="79"/>
    </row>
    <row r="168">
      <c r="A168" s="149"/>
      <c r="B168" s="149"/>
      <c r="C168" s="150"/>
      <c r="D168" s="79"/>
    </row>
    <row r="169">
      <c r="A169" s="149"/>
      <c r="B169" s="149"/>
      <c r="C169" s="150"/>
      <c r="D169" s="79"/>
    </row>
    <row r="170">
      <c r="A170" s="149"/>
      <c r="B170" s="149"/>
      <c r="C170" s="150"/>
      <c r="D170" s="79"/>
    </row>
    <row r="171">
      <c r="A171" s="149"/>
      <c r="B171" s="149"/>
      <c r="C171" s="150"/>
      <c r="D171" s="79"/>
    </row>
    <row r="172">
      <c r="A172" s="149"/>
      <c r="B172" s="149"/>
      <c r="C172" s="150"/>
      <c r="D172" s="79"/>
    </row>
    <row r="173">
      <c r="A173" s="149"/>
      <c r="B173" s="149"/>
      <c r="C173" s="150"/>
      <c r="D173" s="79"/>
    </row>
    <row r="174">
      <c r="A174" s="149"/>
      <c r="B174" s="149"/>
      <c r="C174" s="150"/>
      <c r="D174" s="79"/>
    </row>
    <row r="175">
      <c r="A175" s="149"/>
      <c r="B175" s="149"/>
      <c r="C175" s="150"/>
      <c r="D175" s="79"/>
    </row>
    <row r="176">
      <c r="A176" s="149"/>
      <c r="B176" s="149"/>
      <c r="C176" s="150"/>
      <c r="D176" s="79"/>
    </row>
    <row r="177">
      <c r="A177" s="149"/>
      <c r="B177" s="149"/>
      <c r="C177" s="150"/>
      <c r="D177" s="79"/>
    </row>
    <row r="178">
      <c r="A178" s="149"/>
      <c r="B178" s="149"/>
      <c r="C178" s="150"/>
      <c r="D178" s="79"/>
    </row>
    <row r="179">
      <c r="A179" s="149"/>
      <c r="B179" s="149"/>
      <c r="C179" s="150"/>
      <c r="D179" s="79"/>
    </row>
    <row r="180">
      <c r="A180" s="149"/>
      <c r="B180" s="149"/>
      <c r="C180" s="150"/>
      <c r="D180" s="79"/>
    </row>
    <row r="181">
      <c r="A181" s="149"/>
      <c r="B181" s="149"/>
      <c r="C181" s="150"/>
      <c r="D181" s="79"/>
    </row>
    <row r="182">
      <c r="A182" s="149"/>
      <c r="B182" s="149"/>
      <c r="C182" s="150"/>
      <c r="D182" s="79"/>
    </row>
    <row r="183">
      <c r="A183" s="149"/>
      <c r="B183" s="149"/>
      <c r="C183" s="150"/>
      <c r="D183" s="79"/>
    </row>
    <row r="184">
      <c r="A184" s="149"/>
      <c r="B184" s="149"/>
      <c r="C184" s="150"/>
      <c r="D184" s="79"/>
    </row>
    <row r="185">
      <c r="A185" s="149"/>
      <c r="B185" s="149"/>
      <c r="C185" s="150"/>
      <c r="D185" s="79"/>
    </row>
    <row r="186">
      <c r="A186" s="149"/>
      <c r="B186" s="149"/>
      <c r="C186" s="150"/>
      <c r="D186" s="79"/>
    </row>
    <row r="187">
      <c r="A187" s="149"/>
      <c r="B187" s="149"/>
      <c r="C187" s="150"/>
      <c r="D187" s="79"/>
    </row>
    <row r="188">
      <c r="A188" s="149"/>
      <c r="B188" s="149"/>
      <c r="C188" s="150"/>
      <c r="D188" s="79"/>
    </row>
    <row r="189">
      <c r="A189" s="149"/>
      <c r="B189" s="149"/>
      <c r="C189" s="150"/>
      <c r="D189" s="79"/>
    </row>
    <row r="190">
      <c r="A190" s="149"/>
      <c r="B190" s="149"/>
      <c r="C190" s="150"/>
      <c r="D190" s="79"/>
    </row>
    <row r="191">
      <c r="A191" s="149"/>
      <c r="B191" s="149"/>
      <c r="C191" s="150"/>
      <c r="D191" s="79"/>
    </row>
    <row r="192">
      <c r="A192" s="149"/>
      <c r="B192" s="149"/>
      <c r="C192" s="150"/>
      <c r="D192" s="79"/>
    </row>
    <row r="193">
      <c r="A193" s="149"/>
      <c r="B193" s="149"/>
      <c r="C193" s="150"/>
      <c r="D193" s="79"/>
    </row>
    <row r="194">
      <c r="A194" s="149"/>
      <c r="B194" s="149"/>
      <c r="C194" s="150"/>
      <c r="D194" s="79"/>
    </row>
    <row r="195">
      <c r="A195" s="149"/>
      <c r="B195" s="149"/>
      <c r="C195" s="150"/>
      <c r="D195" s="79"/>
    </row>
    <row r="196">
      <c r="A196" s="149"/>
      <c r="B196" s="149"/>
      <c r="C196" s="150"/>
      <c r="D196" s="79"/>
    </row>
    <row r="197">
      <c r="A197" s="149"/>
      <c r="B197" s="149"/>
      <c r="C197" s="150"/>
      <c r="D197" s="79"/>
    </row>
    <row r="198">
      <c r="A198" s="149"/>
      <c r="B198" s="149"/>
      <c r="C198" s="150"/>
      <c r="D198" s="79"/>
    </row>
    <row r="199">
      <c r="A199" s="149"/>
      <c r="B199" s="149"/>
      <c r="C199" s="150"/>
      <c r="D199" s="79"/>
    </row>
    <row r="200">
      <c r="A200" s="149"/>
      <c r="B200" s="149"/>
      <c r="C200" s="150"/>
      <c r="D200" s="79"/>
    </row>
    <row r="201">
      <c r="A201" s="149"/>
      <c r="B201" s="149"/>
      <c r="C201" s="150"/>
      <c r="D201" s="79"/>
    </row>
    <row r="202">
      <c r="A202" s="149"/>
      <c r="B202" s="149"/>
      <c r="C202" s="150"/>
      <c r="D202" s="79"/>
    </row>
    <row r="203">
      <c r="A203" s="149"/>
      <c r="B203" s="149"/>
      <c r="C203" s="150"/>
      <c r="D203" s="79"/>
    </row>
    <row r="204">
      <c r="A204" s="149"/>
      <c r="B204" s="149"/>
      <c r="C204" s="150"/>
      <c r="D204" s="79"/>
    </row>
    <row r="205">
      <c r="A205" s="149"/>
      <c r="B205" s="149"/>
      <c r="C205" s="150"/>
      <c r="D205" s="79"/>
    </row>
    <row r="206">
      <c r="A206" s="149"/>
      <c r="B206" s="149"/>
      <c r="C206" s="150"/>
      <c r="D206" s="79"/>
    </row>
    <row r="207">
      <c r="A207" s="149"/>
      <c r="B207" s="149"/>
      <c r="C207" s="150"/>
      <c r="D207" s="79"/>
    </row>
    <row r="208">
      <c r="A208" s="149"/>
      <c r="B208" s="149"/>
      <c r="C208" s="150"/>
      <c r="D208" s="79"/>
    </row>
    <row r="209">
      <c r="A209" s="149"/>
      <c r="B209" s="149"/>
      <c r="C209" s="150"/>
      <c r="D209" s="79"/>
    </row>
    <row r="210">
      <c r="A210" s="149"/>
      <c r="B210" s="149"/>
      <c r="C210" s="150"/>
      <c r="D210" s="79"/>
    </row>
    <row r="211">
      <c r="A211" s="149"/>
      <c r="B211" s="149"/>
      <c r="C211" s="150"/>
      <c r="D211" s="79"/>
    </row>
    <row r="212">
      <c r="A212" s="149"/>
      <c r="B212" s="149"/>
      <c r="C212" s="150"/>
      <c r="D212" s="79"/>
    </row>
    <row r="213">
      <c r="A213" s="149"/>
      <c r="B213" s="149"/>
      <c r="C213" s="150"/>
      <c r="D213" s="79"/>
    </row>
    <row r="214">
      <c r="A214" s="149"/>
      <c r="B214" s="149"/>
      <c r="C214" s="150"/>
      <c r="D214" s="79"/>
    </row>
    <row r="215">
      <c r="A215" s="149"/>
      <c r="B215" s="149"/>
      <c r="C215" s="150"/>
      <c r="D215" s="79"/>
    </row>
    <row r="216">
      <c r="A216" s="149"/>
      <c r="B216" s="149"/>
      <c r="C216" s="150"/>
      <c r="D216" s="79"/>
    </row>
    <row r="217">
      <c r="A217" s="149"/>
      <c r="B217" s="149"/>
      <c r="C217" s="150"/>
      <c r="D217" s="79"/>
    </row>
    <row r="218">
      <c r="A218" s="149"/>
      <c r="B218" s="149"/>
      <c r="C218" s="150"/>
      <c r="D218" s="79"/>
    </row>
    <row r="219">
      <c r="A219" s="149"/>
      <c r="B219" s="149"/>
      <c r="C219" s="150"/>
      <c r="D219" s="79"/>
    </row>
    <row r="220">
      <c r="A220" s="149"/>
      <c r="B220" s="149"/>
      <c r="C220" s="150"/>
      <c r="D220" s="79"/>
    </row>
    <row r="221">
      <c r="A221" s="149"/>
      <c r="B221" s="149"/>
      <c r="C221" s="150"/>
      <c r="D221" s="79"/>
    </row>
    <row r="222">
      <c r="A222" s="149"/>
      <c r="B222" s="149"/>
      <c r="C222" s="150"/>
      <c r="D222" s="79"/>
    </row>
    <row r="223">
      <c r="A223" s="149"/>
      <c r="B223" s="149"/>
      <c r="C223" s="150"/>
      <c r="D223" s="79"/>
    </row>
    <row r="224">
      <c r="A224" s="149"/>
      <c r="B224" s="149"/>
      <c r="C224" s="150"/>
      <c r="D224" s="79"/>
    </row>
    <row r="225">
      <c r="A225" s="149"/>
      <c r="B225" s="149"/>
      <c r="C225" s="150"/>
      <c r="D225" s="79"/>
    </row>
    <row r="226">
      <c r="A226" s="149"/>
      <c r="B226" s="149"/>
      <c r="C226" s="150"/>
      <c r="D226" s="79"/>
    </row>
    <row r="227">
      <c r="A227" s="149"/>
      <c r="B227" s="149"/>
      <c r="C227" s="150"/>
      <c r="D227" s="79"/>
    </row>
    <row r="228">
      <c r="A228" s="149"/>
      <c r="B228" s="149"/>
      <c r="C228" s="150"/>
      <c r="D228" s="79"/>
    </row>
    <row r="229">
      <c r="A229" s="149"/>
      <c r="B229" s="149"/>
      <c r="C229" s="150"/>
      <c r="D229" s="79"/>
    </row>
    <row r="230">
      <c r="A230" s="149"/>
      <c r="B230" s="149"/>
      <c r="C230" s="150"/>
      <c r="D230" s="79"/>
    </row>
    <row r="231">
      <c r="A231" s="149"/>
      <c r="B231" s="149"/>
      <c r="C231" s="150"/>
      <c r="D231" s="79"/>
    </row>
    <row r="232">
      <c r="A232" s="149"/>
      <c r="B232" s="149"/>
      <c r="C232" s="150"/>
      <c r="D232" s="79"/>
    </row>
    <row r="233">
      <c r="A233" s="149"/>
      <c r="B233" s="149"/>
      <c r="C233" s="150"/>
      <c r="D233" s="79"/>
    </row>
    <row r="234">
      <c r="A234" s="149"/>
      <c r="B234" s="149"/>
      <c r="C234" s="150"/>
      <c r="D234" s="79"/>
    </row>
    <row r="235">
      <c r="A235" s="149"/>
      <c r="B235" s="149"/>
      <c r="C235" s="150"/>
      <c r="D235" s="79"/>
    </row>
    <row r="236">
      <c r="A236" s="149"/>
      <c r="B236" s="149"/>
      <c r="C236" s="150"/>
      <c r="D236" s="79"/>
    </row>
    <row r="237">
      <c r="A237" s="149"/>
      <c r="B237" s="149"/>
      <c r="C237" s="150"/>
      <c r="D237" s="79"/>
    </row>
    <row r="238">
      <c r="A238" s="149"/>
      <c r="B238" s="149"/>
      <c r="C238" s="150"/>
      <c r="D238" s="79"/>
    </row>
    <row r="239">
      <c r="A239" s="149"/>
      <c r="B239" s="149"/>
      <c r="C239" s="150"/>
      <c r="D239" s="79"/>
    </row>
    <row r="240">
      <c r="A240" s="149"/>
      <c r="B240" s="149"/>
      <c r="C240" s="150"/>
      <c r="D240" s="79"/>
    </row>
    <row r="241">
      <c r="A241" s="149"/>
      <c r="B241" s="149"/>
      <c r="C241" s="150"/>
      <c r="D241" s="79"/>
    </row>
    <row r="242">
      <c r="A242" s="149"/>
      <c r="B242" s="149"/>
      <c r="C242" s="150"/>
      <c r="D242" s="79"/>
    </row>
    <row r="243">
      <c r="A243" s="149"/>
      <c r="B243" s="149"/>
      <c r="C243" s="150"/>
      <c r="D243" s="79"/>
    </row>
    <row r="244">
      <c r="A244" s="149"/>
      <c r="B244" s="149"/>
      <c r="C244" s="150"/>
      <c r="D244" s="79"/>
    </row>
    <row r="245">
      <c r="A245" s="149"/>
      <c r="B245" s="149"/>
      <c r="C245" s="150"/>
      <c r="D245" s="79"/>
    </row>
    <row r="246">
      <c r="A246" s="149"/>
      <c r="B246" s="149"/>
      <c r="C246" s="150"/>
      <c r="D246" s="79"/>
    </row>
    <row r="247">
      <c r="A247" s="149"/>
      <c r="B247" s="149"/>
      <c r="C247" s="150"/>
      <c r="D247" s="79"/>
    </row>
    <row r="248">
      <c r="A248" s="149"/>
      <c r="B248" s="149"/>
      <c r="C248" s="150"/>
      <c r="D248" s="79"/>
    </row>
    <row r="249">
      <c r="A249" s="149"/>
      <c r="B249" s="149"/>
      <c r="C249" s="150"/>
      <c r="D249" s="79"/>
    </row>
    <row r="250">
      <c r="A250" s="149"/>
      <c r="B250" s="149"/>
      <c r="C250" s="150"/>
      <c r="D250" s="79"/>
    </row>
    <row r="251">
      <c r="A251" s="149"/>
      <c r="B251" s="149"/>
      <c r="C251" s="150"/>
      <c r="D251" s="79"/>
    </row>
    <row r="252">
      <c r="A252" s="149"/>
      <c r="B252" s="149"/>
      <c r="C252" s="150"/>
      <c r="D252" s="79"/>
    </row>
    <row r="253">
      <c r="A253" s="149"/>
      <c r="B253" s="149"/>
      <c r="C253" s="150"/>
      <c r="D253" s="79"/>
    </row>
    <row r="254">
      <c r="A254" s="149"/>
      <c r="B254" s="149"/>
      <c r="C254" s="150"/>
      <c r="D254" s="79"/>
    </row>
    <row r="255">
      <c r="A255" s="149"/>
      <c r="B255" s="149"/>
      <c r="C255" s="150"/>
      <c r="D255" s="79"/>
    </row>
    <row r="256">
      <c r="A256" s="149"/>
      <c r="B256" s="149"/>
      <c r="C256" s="150"/>
      <c r="D256" s="79"/>
    </row>
    <row r="257">
      <c r="A257" s="149"/>
      <c r="B257" s="149"/>
      <c r="C257" s="150"/>
      <c r="D257" s="79"/>
    </row>
    <row r="258">
      <c r="A258" s="149"/>
      <c r="B258" s="149"/>
      <c r="C258" s="150"/>
      <c r="D258" s="79"/>
    </row>
    <row r="259">
      <c r="A259" s="149"/>
      <c r="B259" s="149"/>
      <c r="C259" s="150"/>
      <c r="D259" s="79"/>
    </row>
    <row r="260">
      <c r="A260" s="149"/>
      <c r="B260" s="149"/>
      <c r="C260" s="150"/>
      <c r="D260" s="79"/>
    </row>
    <row r="261">
      <c r="A261" s="149"/>
      <c r="B261" s="149"/>
      <c r="C261" s="150"/>
      <c r="D261" s="79"/>
    </row>
    <row r="262">
      <c r="A262" s="149"/>
      <c r="B262" s="149"/>
      <c r="C262" s="150"/>
      <c r="D262" s="79"/>
    </row>
    <row r="263">
      <c r="A263" s="149"/>
      <c r="B263" s="149"/>
      <c r="C263" s="150"/>
      <c r="D263" s="79"/>
    </row>
    <row r="264">
      <c r="A264" s="149"/>
      <c r="B264" s="149"/>
      <c r="C264" s="150"/>
      <c r="D264" s="79"/>
    </row>
    <row r="265">
      <c r="A265" s="149"/>
      <c r="B265" s="149"/>
      <c r="C265" s="150"/>
      <c r="D265" s="79"/>
    </row>
    <row r="266">
      <c r="A266" s="149"/>
      <c r="B266" s="149"/>
      <c r="C266" s="150"/>
      <c r="D266" s="79"/>
    </row>
    <row r="267">
      <c r="A267" s="149"/>
      <c r="B267" s="149"/>
      <c r="C267" s="150"/>
      <c r="D267" s="79"/>
    </row>
    <row r="268">
      <c r="A268" s="149"/>
      <c r="B268" s="149"/>
      <c r="C268" s="150"/>
      <c r="D268" s="79"/>
    </row>
    <row r="269">
      <c r="A269" s="149"/>
      <c r="B269" s="149"/>
      <c r="C269" s="150"/>
      <c r="D269" s="79"/>
    </row>
    <row r="270">
      <c r="A270" s="149"/>
      <c r="B270" s="149"/>
      <c r="C270" s="150"/>
      <c r="D270" s="79"/>
    </row>
    <row r="271">
      <c r="A271" s="149"/>
      <c r="B271" s="149"/>
      <c r="C271" s="150"/>
      <c r="D271" s="79"/>
    </row>
    <row r="272">
      <c r="A272" s="149"/>
      <c r="B272" s="149"/>
      <c r="C272" s="150"/>
      <c r="D272" s="79"/>
    </row>
    <row r="273">
      <c r="A273" s="149"/>
      <c r="B273" s="149"/>
      <c r="C273" s="150"/>
      <c r="D273" s="79"/>
    </row>
    <row r="274">
      <c r="A274" s="149"/>
      <c r="B274" s="149"/>
      <c r="C274" s="150"/>
      <c r="D274" s="79"/>
    </row>
    <row r="275">
      <c r="A275" s="149"/>
      <c r="B275" s="149"/>
      <c r="C275" s="150"/>
      <c r="D275" s="79"/>
    </row>
    <row r="276">
      <c r="A276" s="149"/>
      <c r="B276" s="149"/>
      <c r="C276" s="150"/>
      <c r="D276" s="79"/>
    </row>
    <row r="277">
      <c r="A277" s="149"/>
      <c r="B277" s="149"/>
      <c r="C277" s="150"/>
      <c r="D277" s="79"/>
    </row>
    <row r="278">
      <c r="A278" s="149"/>
      <c r="B278" s="149"/>
      <c r="C278" s="150"/>
      <c r="D278" s="79"/>
    </row>
    <row r="279">
      <c r="A279" s="149"/>
      <c r="B279" s="149"/>
      <c r="C279" s="150"/>
      <c r="D279" s="79"/>
    </row>
    <row r="280">
      <c r="A280" s="149"/>
      <c r="B280" s="149"/>
      <c r="C280" s="150"/>
      <c r="D280" s="79"/>
    </row>
    <row r="281">
      <c r="A281" s="149"/>
      <c r="B281" s="149"/>
      <c r="C281" s="150"/>
      <c r="D281" s="79"/>
    </row>
    <row r="282">
      <c r="A282" s="149"/>
      <c r="B282" s="149"/>
      <c r="C282" s="150"/>
      <c r="D282" s="79"/>
    </row>
    <row r="283">
      <c r="A283" s="149"/>
      <c r="B283" s="149"/>
      <c r="C283" s="150"/>
      <c r="D283" s="79"/>
    </row>
    <row r="284">
      <c r="A284" s="149"/>
      <c r="B284" s="149"/>
      <c r="C284" s="150"/>
      <c r="D284" s="79"/>
    </row>
    <row r="285">
      <c r="A285" s="149"/>
      <c r="B285" s="149"/>
      <c r="C285" s="150"/>
      <c r="D285" s="79"/>
    </row>
    <row r="286">
      <c r="A286" s="149"/>
      <c r="B286" s="149"/>
      <c r="C286" s="150"/>
      <c r="D286" s="79"/>
    </row>
    <row r="287">
      <c r="A287" s="149"/>
      <c r="B287" s="149"/>
      <c r="C287" s="150"/>
      <c r="D287" s="79"/>
    </row>
    <row r="288">
      <c r="A288" s="149"/>
      <c r="B288" s="149"/>
      <c r="C288" s="150"/>
      <c r="D288" s="79"/>
    </row>
    <row r="289">
      <c r="A289" s="149"/>
      <c r="B289" s="149"/>
      <c r="C289" s="150"/>
      <c r="D289" s="79"/>
    </row>
    <row r="290">
      <c r="A290" s="149"/>
      <c r="B290" s="149"/>
      <c r="C290" s="150"/>
      <c r="D290" s="79"/>
    </row>
    <row r="291">
      <c r="A291" s="149"/>
      <c r="B291" s="149"/>
      <c r="C291" s="150"/>
      <c r="D291" s="79"/>
    </row>
    <row r="292">
      <c r="A292" s="149"/>
      <c r="B292" s="149"/>
      <c r="C292" s="150"/>
      <c r="D292" s="79"/>
    </row>
    <row r="293">
      <c r="A293" s="149"/>
      <c r="B293" s="149"/>
      <c r="C293" s="150"/>
      <c r="D293" s="79"/>
    </row>
    <row r="294">
      <c r="A294" s="149"/>
      <c r="B294" s="149"/>
      <c r="C294" s="150"/>
      <c r="D294" s="79"/>
    </row>
    <row r="295">
      <c r="A295" s="149"/>
      <c r="B295" s="149"/>
      <c r="C295" s="150"/>
      <c r="D295" s="79"/>
    </row>
    <row r="296">
      <c r="A296" s="149"/>
      <c r="B296" s="149"/>
      <c r="C296" s="150"/>
      <c r="D296" s="79"/>
    </row>
    <row r="297">
      <c r="A297" s="149"/>
      <c r="B297" s="149"/>
      <c r="C297" s="150"/>
      <c r="D297" s="79"/>
    </row>
    <row r="298">
      <c r="A298" s="149"/>
      <c r="B298" s="149"/>
      <c r="C298" s="150"/>
      <c r="D298" s="79"/>
    </row>
    <row r="299">
      <c r="A299" s="149"/>
      <c r="B299" s="149"/>
      <c r="C299" s="150"/>
      <c r="D299" s="79"/>
    </row>
    <row r="300">
      <c r="A300" s="149"/>
      <c r="B300" s="149"/>
      <c r="C300" s="150"/>
      <c r="D300" s="79"/>
    </row>
    <row r="301">
      <c r="A301" s="149"/>
      <c r="B301" s="149"/>
      <c r="C301" s="150"/>
      <c r="D301" s="79"/>
    </row>
    <row r="302">
      <c r="A302" s="149"/>
      <c r="B302" s="149"/>
      <c r="C302" s="150"/>
      <c r="D302" s="79"/>
    </row>
    <row r="303">
      <c r="A303" s="149"/>
      <c r="B303" s="149"/>
      <c r="C303" s="150"/>
      <c r="D303" s="79"/>
    </row>
    <row r="304">
      <c r="A304" s="149"/>
      <c r="B304" s="149"/>
      <c r="C304" s="150"/>
      <c r="D304" s="79"/>
    </row>
    <row r="305">
      <c r="A305" s="149"/>
      <c r="B305" s="149"/>
      <c r="C305" s="150"/>
      <c r="D305" s="79"/>
    </row>
    <row r="306">
      <c r="A306" s="149"/>
      <c r="B306" s="149"/>
      <c r="C306" s="150"/>
      <c r="D306" s="79"/>
    </row>
    <row r="307">
      <c r="A307" s="149"/>
      <c r="B307" s="149"/>
      <c r="C307" s="150"/>
      <c r="D307" s="79"/>
    </row>
    <row r="308">
      <c r="A308" s="149"/>
      <c r="B308" s="149"/>
      <c r="C308" s="150"/>
      <c r="D308" s="79"/>
    </row>
    <row r="309">
      <c r="A309" s="149"/>
      <c r="B309" s="149"/>
      <c r="C309" s="150"/>
      <c r="D309" s="79"/>
    </row>
    <row r="310">
      <c r="A310" s="149"/>
      <c r="B310" s="149"/>
      <c r="C310" s="150"/>
      <c r="D310" s="79"/>
    </row>
    <row r="311">
      <c r="A311" s="149"/>
      <c r="B311" s="149"/>
      <c r="C311" s="150"/>
      <c r="D311" s="79"/>
    </row>
    <row r="312">
      <c r="A312" s="149"/>
      <c r="B312" s="149"/>
      <c r="C312" s="150"/>
      <c r="D312" s="79"/>
    </row>
    <row r="313">
      <c r="A313" s="149"/>
      <c r="B313" s="149"/>
      <c r="C313" s="150"/>
      <c r="D313" s="79"/>
    </row>
    <row r="314">
      <c r="A314" s="149"/>
      <c r="B314" s="149"/>
      <c r="C314" s="150"/>
      <c r="D314" s="79"/>
    </row>
    <row r="315">
      <c r="A315" s="149"/>
      <c r="B315" s="149"/>
      <c r="C315" s="150"/>
      <c r="D315" s="79"/>
    </row>
    <row r="316">
      <c r="A316" s="149"/>
      <c r="B316" s="149"/>
      <c r="C316" s="150"/>
      <c r="D316" s="79"/>
    </row>
    <row r="317">
      <c r="A317" s="149"/>
      <c r="B317" s="149"/>
      <c r="C317" s="150"/>
      <c r="D317" s="79"/>
    </row>
    <row r="318">
      <c r="A318" s="149"/>
      <c r="B318" s="149"/>
      <c r="C318" s="150"/>
      <c r="D318" s="79"/>
    </row>
    <row r="319">
      <c r="A319" s="149"/>
      <c r="B319" s="149"/>
      <c r="C319" s="150"/>
      <c r="D319" s="79"/>
    </row>
    <row r="320">
      <c r="A320" s="149"/>
      <c r="B320" s="149"/>
      <c r="C320" s="150"/>
      <c r="D320" s="79"/>
    </row>
    <row r="321">
      <c r="A321" s="149"/>
      <c r="B321" s="149"/>
      <c r="C321" s="150"/>
      <c r="D321" s="79"/>
    </row>
    <row r="322">
      <c r="A322" s="149"/>
      <c r="B322" s="149"/>
      <c r="C322" s="150"/>
      <c r="D322" s="79"/>
    </row>
    <row r="323">
      <c r="A323" s="149"/>
      <c r="B323" s="149"/>
      <c r="C323" s="150"/>
      <c r="D323" s="79"/>
    </row>
    <row r="324">
      <c r="A324" s="149"/>
      <c r="B324" s="149"/>
      <c r="C324" s="150"/>
      <c r="D324" s="79"/>
    </row>
    <row r="325">
      <c r="A325" s="149"/>
      <c r="B325" s="149"/>
      <c r="C325" s="150"/>
      <c r="D325" s="79"/>
    </row>
    <row r="326">
      <c r="A326" s="149"/>
      <c r="B326" s="149"/>
      <c r="C326" s="150"/>
      <c r="D326" s="79"/>
    </row>
    <row r="327">
      <c r="A327" s="149"/>
      <c r="B327" s="149"/>
      <c r="C327" s="150"/>
      <c r="D327" s="79"/>
    </row>
    <row r="328">
      <c r="A328" s="149"/>
      <c r="B328" s="149"/>
      <c r="C328" s="150"/>
      <c r="D328" s="79"/>
    </row>
    <row r="329">
      <c r="A329" s="149"/>
      <c r="B329" s="149"/>
      <c r="C329" s="150"/>
      <c r="D329" s="79"/>
    </row>
    <row r="330">
      <c r="A330" s="149"/>
      <c r="B330" s="149"/>
      <c r="C330" s="150"/>
      <c r="D330" s="79"/>
    </row>
    <row r="331">
      <c r="A331" s="149"/>
      <c r="B331" s="149"/>
      <c r="C331" s="150"/>
      <c r="D331" s="79"/>
    </row>
    <row r="332">
      <c r="A332" s="149"/>
      <c r="B332" s="149"/>
      <c r="C332" s="150"/>
      <c r="D332" s="79"/>
    </row>
    <row r="333">
      <c r="A333" s="149"/>
      <c r="B333" s="149"/>
      <c r="C333" s="150"/>
      <c r="D333" s="79"/>
    </row>
    <row r="334">
      <c r="A334" s="149"/>
      <c r="B334" s="149"/>
      <c r="C334" s="150"/>
      <c r="D334" s="79"/>
    </row>
    <row r="335">
      <c r="A335" s="149"/>
      <c r="B335" s="149"/>
      <c r="C335" s="150"/>
      <c r="D335" s="79"/>
    </row>
    <row r="336">
      <c r="A336" s="149"/>
      <c r="B336" s="149"/>
      <c r="C336" s="150"/>
      <c r="D336" s="79"/>
    </row>
    <row r="337">
      <c r="A337" s="149"/>
      <c r="B337" s="149"/>
      <c r="C337" s="150"/>
      <c r="D337" s="79"/>
    </row>
    <row r="338">
      <c r="A338" s="149"/>
      <c r="B338" s="149"/>
      <c r="C338" s="150"/>
      <c r="D338" s="79"/>
    </row>
    <row r="339">
      <c r="A339" s="149"/>
      <c r="B339" s="149"/>
      <c r="C339" s="150"/>
      <c r="D339" s="79"/>
    </row>
    <row r="340">
      <c r="A340" s="149"/>
      <c r="B340" s="149"/>
      <c r="C340" s="150"/>
      <c r="D340" s="79"/>
    </row>
    <row r="341">
      <c r="A341" s="149"/>
      <c r="B341" s="149"/>
      <c r="C341" s="150"/>
      <c r="D341" s="79"/>
    </row>
    <row r="342">
      <c r="A342" s="149"/>
      <c r="B342" s="149"/>
      <c r="C342" s="150"/>
      <c r="D342" s="79"/>
    </row>
    <row r="343">
      <c r="A343" s="149"/>
      <c r="B343" s="149"/>
      <c r="C343" s="150"/>
      <c r="D343" s="79"/>
    </row>
    <row r="344">
      <c r="A344" s="149"/>
      <c r="B344" s="149"/>
      <c r="C344" s="150"/>
      <c r="D344" s="79"/>
    </row>
    <row r="345">
      <c r="A345" s="149"/>
      <c r="B345" s="149"/>
      <c r="C345" s="150"/>
      <c r="D345" s="79"/>
    </row>
    <row r="346">
      <c r="A346" s="149"/>
      <c r="B346" s="149"/>
      <c r="C346" s="150"/>
      <c r="D346" s="79"/>
    </row>
    <row r="347">
      <c r="A347" s="149"/>
      <c r="B347" s="149"/>
      <c r="C347" s="150"/>
      <c r="D347" s="79"/>
    </row>
    <row r="348">
      <c r="A348" s="149"/>
      <c r="B348" s="149"/>
      <c r="C348" s="150"/>
      <c r="D348" s="79"/>
    </row>
    <row r="349">
      <c r="A349" s="149"/>
      <c r="B349" s="149"/>
      <c r="C349" s="150"/>
      <c r="D349" s="79"/>
    </row>
    <row r="350">
      <c r="A350" s="149"/>
      <c r="B350" s="149"/>
      <c r="C350" s="150"/>
      <c r="D350" s="79"/>
    </row>
    <row r="351">
      <c r="A351" s="149"/>
      <c r="B351" s="149"/>
      <c r="C351" s="150"/>
      <c r="D351" s="79"/>
    </row>
    <row r="352">
      <c r="A352" s="149"/>
      <c r="B352" s="149"/>
      <c r="C352" s="150"/>
      <c r="D352" s="79"/>
    </row>
    <row r="353">
      <c r="A353" s="149"/>
      <c r="B353" s="149"/>
      <c r="C353" s="150"/>
      <c r="D353" s="79"/>
    </row>
    <row r="354">
      <c r="A354" s="149"/>
      <c r="B354" s="149"/>
      <c r="C354" s="150"/>
      <c r="D354" s="79"/>
    </row>
    <row r="355">
      <c r="A355" s="149"/>
      <c r="B355" s="149"/>
      <c r="C355" s="150"/>
      <c r="D355" s="79"/>
    </row>
    <row r="356">
      <c r="A356" s="149"/>
      <c r="B356" s="149"/>
      <c r="C356" s="150"/>
      <c r="D356" s="79"/>
    </row>
    <row r="357">
      <c r="A357" s="149"/>
      <c r="B357" s="149"/>
      <c r="C357" s="150"/>
      <c r="D357" s="79"/>
    </row>
    <row r="358">
      <c r="A358" s="149"/>
      <c r="B358" s="149"/>
      <c r="C358" s="150"/>
      <c r="D358" s="79"/>
    </row>
    <row r="359">
      <c r="A359" s="149"/>
      <c r="B359" s="149"/>
      <c r="C359" s="150"/>
      <c r="D359" s="79"/>
    </row>
    <row r="360">
      <c r="A360" s="149"/>
      <c r="B360" s="149"/>
      <c r="C360" s="150"/>
      <c r="D360" s="79"/>
    </row>
    <row r="361">
      <c r="A361" s="149"/>
      <c r="B361" s="149"/>
      <c r="C361" s="150"/>
      <c r="D361" s="79"/>
    </row>
    <row r="362">
      <c r="A362" s="149"/>
      <c r="B362" s="149"/>
      <c r="C362" s="150"/>
      <c r="D362" s="79"/>
    </row>
    <row r="363">
      <c r="A363" s="149"/>
      <c r="B363" s="149"/>
      <c r="C363" s="150"/>
      <c r="D363" s="79"/>
    </row>
    <row r="364">
      <c r="A364" s="149"/>
      <c r="B364" s="149"/>
      <c r="C364" s="150"/>
      <c r="D364" s="79"/>
    </row>
    <row r="365">
      <c r="A365" s="149"/>
      <c r="B365" s="149"/>
      <c r="C365" s="150"/>
      <c r="D365" s="79"/>
    </row>
    <row r="366">
      <c r="A366" s="149"/>
      <c r="B366" s="149"/>
      <c r="C366" s="150"/>
      <c r="D366" s="79"/>
    </row>
    <row r="367">
      <c r="A367" s="149"/>
      <c r="B367" s="149"/>
      <c r="C367" s="150"/>
      <c r="D367" s="79"/>
    </row>
    <row r="368">
      <c r="A368" s="149"/>
      <c r="B368" s="149"/>
      <c r="C368" s="150"/>
      <c r="D368" s="79"/>
    </row>
    <row r="369">
      <c r="A369" s="149"/>
      <c r="B369" s="149"/>
      <c r="C369" s="150"/>
      <c r="D369" s="79"/>
    </row>
    <row r="370">
      <c r="A370" s="149"/>
      <c r="B370" s="149"/>
      <c r="C370" s="150"/>
      <c r="D370" s="79"/>
    </row>
    <row r="371">
      <c r="A371" s="149"/>
      <c r="B371" s="149"/>
      <c r="C371" s="150"/>
      <c r="D371" s="79"/>
    </row>
    <row r="372">
      <c r="A372" s="149"/>
      <c r="B372" s="149"/>
      <c r="C372" s="150"/>
      <c r="D372" s="79"/>
    </row>
    <row r="373">
      <c r="A373" s="149"/>
      <c r="B373" s="149"/>
      <c r="C373" s="150"/>
      <c r="D373" s="79"/>
    </row>
    <row r="374">
      <c r="A374" s="149"/>
      <c r="B374" s="149"/>
      <c r="C374" s="150"/>
      <c r="D374" s="79"/>
    </row>
    <row r="375">
      <c r="A375" s="149"/>
      <c r="B375" s="149"/>
      <c r="C375" s="150"/>
      <c r="D375" s="79"/>
    </row>
    <row r="376">
      <c r="A376" s="149"/>
      <c r="B376" s="149"/>
      <c r="C376" s="150"/>
      <c r="D376" s="79"/>
    </row>
    <row r="377">
      <c r="A377" s="149"/>
      <c r="B377" s="149"/>
      <c r="C377" s="150"/>
      <c r="D377" s="79"/>
    </row>
    <row r="378">
      <c r="A378" s="149"/>
      <c r="B378" s="149"/>
      <c r="C378" s="150"/>
      <c r="D378" s="79"/>
    </row>
    <row r="379">
      <c r="A379" s="149"/>
      <c r="B379" s="149"/>
      <c r="C379" s="150"/>
      <c r="D379" s="79"/>
    </row>
    <row r="380">
      <c r="A380" s="149"/>
      <c r="B380" s="149"/>
      <c r="C380" s="150"/>
      <c r="D380" s="79"/>
    </row>
    <row r="381">
      <c r="A381" s="149"/>
      <c r="B381" s="149"/>
      <c r="C381" s="150"/>
      <c r="D381" s="79"/>
    </row>
    <row r="382">
      <c r="A382" s="149"/>
      <c r="B382" s="149"/>
      <c r="C382" s="150"/>
      <c r="D382" s="79"/>
    </row>
    <row r="383">
      <c r="A383" s="149"/>
      <c r="B383" s="149"/>
      <c r="C383" s="150"/>
      <c r="D383" s="79"/>
    </row>
    <row r="384">
      <c r="A384" s="149"/>
      <c r="B384" s="149"/>
      <c r="C384" s="150"/>
      <c r="D384" s="79"/>
    </row>
    <row r="385">
      <c r="A385" s="149"/>
      <c r="B385" s="149"/>
      <c r="C385" s="150"/>
      <c r="D385" s="79"/>
    </row>
    <row r="386">
      <c r="A386" s="149"/>
      <c r="B386" s="149"/>
      <c r="C386" s="150"/>
      <c r="D386" s="79"/>
    </row>
    <row r="387">
      <c r="A387" s="149"/>
      <c r="B387" s="149"/>
      <c r="C387" s="150"/>
      <c r="D387" s="79"/>
    </row>
    <row r="388">
      <c r="A388" s="149"/>
      <c r="B388" s="149"/>
      <c r="C388" s="150"/>
      <c r="D388" s="79"/>
    </row>
    <row r="389">
      <c r="A389" s="149"/>
      <c r="B389" s="149"/>
      <c r="C389" s="150"/>
      <c r="D389" s="79"/>
    </row>
    <row r="390">
      <c r="A390" s="149"/>
      <c r="B390" s="149"/>
      <c r="C390" s="150"/>
      <c r="D390" s="79"/>
    </row>
    <row r="391">
      <c r="A391" s="149"/>
      <c r="B391" s="149"/>
      <c r="C391" s="150"/>
      <c r="D391" s="79"/>
    </row>
    <row r="392">
      <c r="A392" s="149"/>
      <c r="B392" s="149"/>
      <c r="C392" s="150"/>
      <c r="D392" s="79"/>
    </row>
    <row r="393">
      <c r="A393" s="149"/>
      <c r="B393" s="149"/>
      <c r="C393" s="150"/>
      <c r="D393" s="79"/>
    </row>
    <row r="394">
      <c r="A394" s="149"/>
      <c r="B394" s="149"/>
      <c r="C394" s="150"/>
      <c r="D394" s="79"/>
    </row>
    <row r="395">
      <c r="A395" s="149"/>
      <c r="B395" s="149"/>
      <c r="C395" s="150"/>
      <c r="D395" s="79"/>
    </row>
    <row r="396">
      <c r="A396" s="149"/>
      <c r="B396" s="149"/>
      <c r="C396" s="150"/>
      <c r="D396" s="79"/>
    </row>
    <row r="397">
      <c r="A397" s="149"/>
      <c r="B397" s="149"/>
      <c r="C397" s="150"/>
      <c r="D397" s="79"/>
    </row>
    <row r="398">
      <c r="A398" s="149"/>
      <c r="B398" s="149"/>
      <c r="C398" s="150"/>
      <c r="D398" s="79"/>
    </row>
    <row r="399">
      <c r="A399" s="149"/>
      <c r="B399" s="149"/>
      <c r="C399" s="150"/>
      <c r="D399" s="79"/>
    </row>
    <row r="400">
      <c r="A400" s="149"/>
      <c r="B400" s="149"/>
      <c r="C400" s="150"/>
      <c r="D400" s="79"/>
    </row>
    <row r="401">
      <c r="A401" s="149"/>
      <c r="B401" s="149"/>
      <c r="C401" s="150"/>
      <c r="D401" s="79"/>
    </row>
    <row r="402">
      <c r="A402" s="149"/>
      <c r="B402" s="149"/>
      <c r="C402" s="150"/>
      <c r="D402" s="79"/>
    </row>
    <row r="403">
      <c r="A403" s="149"/>
      <c r="B403" s="149"/>
      <c r="C403" s="150"/>
      <c r="D403" s="79"/>
    </row>
    <row r="404">
      <c r="A404" s="149"/>
      <c r="B404" s="149"/>
      <c r="C404" s="150"/>
      <c r="D404" s="79"/>
    </row>
    <row r="405">
      <c r="A405" s="149"/>
      <c r="B405" s="149"/>
      <c r="C405" s="150"/>
      <c r="D405" s="79"/>
    </row>
    <row r="406">
      <c r="A406" s="149"/>
      <c r="B406" s="149"/>
      <c r="C406" s="150"/>
      <c r="D406" s="79"/>
    </row>
    <row r="407">
      <c r="A407" s="149"/>
      <c r="B407" s="149"/>
      <c r="C407" s="150"/>
      <c r="D407" s="79"/>
    </row>
    <row r="408">
      <c r="A408" s="149"/>
      <c r="B408" s="149"/>
      <c r="C408" s="150"/>
      <c r="D408" s="79"/>
    </row>
    <row r="409">
      <c r="A409" s="149"/>
      <c r="B409" s="149"/>
      <c r="C409" s="150"/>
      <c r="D409" s="79"/>
    </row>
    <row r="410">
      <c r="A410" s="149"/>
      <c r="B410" s="149"/>
      <c r="C410" s="150"/>
      <c r="D410" s="79"/>
    </row>
    <row r="411">
      <c r="A411" s="149"/>
      <c r="B411" s="149"/>
      <c r="C411" s="150"/>
      <c r="D411" s="79"/>
    </row>
    <row r="412">
      <c r="A412" s="149"/>
      <c r="B412" s="149"/>
      <c r="C412" s="150"/>
      <c r="D412" s="79"/>
    </row>
    <row r="413">
      <c r="A413" s="149"/>
      <c r="B413" s="149"/>
      <c r="C413" s="150"/>
      <c r="D413" s="79"/>
    </row>
    <row r="414">
      <c r="A414" s="149"/>
      <c r="B414" s="149"/>
      <c r="C414" s="150"/>
      <c r="D414" s="79"/>
    </row>
    <row r="415">
      <c r="A415" s="149"/>
      <c r="B415" s="149"/>
      <c r="C415" s="150"/>
      <c r="D415" s="79"/>
    </row>
    <row r="416">
      <c r="A416" s="149"/>
      <c r="B416" s="149"/>
      <c r="C416" s="150"/>
      <c r="D416" s="79"/>
    </row>
    <row r="417">
      <c r="A417" s="149"/>
      <c r="B417" s="149"/>
      <c r="C417" s="150"/>
      <c r="D417" s="79"/>
    </row>
    <row r="418">
      <c r="A418" s="149"/>
      <c r="B418" s="149"/>
      <c r="C418" s="150"/>
      <c r="D418" s="79"/>
    </row>
    <row r="419">
      <c r="A419" s="149"/>
      <c r="B419" s="149"/>
      <c r="C419" s="150"/>
      <c r="D419" s="79"/>
    </row>
    <row r="420">
      <c r="A420" s="149"/>
      <c r="B420" s="149"/>
      <c r="C420" s="150"/>
      <c r="D420" s="79"/>
    </row>
    <row r="421">
      <c r="A421" s="149"/>
      <c r="B421" s="149"/>
      <c r="C421" s="150"/>
      <c r="D421" s="79"/>
    </row>
    <row r="422">
      <c r="A422" s="149"/>
      <c r="B422" s="149"/>
      <c r="C422" s="150"/>
      <c r="D422" s="79"/>
    </row>
    <row r="423">
      <c r="A423" s="149"/>
      <c r="B423" s="149"/>
      <c r="C423" s="150"/>
      <c r="D423" s="79"/>
    </row>
    <row r="424">
      <c r="A424" s="149"/>
      <c r="B424" s="149"/>
      <c r="C424" s="150"/>
      <c r="D424" s="79"/>
    </row>
    <row r="425">
      <c r="A425" s="149"/>
      <c r="B425" s="149"/>
      <c r="C425" s="150"/>
      <c r="D425" s="79"/>
    </row>
    <row r="426">
      <c r="A426" s="149"/>
      <c r="B426" s="149"/>
      <c r="C426" s="150"/>
      <c r="D426" s="79"/>
    </row>
    <row r="427">
      <c r="A427" s="149"/>
      <c r="B427" s="149"/>
      <c r="C427" s="150"/>
      <c r="D427" s="79"/>
    </row>
    <row r="428">
      <c r="A428" s="149"/>
      <c r="B428" s="149"/>
      <c r="C428" s="150"/>
      <c r="D428" s="79"/>
    </row>
    <row r="429">
      <c r="A429" s="149"/>
      <c r="B429" s="149"/>
      <c r="C429" s="150"/>
      <c r="D429" s="79"/>
    </row>
    <row r="430">
      <c r="A430" s="149"/>
      <c r="B430" s="149"/>
      <c r="C430" s="150"/>
      <c r="D430" s="79"/>
    </row>
    <row r="431">
      <c r="A431" s="149"/>
      <c r="B431" s="149"/>
      <c r="C431" s="150"/>
      <c r="D431" s="79"/>
    </row>
    <row r="432">
      <c r="A432" s="149"/>
      <c r="B432" s="149"/>
      <c r="C432" s="150"/>
      <c r="D432" s="79"/>
    </row>
    <row r="433">
      <c r="A433" s="149"/>
      <c r="B433" s="149"/>
      <c r="C433" s="150"/>
      <c r="D433" s="79"/>
    </row>
    <row r="434">
      <c r="A434" s="149"/>
      <c r="B434" s="149"/>
      <c r="C434" s="150"/>
      <c r="D434" s="79"/>
    </row>
    <row r="435">
      <c r="A435" s="149"/>
      <c r="B435" s="149"/>
      <c r="C435" s="150"/>
      <c r="D435" s="79"/>
    </row>
    <row r="436">
      <c r="A436" s="149"/>
      <c r="B436" s="149"/>
      <c r="C436" s="150"/>
      <c r="D436" s="79"/>
    </row>
    <row r="437">
      <c r="A437" s="149"/>
      <c r="B437" s="149"/>
      <c r="C437" s="150"/>
      <c r="D437" s="79"/>
    </row>
    <row r="438">
      <c r="A438" s="149"/>
      <c r="B438" s="149"/>
      <c r="C438" s="150"/>
      <c r="D438" s="79"/>
    </row>
    <row r="439">
      <c r="A439" s="149"/>
      <c r="B439" s="149"/>
      <c r="C439" s="150"/>
      <c r="D439" s="79"/>
    </row>
    <row r="440">
      <c r="A440" s="149"/>
      <c r="B440" s="149"/>
      <c r="C440" s="150"/>
      <c r="D440" s="79"/>
    </row>
    <row r="441">
      <c r="A441" s="149"/>
      <c r="B441" s="149"/>
      <c r="C441" s="150"/>
      <c r="D441" s="79"/>
    </row>
    <row r="442">
      <c r="A442" s="149"/>
      <c r="B442" s="149"/>
      <c r="C442" s="150"/>
      <c r="D442" s="79"/>
    </row>
    <row r="443">
      <c r="A443" s="149"/>
      <c r="B443" s="149"/>
      <c r="C443" s="150"/>
      <c r="D443" s="79"/>
    </row>
    <row r="444">
      <c r="A444" s="149"/>
      <c r="B444" s="149"/>
      <c r="C444" s="150"/>
      <c r="D444" s="79"/>
    </row>
    <row r="445">
      <c r="A445" s="149"/>
      <c r="B445" s="149"/>
      <c r="C445" s="150"/>
      <c r="D445" s="79"/>
    </row>
    <row r="446">
      <c r="A446" s="149"/>
      <c r="B446" s="149"/>
      <c r="C446" s="150"/>
      <c r="D446" s="79"/>
    </row>
    <row r="447">
      <c r="A447" s="149"/>
      <c r="B447" s="149"/>
      <c r="C447" s="150"/>
      <c r="D447" s="79"/>
    </row>
    <row r="448">
      <c r="A448" s="149"/>
      <c r="B448" s="149"/>
      <c r="C448" s="150"/>
      <c r="D448" s="79"/>
    </row>
    <row r="449">
      <c r="A449" s="149"/>
      <c r="B449" s="149"/>
      <c r="C449" s="150"/>
      <c r="D449" s="79"/>
    </row>
    <row r="450">
      <c r="A450" s="149"/>
      <c r="B450" s="149"/>
      <c r="C450" s="150"/>
      <c r="D450" s="79"/>
    </row>
    <row r="451">
      <c r="A451" s="149"/>
      <c r="B451" s="149"/>
      <c r="C451" s="150"/>
      <c r="D451" s="79"/>
    </row>
    <row r="452">
      <c r="A452" s="149"/>
      <c r="B452" s="149"/>
      <c r="C452" s="150"/>
      <c r="D452" s="79"/>
    </row>
    <row r="453">
      <c r="A453" s="149"/>
      <c r="B453" s="149"/>
      <c r="C453" s="150"/>
      <c r="D453" s="79"/>
    </row>
    <row r="454">
      <c r="A454" s="149"/>
      <c r="B454" s="149"/>
      <c r="C454" s="150"/>
      <c r="D454" s="79"/>
    </row>
    <row r="455">
      <c r="A455" s="149"/>
      <c r="B455" s="149"/>
      <c r="C455" s="150"/>
      <c r="D455" s="79"/>
    </row>
    <row r="456">
      <c r="A456" s="149"/>
      <c r="B456" s="149"/>
      <c r="C456" s="150"/>
      <c r="D456" s="79"/>
    </row>
    <row r="457">
      <c r="A457" s="149"/>
      <c r="B457" s="149"/>
      <c r="C457" s="150"/>
      <c r="D457" s="79"/>
    </row>
    <row r="458">
      <c r="A458" s="149"/>
      <c r="B458" s="149"/>
      <c r="C458" s="150"/>
      <c r="D458" s="79"/>
    </row>
    <row r="459">
      <c r="A459" s="149"/>
      <c r="B459" s="149"/>
      <c r="C459" s="150"/>
      <c r="D459" s="79"/>
    </row>
    <row r="460">
      <c r="A460" s="149"/>
      <c r="B460" s="149"/>
      <c r="C460" s="150"/>
      <c r="D460" s="79"/>
    </row>
    <row r="461">
      <c r="A461" s="149"/>
      <c r="B461" s="149"/>
      <c r="C461" s="150"/>
      <c r="D461" s="79"/>
    </row>
    <row r="462">
      <c r="A462" s="149"/>
      <c r="B462" s="149"/>
      <c r="C462" s="150"/>
      <c r="D462" s="79"/>
    </row>
    <row r="463">
      <c r="A463" s="149"/>
      <c r="B463" s="149"/>
      <c r="C463" s="150"/>
      <c r="D463" s="79"/>
    </row>
    <row r="464">
      <c r="A464" s="149"/>
      <c r="B464" s="149"/>
      <c r="C464" s="150"/>
      <c r="D464" s="79"/>
    </row>
    <row r="465">
      <c r="A465" s="149"/>
      <c r="B465" s="149"/>
      <c r="C465" s="150"/>
      <c r="D465" s="79"/>
    </row>
    <row r="466">
      <c r="A466" s="149"/>
      <c r="B466" s="149"/>
      <c r="C466" s="150"/>
      <c r="D466" s="79"/>
    </row>
    <row r="467">
      <c r="A467" s="149"/>
      <c r="B467" s="149"/>
      <c r="C467" s="150"/>
      <c r="D467" s="79"/>
    </row>
    <row r="468">
      <c r="A468" s="149"/>
      <c r="B468" s="149"/>
      <c r="C468" s="150"/>
      <c r="D468" s="79"/>
    </row>
    <row r="469">
      <c r="A469" s="149"/>
      <c r="B469" s="149"/>
      <c r="C469" s="150"/>
      <c r="D469" s="79"/>
    </row>
    <row r="470">
      <c r="A470" s="149"/>
      <c r="B470" s="149"/>
      <c r="C470" s="150"/>
      <c r="D470" s="79"/>
    </row>
    <row r="471">
      <c r="A471" s="149"/>
      <c r="B471" s="149"/>
      <c r="C471" s="150"/>
      <c r="D471" s="79"/>
    </row>
    <row r="472">
      <c r="A472" s="149"/>
      <c r="B472" s="149"/>
      <c r="C472" s="150"/>
      <c r="D472" s="79"/>
    </row>
    <row r="473">
      <c r="A473" s="149"/>
      <c r="B473" s="149"/>
      <c r="C473" s="150"/>
      <c r="D473" s="79"/>
    </row>
    <row r="474">
      <c r="A474" s="149"/>
      <c r="B474" s="149"/>
      <c r="C474" s="150"/>
      <c r="D474" s="79"/>
    </row>
    <row r="475">
      <c r="A475" s="149"/>
      <c r="B475" s="149"/>
      <c r="C475" s="150"/>
      <c r="D475" s="79"/>
    </row>
    <row r="476">
      <c r="A476" s="149"/>
      <c r="B476" s="149"/>
      <c r="C476" s="150"/>
      <c r="D476" s="79"/>
    </row>
    <row r="477">
      <c r="A477" s="149"/>
      <c r="B477" s="149"/>
      <c r="C477" s="150"/>
      <c r="D477" s="79"/>
    </row>
    <row r="478">
      <c r="A478" s="149"/>
      <c r="B478" s="149"/>
      <c r="C478" s="150"/>
      <c r="D478" s="79"/>
    </row>
    <row r="479">
      <c r="A479" s="149"/>
      <c r="B479" s="149"/>
      <c r="C479" s="150"/>
      <c r="D479" s="79"/>
    </row>
    <row r="480">
      <c r="A480" s="149"/>
      <c r="B480" s="149"/>
      <c r="C480" s="150"/>
      <c r="D480" s="79"/>
    </row>
    <row r="481">
      <c r="A481" s="149"/>
      <c r="B481" s="149"/>
      <c r="C481" s="150"/>
      <c r="D481" s="79"/>
    </row>
    <row r="482">
      <c r="A482" s="149"/>
      <c r="B482" s="149"/>
      <c r="C482" s="150"/>
      <c r="D482" s="79"/>
    </row>
    <row r="483">
      <c r="A483" s="149"/>
      <c r="B483" s="149"/>
      <c r="C483" s="150"/>
      <c r="D483" s="79"/>
    </row>
    <row r="484">
      <c r="A484" s="149"/>
      <c r="B484" s="149"/>
      <c r="C484" s="150"/>
      <c r="D484" s="79"/>
    </row>
    <row r="485">
      <c r="A485" s="149"/>
      <c r="B485" s="149"/>
      <c r="C485" s="150"/>
      <c r="D485" s="79"/>
    </row>
    <row r="486">
      <c r="A486" s="149"/>
      <c r="B486" s="149"/>
      <c r="C486" s="150"/>
      <c r="D486" s="79"/>
    </row>
    <row r="487">
      <c r="A487" s="149"/>
      <c r="B487" s="149"/>
      <c r="C487" s="150"/>
      <c r="D487" s="79"/>
    </row>
    <row r="488">
      <c r="A488" s="149"/>
      <c r="B488" s="149"/>
      <c r="C488" s="150"/>
      <c r="D488" s="79"/>
    </row>
    <row r="489">
      <c r="A489" s="149"/>
      <c r="B489" s="149"/>
      <c r="C489" s="150"/>
      <c r="D489" s="79"/>
    </row>
    <row r="490">
      <c r="A490" s="149"/>
      <c r="B490" s="149"/>
      <c r="C490" s="150"/>
      <c r="D490" s="79"/>
    </row>
    <row r="491">
      <c r="A491" s="149"/>
      <c r="B491" s="149"/>
      <c r="C491" s="150"/>
      <c r="D491" s="79"/>
    </row>
    <row r="492">
      <c r="A492" s="149"/>
      <c r="B492" s="149"/>
      <c r="C492" s="150"/>
      <c r="D492" s="79"/>
    </row>
    <row r="493">
      <c r="A493" s="149"/>
      <c r="B493" s="149"/>
      <c r="C493" s="150"/>
      <c r="D493" s="79"/>
    </row>
    <row r="494">
      <c r="A494" s="149"/>
      <c r="B494" s="149"/>
      <c r="C494" s="150"/>
      <c r="D494" s="79"/>
    </row>
    <row r="495">
      <c r="A495" s="149"/>
      <c r="B495" s="149"/>
      <c r="C495" s="150"/>
      <c r="D495" s="79"/>
    </row>
    <row r="496">
      <c r="A496" s="149"/>
      <c r="B496" s="149"/>
      <c r="C496" s="150"/>
      <c r="D496" s="79"/>
    </row>
    <row r="497">
      <c r="A497" s="149"/>
      <c r="B497" s="149"/>
      <c r="C497" s="150"/>
      <c r="D497" s="79"/>
    </row>
    <row r="498">
      <c r="A498" s="149"/>
      <c r="B498" s="149"/>
      <c r="C498" s="150"/>
      <c r="D498" s="79"/>
    </row>
    <row r="499">
      <c r="A499" s="149"/>
      <c r="B499" s="149"/>
      <c r="C499" s="150"/>
      <c r="D499" s="79"/>
    </row>
    <row r="500">
      <c r="A500" s="149"/>
      <c r="B500" s="149"/>
      <c r="C500" s="150"/>
      <c r="D500" s="79"/>
    </row>
    <row r="501">
      <c r="A501" s="149"/>
      <c r="B501" s="149"/>
      <c r="C501" s="150"/>
      <c r="D501" s="79"/>
    </row>
    <row r="502">
      <c r="A502" s="149"/>
      <c r="B502" s="149"/>
      <c r="C502" s="150"/>
      <c r="D502" s="79"/>
    </row>
    <row r="503">
      <c r="A503" s="149"/>
      <c r="B503" s="149"/>
      <c r="C503" s="150"/>
      <c r="D503" s="79"/>
    </row>
    <row r="504">
      <c r="A504" s="149"/>
      <c r="B504" s="149"/>
      <c r="C504" s="150"/>
      <c r="D504" s="79"/>
    </row>
    <row r="505">
      <c r="A505" s="149"/>
      <c r="B505" s="149"/>
      <c r="C505" s="150"/>
      <c r="D505" s="79"/>
    </row>
    <row r="506">
      <c r="A506" s="149"/>
      <c r="B506" s="149"/>
      <c r="C506" s="150"/>
      <c r="D506" s="79"/>
    </row>
    <row r="507">
      <c r="A507" s="149"/>
      <c r="B507" s="149"/>
      <c r="C507" s="150"/>
      <c r="D507" s="79"/>
    </row>
    <row r="508">
      <c r="A508" s="149"/>
      <c r="B508" s="149"/>
      <c r="C508" s="150"/>
      <c r="D508" s="79"/>
    </row>
    <row r="509">
      <c r="A509" s="149"/>
      <c r="B509" s="149"/>
      <c r="C509" s="150"/>
      <c r="D509" s="79"/>
    </row>
    <row r="510">
      <c r="A510" s="149"/>
      <c r="B510" s="149"/>
      <c r="C510" s="150"/>
      <c r="D510" s="79"/>
    </row>
    <row r="511">
      <c r="A511" s="149"/>
      <c r="B511" s="149"/>
      <c r="C511" s="150"/>
      <c r="D511" s="79"/>
    </row>
    <row r="512">
      <c r="A512" s="149"/>
      <c r="B512" s="149"/>
      <c r="C512" s="150"/>
      <c r="D512" s="79"/>
    </row>
    <row r="513">
      <c r="A513" s="149"/>
      <c r="B513" s="149"/>
      <c r="C513" s="150"/>
      <c r="D513" s="79"/>
    </row>
    <row r="514">
      <c r="A514" s="149"/>
      <c r="B514" s="149"/>
      <c r="C514" s="150"/>
      <c r="D514" s="79"/>
    </row>
    <row r="515">
      <c r="A515" s="149"/>
      <c r="B515" s="149"/>
      <c r="C515" s="150"/>
      <c r="D515" s="79"/>
    </row>
    <row r="516">
      <c r="A516" s="149"/>
      <c r="B516" s="149"/>
      <c r="C516" s="150"/>
      <c r="D516" s="79"/>
    </row>
    <row r="517">
      <c r="A517" s="149"/>
      <c r="B517" s="149"/>
      <c r="C517" s="150"/>
      <c r="D517" s="79"/>
    </row>
    <row r="518">
      <c r="A518" s="149"/>
      <c r="B518" s="149"/>
      <c r="C518" s="150"/>
      <c r="D518" s="79"/>
    </row>
    <row r="519">
      <c r="A519" s="149"/>
      <c r="B519" s="149"/>
      <c r="C519" s="150"/>
      <c r="D519" s="79"/>
    </row>
    <row r="520">
      <c r="A520" s="149"/>
      <c r="B520" s="149"/>
      <c r="C520" s="150"/>
      <c r="D520" s="79"/>
    </row>
    <row r="521">
      <c r="A521" s="149"/>
      <c r="B521" s="149"/>
      <c r="C521" s="150"/>
      <c r="D521" s="79"/>
    </row>
    <row r="522">
      <c r="A522" s="149"/>
      <c r="B522" s="149"/>
      <c r="C522" s="150"/>
      <c r="D522" s="79"/>
    </row>
    <row r="523">
      <c r="A523" s="149"/>
      <c r="B523" s="149"/>
      <c r="C523" s="150"/>
      <c r="D523" s="79"/>
    </row>
    <row r="524">
      <c r="A524" s="149"/>
      <c r="B524" s="149"/>
      <c r="C524" s="150"/>
      <c r="D524" s="79"/>
    </row>
    <row r="525">
      <c r="A525" s="149"/>
      <c r="B525" s="149"/>
      <c r="C525" s="150"/>
      <c r="D525" s="79"/>
    </row>
    <row r="526">
      <c r="A526" s="149"/>
      <c r="B526" s="149"/>
      <c r="C526" s="150"/>
      <c r="D526" s="79"/>
    </row>
    <row r="527">
      <c r="A527" s="149"/>
      <c r="B527" s="149"/>
      <c r="C527" s="150"/>
      <c r="D527" s="79"/>
    </row>
    <row r="528">
      <c r="A528" s="149"/>
      <c r="B528" s="149"/>
      <c r="C528" s="150"/>
      <c r="D528" s="79"/>
    </row>
    <row r="529">
      <c r="A529" s="149"/>
      <c r="B529" s="149"/>
      <c r="C529" s="150"/>
      <c r="D529" s="79"/>
    </row>
    <row r="530">
      <c r="A530" s="149"/>
      <c r="B530" s="149"/>
      <c r="C530" s="150"/>
      <c r="D530" s="79"/>
    </row>
    <row r="531">
      <c r="A531" s="149"/>
      <c r="B531" s="149"/>
      <c r="C531" s="150"/>
      <c r="D531" s="79"/>
    </row>
    <row r="532">
      <c r="A532" s="149"/>
      <c r="B532" s="149"/>
      <c r="C532" s="150"/>
      <c r="D532" s="79"/>
    </row>
    <row r="533">
      <c r="A533" s="149"/>
      <c r="B533" s="149"/>
      <c r="C533" s="150"/>
      <c r="D533" s="79"/>
    </row>
    <row r="534">
      <c r="A534" s="149"/>
      <c r="B534" s="149"/>
      <c r="C534" s="150"/>
      <c r="D534" s="79"/>
    </row>
    <row r="535">
      <c r="A535" s="149"/>
      <c r="B535" s="149"/>
      <c r="C535" s="150"/>
      <c r="D535" s="79"/>
    </row>
    <row r="536">
      <c r="A536" s="149"/>
      <c r="B536" s="149"/>
      <c r="C536" s="150"/>
      <c r="D536" s="79"/>
    </row>
    <row r="537">
      <c r="A537" s="149"/>
      <c r="B537" s="149"/>
      <c r="C537" s="150"/>
      <c r="D537" s="79"/>
    </row>
    <row r="538">
      <c r="A538" s="149"/>
      <c r="B538" s="149"/>
      <c r="C538" s="150"/>
      <c r="D538" s="79"/>
    </row>
    <row r="539">
      <c r="A539" s="149"/>
      <c r="B539" s="149"/>
      <c r="C539" s="150"/>
      <c r="D539" s="79"/>
    </row>
    <row r="540">
      <c r="A540" s="149"/>
      <c r="B540" s="149"/>
      <c r="C540" s="150"/>
      <c r="D540" s="79"/>
    </row>
    <row r="541">
      <c r="A541" s="149"/>
      <c r="B541" s="149"/>
      <c r="C541" s="150"/>
      <c r="D541" s="79"/>
    </row>
    <row r="542">
      <c r="A542" s="149"/>
      <c r="B542" s="149"/>
      <c r="C542" s="150"/>
      <c r="D542" s="79"/>
    </row>
    <row r="543">
      <c r="A543" s="149"/>
      <c r="B543" s="149"/>
      <c r="C543" s="150"/>
      <c r="D543" s="79"/>
    </row>
    <row r="544">
      <c r="A544" s="149"/>
      <c r="B544" s="149"/>
      <c r="C544" s="150"/>
      <c r="D544" s="79"/>
    </row>
    <row r="545">
      <c r="A545" s="149"/>
      <c r="B545" s="149"/>
      <c r="C545" s="150"/>
      <c r="D545" s="79"/>
    </row>
    <row r="546">
      <c r="A546" s="149"/>
      <c r="B546" s="149"/>
      <c r="C546" s="150"/>
      <c r="D546" s="79"/>
    </row>
    <row r="547">
      <c r="A547" s="149"/>
      <c r="B547" s="149"/>
      <c r="C547" s="150"/>
      <c r="D547" s="79"/>
    </row>
    <row r="548">
      <c r="A548" s="149"/>
      <c r="B548" s="149"/>
      <c r="C548" s="150"/>
      <c r="D548" s="79"/>
    </row>
    <row r="549">
      <c r="A549" s="149"/>
      <c r="B549" s="149"/>
      <c r="C549" s="150"/>
      <c r="D549" s="79"/>
    </row>
    <row r="550">
      <c r="A550" s="149"/>
      <c r="B550" s="149"/>
      <c r="C550" s="150"/>
      <c r="D550" s="79"/>
    </row>
    <row r="551">
      <c r="A551" s="149"/>
      <c r="B551" s="149"/>
      <c r="C551" s="150"/>
      <c r="D551" s="79"/>
    </row>
    <row r="552">
      <c r="A552" s="149"/>
      <c r="B552" s="149"/>
      <c r="C552" s="150"/>
      <c r="D552" s="79"/>
    </row>
    <row r="553">
      <c r="A553" s="149"/>
      <c r="B553" s="149"/>
      <c r="C553" s="150"/>
      <c r="D553" s="79"/>
    </row>
    <row r="554">
      <c r="A554" s="149"/>
      <c r="B554" s="149"/>
      <c r="C554" s="150"/>
      <c r="D554" s="79"/>
    </row>
    <row r="555">
      <c r="A555" s="149"/>
      <c r="B555" s="149"/>
      <c r="C555" s="150"/>
      <c r="D555" s="79"/>
    </row>
    <row r="556">
      <c r="A556" s="149"/>
      <c r="B556" s="149"/>
      <c r="C556" s="150"/>
      <c r="D556" s="79"/>
    </row>
    <row r="557">
      <c r="A557" s="149"/>
      <c r="B557" s="149"/>
      <c r="C557" s="150"/>
      <c r="D557" s="79"/>
    </row>
    <row r="558">
      <c r="A558" s="149"/>
      <c r="B558" s="149"/>
      <c r="C558" s="150"/>
      <c r="D558" s="79"/>
    </row>
    <row r="559">
      <c r="A559" s="149"/>
      <c r="B559" s="149"/>
      <c r="C559" s="150"/>
      <c r="D559" s="79"/>
    </row>
    <row r="560">
      <c r="A560" s="149"/>
      <c r="B560" s="149"/>
      <c r="C560" s="150"/>
      <c r="D560" s="79"/>
    </row>
    <row r="561">
      <c r="A561" s="149"/>
      <c r="B561" s="149"/>
      <c r="C561" s="150"/>
      <c r="D561" s="79"/>
    </row>
    <row r="562">
      <c r="A562" s="149"/>
      <c r="B562" s="149"/>
      <c r="C562" s="150"/>
      <c r="D562" s="79"/>
    </row>
    <row r="563">
      <c r="A563" s="149"/>
      <c r="B563" s="149"/>
      <c r="C563" s="150"/>
      <c r="D563" s="79"/>
    </row>
    <row r="564">
      <c r="A564" s="149"/>
      <c r="B564" s="149"/>
      <c r="C564" s="150"/>
      <c r="D564" s="79"/>
    </row>
    <row r="565">
      <c r="A565" s="149"/>
      <c r="B565" s="149"/>
      <c r="C565" s="150"/>
      <c r="D565" s="79"/>
    </row>
    <row r="566">
      <c r="A566" s="149"/>
      <c r="B566" s="149"/>
      <c r="C566" s="150"/>
      <c r="D566" s="79"/>
    </row>
    <row r="567">
      <c r="A567" s="149"/>
      <c r="B567" s="149"/>
      <c r="C567" s="150"/>
      <c r="D567" s="79"/>
    </row>
    <row r="568">
      <c r="A568" s="149"/>
      <c r="B568" s="149"/>
      <c r="C568" s="150"/>
      <c r="D568" s="79"/>
    </row>
    <row r="569">
      <c r="A569" s="149"/>
      <c r="B569" s="149"/>
      <c r="C569" s="150"/>
      <c r="D569" s="79"/>
    </row>
    <row r="570">
      <c r="A570" s="149"/>
      <c r="B570" s="149"/>
      <c r="C570" s="150"/>
      <c r="D570" s="79"/>
    </row>
    <row r="571">
      <c r="A571" s="149"/>
      <c r="B571" s="149"/>
      <c r="C571" s="150"/>
      <c r="D571" s="79"/>
    </row>
    <row r="572">
      <c r="A572" s="149"/>
      <c r="B572" s="149"/>
      <c r="C572" s="150"/>
      <c r="D572" s="79"/>
    </row>
    <row r="573">
      <c r="A573" s="149"/>
      <c r="B573" s="149"/>
      <c r="C573" s="150"/>
      <c r="D573" s="79"/>
    </row>
    <row r="574">
      <c r="A574" s="149"/>
      <c r="B574" s="149"/>
      <c r="C574" s="150"/>
      <c r="D574" s="79"/>
    </row>
    <row r="575">
      <c r="A575" s="149"/>
      <c r="B575" s="149"/>
      <c r="C575" s="150"/>
      <c r="D575" s="79"/>
    </row>
    <row r="576">
      <c r="A576" s="149"/>
      <c r="B576" s="149"/>
      <c r="C576" s="150"/>
      <c r="D576" s="79"/>
    </row>
    <row r="577">
      <c r="A577" s="149"/>
      <c r="B577" s="149"/>
      <c r="C577" s="150"/>
      <c r="D577" s="79"/>
    </row>
    <row r="578">
      <c r="A578" s="149"/>
      <c r="B578" s="149"/>
      <c r="C578" s="150"/>
      <c r="D578" s="79"/>
    </row>
    <row r="579">
      <c r="A579" s="149"/>
      <c r="B579" s="149"/>
      <c r="C579" s="150"/>
      <c r="D579" s="79"/>
    </row>
    <row r="580">
      <c r="A580" s="149"/>
      <c r="B580" s="149"/>
      <c r="C580" s="150"/>
      <c r="D580" s="79"/>
    </row>
    <row r="581">
      <c r="A581" s="149"/>
      <c r="B581" s="149"/>
      <c r="C581" s="150"/>
      <c r="D581" s="79"/>
    </row>
    <row r="582">
      <c r="A582" s="149"/>
      <c r="B582" s="149"/>
      <c r="C582" s="150"/>
      <c r="D582" s="79"/>
    </row>
    <row r="583">
      <c r="A583" s="149"/>
      <c r="B583" s="149"/>
      <c r="C583" s="150"/>
      <c r="D583" s="79"/>
    </row>
    <row r="584">
      <c r="A584" s="149"/>
      <c r="B584" s="149"/>
      <c r="C584" s="150"/>
      <c r="D584" s="79"/>
    </row>
    <row r="585">
      <c r="A585" s="149"/>
      <c r="B585" s="149"/>
      <c r="C585" s="150"/>
      <c r="D585" s="79"/>
    </row>
    <row r="586">
      <c r="A586" s="149"/>
      <c r="B586" s="149"/>
      <c r="C586" s="150"/>
      <c r="D586" s="79"/>
    </row>
    <row r="587">
      <c r="A587" s="149"/>
      <c r="B587" s="149"/>
      <c r="C587" s="150"/>
      <c r="D587" s="79"/>
    </row>
    <row r="588">
      <c r="A588" s="149"/>
      <c r="B588" s="149"/>
      <c r="C588" s="150"/>
      <c r="D588" s="79"/>
    </row>
    <row r="589">
      <c r="A589" s="149"/>
      <c r="B589" s="149"/>
      <c r="C589" s="150"/>
      <c r="D589" s="79"/>
    </row>
    <row r="590">
      <c r="A590" s="149"/>
      <c r="B590" s="149"/>
      <c r="C590" s="150"/>
      <c r="D590" s="79"/>
    </row>
    <row r="591">
      <c r="A591" s="149"/>
      <c r="B591" s="149"/>
      <c r="C591" s="150"/>
      <c r="D591" s="79"/>
    </row>
    <row r="592">
      <c r="A592" s="149"/>
      <c r="B592" s="149"/>
      <c r="C592" s="150"/>
      <c r="D592" s="79"/>
    </row>
    <row r="593">
      <c r="A593" s="149"/>
      <c r="B593" s="149"/>
      <c r="C593" s="150"/>
      <c r="D593" s="79"/>
    </row>
    <row r="594">
      <c r="A594" s="149"/>
      <c r="B594" s="149"/>
      <c r="C594" s="150"/>
      <c r="D594" s="79"/>
    </row>
    <row r="595">
      <c r="A595" s="149"/>
      <c r="B595" s="149"/>
      <c r="C595" s="150"/>
      <c r="D595" s="79"/>
    </row>
    <row r="596">
      <c r="A596" s="149"/>
      <c r="B596" s="149"/>
      <c r="C596" s="150"/>
      <c r="D596" s="79"/>
    </row>
    <row r="597">
      <c r="A597" s="149"/>
      <c r="B597" s="149"/>
      <c r="C597" s="150"/>
      <c r="D597" s="79"/>
    </row>
    <row r="598">
      <c r="A598" s="149"/>
      <c r="B598" s="149"/>
      <c r="C598" s="150"/>
      <c r="D598" s="79"/>
    </row>
    <row r="599">
      <c r="A599" s="149"/>
      <c r="B599" s="149"/>
      <c r="C599" s="150"/>
      <c r="D599" s="79"/>
    </row>
    <row r="600">
      <c r="A600" s="149"/>
      <c r="B600" s="149"/>
      <c r="C600" s="150"/>
      <c r="D600" s="79"/>
    </row>
    <row r="601">
      <c r="A601" s="149"/>
      <c r="B601" s="149"/>
      <c r="C601" s="150"/>
      <c r="D601" s="79"/>
    </row>
    <row r="602">
      <c r="A602" s="149"/>
      <c r="B602" s="149"/>
      <c r="C602" s="150"/>
      <c r="D602" s="79"/>
    </row>
    <row r="603">
      <c r="A603" s="149"/>
      <c r="B603" s="149"/>
      <c r="C603" s="150"/>
      <c r="D603" s="79"/>
    </row>
    <row r="604">
      <c r="A604" s="149"/>
      <c r="B604" s="149"/>
      <c r="C604" s="150"/>
      <c r="D604" s="79"/>
    </row>
    <row r="605">
      <c r="A605" s="149"/>
      <c r="B605" s="149"/>
      <c r="C605" s="150"/>
      <c r="D605" s="79"/>
    </row>
    <row r="606">
      <c r="A606" s="149"/>
      <c r="B606" s="149"/>
      <c r="C606" s="150"/>
      <c r="D606" s="79"/>
    </row>
    <row r="607">
      <c r="A607" s="149"/>
      <c r="B607" s="149"/>
      <c r="C607" s="150"/>
      <c r="D607" s="79"/>
    </row>
    <row r="608">
      <c r="A608" s="149"/>
      <c r="B608" s="149"/>
      <c r="C608" s="150"/>
      <c r="D608" s="79"/>
    </row>
    <row r="609">
      <c r="A609" s="149"/>
      <c r="B609" s="149"/>
      <c r="C609" s="150"/>
      <c r="D609" s="79"/>
    </row>
    <row r="610">
      <c r="A610" s="149"/>
      <c r="B610" s="149"/>
      <c r="C610" s="150"/>
      <c r="D610" s="79"/>
    </row>
    <row r="611">
      <c r="A611" s="149"/>
      <c r="B611" s="149"/>
      <c r="C611" s="150"/>
      <c r="D611" s="79"/>
    </row>
    <row r="612">
      <c r="A612" s="149"/>
      <c r="B612" s="149"/>
      <c r="C612" s="150"/>
      <c r="D612" s="79"/>
    </row>
    <row r="613">
      <c r="A613" s="149"/>
      <c r="B613" s="149"/>
      <c r="C613" s="150"/>
      <c r="D613" s="79"/>
    </row>
    <row r="614">
      <c r="A614" s="149"/>
      <c r="B614" s="149"/>
      <c r="C614" s="150"/>
      <c r="D614" s="79"/>
    </row>
    <row r="615">
      <c r="A615" s="149"/>
      <c r="B615" s="149"/>
      <c r="C615" s="150"/>
      <c r="D615" s="79"/>
    </row>
    <row r="616">
      <c r="A616" s="149"/>
      <c r="B616" s="149"/>
      <c r="C616" s="150"/>
      <c r="D616" s="79"/>
    </row>
    <row r="617">
      <c r="A617" s="149"/>
      <c r="B617" s="149"/>
      <c r="C617" s="150"/>
      <c r="D617" s="79"/>
    </row>
    <row r="618">
      <c r="A618" s="149"/>
      <c r="B618" s="149"/>
      <c r="C618" s="150"/>
      <c r="D618" s="79"/>
    </row>
    <row r="619">
      <c r="A619" s="149"/>
      <c r="B619" s="149"/>
      <c r="C619" s="150"/>
      <c r="D619" s="79"/>
    </row>
    <row r="620">
      <c r="A620" s="149"/>
      <c r="B620" s="149"/>
      <c r="C620" s="150"/>
      <c r="D620" s="79"/>
    </row>
    <row r="621">
      <c r="A621" s="149"/>
      <c r="B621" s="149"/>
      <c r="C621" s="150"/>
      <c r="D621" s="79"/>
    </row>
    <row r="622">
      <c r="A622" s="149"/>
      <c r="B622" s="149"/>
      <c r="C622" s="150"/>
      <c r="D622" s="79"/>
    </row>
    <row r="623">
      <c r="A623" s="149"/>
      <c r="B623" s="149"/>
      <c r="C623" s="150"/>
      <c r="D623" s="79"/>
    </row>
    <row r="624">
      <c r="A624" s="149"/>
      <c r="B624" s="149"/>
      <c r="C624" s="150"/>
      <c r="D624" s="79"/>
    </row>
    <row r="625">
      <c r="A625" s="149"/>
      <c r="B625" s="149"/>
      <c r="C625" s="150"/>
      <c r="D625" s="79"/>
    </row>
    <row r="626">
      <c r="A626" s="149"/>
      <c r="B626" s="149"/>
      <c r="C626" s="150"/>
      <c r="D626" s="79"/>
    </row>
    <row r="627">
      <c r="A627" s="149"/>
      <c r="B627" s="149"/>
      <c r="C627" s="150"/>
      <c r="D627" s="79"/>
    </row>
    <row r="628">
      <c r="A628" s="149"/>
      <c r="B628" s="149"/>
      <c r="C628" s="150"/>
      <c r="D628" s="79"/>
    </row>
    <row r="629">
      <c r="A629" s="149"/>
      <c r="B629" s="149"/>
      <c r="C629" s="150"/>
      <c r="D629" s="79"/>
    </row>
    <row r="630">
      <c r="A630" s="149"/>
      <c r="B630" s="149"/>
      <c r="C630" s="150"/>
      <c r="D630" s="79"/>
    </row>
    <row r="631">
      <c r="A631" s="149"/>
      <c r="B631" s="149"/>
      <c r="C631" s="150"/>
      <c r="D631" s="79"/>
    </row>
    <row r="632">
      <c r="A632" s="149"/>
      <c r="B632" s="149"/>
      <c r="C632" s="150"/>
      <c r="D632" s="79"/>
    </row>
    <row r="633">
      <c r="A633" s="149"/>
      <c r="B633" s="149"/>
      <c r="C633" s="150"/>
      <c r="D633" s="79"/>
    </row>
    <row r="634">
      <c r="A634" s="149"/>
      <c r="B634" s="149"/>
      <c r="C634" s="150"/>
      <c r="D634" s="79"/>
    </row>
    <row r="635">
      <c r="A635" s="149"/>
      <c r="B635" s="149"/>
      <c r="C635" s="150"/>
      <c r="D635" s="79"/>
    </row>
    <row r="636">
      <c r="A636" s="149"/>
      <c r="B636" s="149"/>
      <c r="C636" s="150"/>
      <c r="D636" s="79"/>
    </row>
    <row r="637">
      <c r="A637" s="149"/>
      <c r="B637" s="149"/>
      <c r="C637" s="150"/>
      <c r="D637" s="79"/>
    </row>
    <row r="638">
      <c r="A638" s="149"/>
      <c r="B638" s="149"/>
      <c r="C638" s="150"/>
      <c r="D638" s="79"/>
    </row>
    <row r="639">
      <c r="A639" s="149"/>
      <c r="B639" s="149"/>
      <c r="C639" s="150"/>
      <c r="D639" s="79"/>
    </row>
    <row r="640">
      <c r="A640" s="149"/>
      <c r="B640" s="149"/>
      <c r="C640" s="150"/>
      <c r="D640" s="79"/>
    </row>
    <row r="641">
      <c r="A641" s="149"/>
      <c r="B641" s="149"/>
      <c r="C641" s="150"/>
      <c r="D641" s="79"/>
    </row>
    <row r="642">
      <c r="A642" s="149"/>
      <c r="B642" s="149"/>
      <c r="C642" s="150"/>
      <c r="D642" s="79"/>
    </row>
    <row r="643">
      <c r="A643" s="149"/>
      <c r="B643" s="149"/>
      <c r="C643" s="150"/>
      <c r="D643" s="79"/>
    </row>
    <row r="644">
      <c r="A644" s="149"/>
      <c r="B644" s="149"/>
      <c r="C644" s="150"/>
      <c r="D644" s="79"/>
    </row>
    <row r="645">
      <c r="A645" s="149"/>
      <c r="B645" s="149"/>
      <c r="C645" s="150"/>
      <c r="D645" s="79"/>
    </row>
    <row r="646">
      <c r="A646" s="149"/>
      <c r="B646" s="149"/>
      <c r="C646" s="150"/>
      <c r="D646" s="79"/>
    </row>
    <row r="647">
      <c r="A647" s="149"/>
      <c r="B647" s="149"/>
      <c r="C647" s="150"/>
      <c r="D647" s="79"/>
    </row>
    <row r="648">
      <c r="A648" s="149"/>
      <c r="B648" s="149"/>
      <c r="C648" s="150"/>
      <c r="D648" s="79"/>
    </row>
    <row r="649">
      <c r="A649" s="149"/>
      <c r="B649" s="149"/>
      <c r="C649" s="150"/>
      <c r="D649" s="79"/>
    </row>
    <row r="650">
      <c r="A650" s="149"/>
      <c r="B650" s="149"/>
      <c r="C650" s="150"/>
      <c r="D650" s="79"/>
    </row>
    <row r="651">
      <c r="A651" s="149"/>
      <c r="B651" s="149"/>
      <c r="C651" s="150"/>
      <c r="D651" s="79"/>
    </row>
    <row r="652">
      <c r="A652" s="149"/>
      <c r="B652" s="149"/>
      <c r="C652" s="150"/>
      <c r="D652" s="79"/>
    </row>
    <row r="653">
      <c r="A653" s="149"/>
      <c r="B653" s="149"/>
      <c r="C653" s="150"/>
      <c r="D653" s="79"/>
    </row>
    <row r="654">
      <c r="A654" s="149"/>
      <c r="B654" s="149"/>
      <c r="C654" s="150"/>
      <c r="D654" s="79"/>
    </row>
    <row r="655">
      <c r="A655" s="149"/>
      <c r="B655" s="149"/>
      <c r="C655" s="150"/>
      <c r="D655" s="79"/>
    </row>
    <row r="656">
      <c r="A656" s="149"/>
      <c r="B656" s="149"/>
      <c r="C656" s="150"/>
      <c r="D656" s="79"/>
    </row>
    <row r="657">
      <c r="A657" s="149"/>
      <c r="B657" s="149"/>
      <c r="C657" s="150"/>
      <c r="D657" s="79"/>
    </row>
    <row r="658">
      <c r="A658" s="149"/>
      <c r="B658" s="149"/>
      <c r="C658" s="150"/>
      <c r="D658" s="79"/>
    </row>
    <row r="659">
      <c r="A659" s="149"/>
      <c r="B659" s="149"/>
      <c r="C659" s="150"/>
      <c r="D659" s="79"/>
    </row>
    <row r="660">
      <c r="A660" s="149"/>
      <c r="B660" s="149"/>
      <c r="C660" s="150"/>
      <c r="D660" s="79"/>
    </row>
    <row r="661">
      <c r="A661" s="149"/>
      <c r="B661" s="149"/>
      <c r="C661" s="150"/>
      <c r="D661" s="79"/>
    </row>
    <row r="662">
      <c r="A662" s="149"/>
      <c r="B662" s="149"/>
      <c r="C662" s="150"/>
      <c r="D662" s="79"/>
    </row>
    <row r="663">
      <c r="A663" s="149"/>
      <c r="B663" s="149"/>
      <c r="C663" s="150"/>
      <c r="D663" s="79"/>
    </row>
    <row r="664">
      <c r="A664" s="149"/>
      <c r="B664" s="149"/>
      <c r="C664" s="150"/>
      <c r="D664" s="79"/>
    </row>
    <row r="665">
      <c r="A665" s="149"/>
      <c r="B665" s="149"/>
      <c r="C665" s="150"/>
      <c r="D665" s="79"/>
    </row>
    <row r="666">
      <c r="A666" s="149"/>
      <c r="B666" s="149"/>
      <c r="C666" s="150"/>
      <c r="D666" s="79"/>
    </row>
    <row r="667">
      <c r="A667" s="149"/>
      <c r="B667" s="149"/>
      <c r="C667" s="150"/>
      <c r="D667" s="79"/>
    </row>
    <row r="668">
      <c r="A668" s="149"/>
      <c r="B668" s="149"/>
      <c r="C668" s="150"/>
      <c r="D668" s="79"/>
    </row>
    <row r="669">
      <c r="A669" s="149"/>
      <c r="B669" s="149"/>
      <c r="C669" s="150"/>
      <c r="D669" s="79"/>
    </row>
    <row r="670">
      <c r="A670" s="149"/>
      <c r="B670" s="149"/>
      <c r="C670" s="150"/>
      <c r="D670" s="79"/>
    </row>
    <row r="671">
      <c r="A671" s="149"/>
      <c r="B671" s="149"/>
      <c r="C671" s="150"/>
      <c r="D671" s="79"/>
    </row>
    <row r="672">
      <c r="A672" s="149"/>
      <c r="B672" s="149"/>
      <c r="C672" s="150"/>
      <c r="D672" s="79"/>
    </row>
    <row r="673">
      <c r="A673" s="149"/>
      <c r="B673" s="149"/>
      <c r="C673" s="150"/>
      <c r="D673" s="79"/>
    </row>
    <row r="674">
      <c r="A674" s="149"/>
      <c r="B674" s="149"/>
      <c r="C674" s="150"/>
      <c r="D674" s="79"/>
    </row>
    <row r="675">
      <c r="A675" s="149"/>
      <c r="B675" s="149"/>
      <c r="C675" s="150"/>
      <c r="D675" s="79"/>
    </row>
    <row r="676">
      <c r="A676" s="149"/>
      <c r="B676" s="149"/>
      <c r="C676" s="150"/>
      <c r="D676" s="79"/>
    </row>
    <row r="677">
      <c r="A677" s="149"/>
      <c r="B677" s="149"/>
      <c r="C677" s="150"/>
      <c r="D677" s="79"/>
    </row>
    <row r="678">
      <c r="A678" s="149"/>
      <c r="B678" s="149"/>
      <c r="C678" s="150"/>
      <c r="D678" s="79"/>
    </row>
    <row r="679">
      <c r="A679" s="149"/>
      <c r="B679" s="149"/>
      <c r="C679" s="150"/>
      <c r="D679" s="79"/>
    </row>
    <row r="680">
      <c r="A680" s="149"/>
      <c r="B680" s="149"/>
      <c r="C680" s="150"/>
      <c r="D680" s="79"/>
    </row>
    <row r="681">
      <c r="A681" s="149"/>
      <c r="B681" s="149"/>
      <c r="C681" s="150"/>
      <c r="D681" s="79"/>
    </row>
    <row r="682">
      <c r="A682" s="149"/>
      <c r="B682" s="149"/>
      <c r="C682" s="150"/>
      <c r="D682" s="79"/>
    </row>
    <row r="683">
      <c r="A683" s="149"/>
      <c r="B683" s="149"/>
      <c r="C683" s="150"/>
      <c r="D683" s="79"/>
    </row>
    <row r="684">
      <c r="A684" s="149"/>
      <c r="B684" s="149"/>
      <c r="C684" s="150"/>
      <c r="D684" s="79"/>
    </row>
    <row r="685">
      <c r="A685" s="149"/>
      <c r="B685" s="149"/>
      <c r="C685" s="150"/>
      <c r="D685" s="79"/>
    </row>
    <row r="686">
      <c r="A686" s="149"/>
      <c r="B686" s="149"/>
      <c r="C686" s="150"/>
      <c r="D686" s="79"/>
    </row>
    <row r="687">
      <c r="A687" s="149"/>
      <c r="B687" s="149"/>
      <c r="C687" s="150"/>
      <c r="D687" s="79"/>
    </row>
    <row r="688">
      <c r="A688" s="149"/>
      <c r="B688" s="149"/>
      <c r="C688" s="150"/>
      <c r="D688" s="79"/>
    </row>
    <row r="689">
      <c r="A689" s="149"/>
      <c r="B689" s="149"/>
      <c r="C689" s="150"/>
      <c r="D689" s="79"/>
    </row>
    <row r="690">
      <c r="A690" s="149"/>
      <c r="B690" s="149"/>
      <c r="C690" s="150"/>
      <c r="D690" s="79"/>
    </row>
    <row r="691">
      <c r="A691" s="149"/>
      <c r="B691" s="149"/>
      <c r="C691" s="150"/>
      <c r="D691" s="79"/>
    </row>
    <row r="692">
      <c r="A692" s="149"/>
      <c r="B692" s="149"/>
      <c r="C692" s="150"/>
      <c r="D692" s="79"/>
    </row>
    <row r="693">
      <c r="A693" s="149"/>
      <c r="B693" s="149"/>
      <c r="C693" s="150"/>
      <c r="D693" s="79"/>
    </row>
    <row r="694">
      <c r="A694" s="149"/>
      <c r="B694" s="149"/>
      <c r="C694" s="150"/>
      <c r="D694" s="79"/>
    </row>
    <row r="695">
      <c r="A695" s="149"/>
      <c r="B695" s="149"/>
      <c r="C695" s="150"/>
      <c r="D695" s="79"/>
    </row>
    <row r="696">
      <c r="A696" s="149"/>
      <c r="B696" s="149"/>
      <c r="C696" s="150"/>
      <c r="D696" s="79"/>
    </row>
    <row r="697">
      <c r="A697" s="149"/>
      <c r="B697" s="149"/>
      <c r="C697" s="150"/>
      <c r="D697" s="79"/>
    </row>
    <row r="698">
      <c r="A698" s="149"/>
      <c r="B698" s="149"/>
      <c r="C698" s="150"/>
      <c r="D698" s="79"/>
    </row>
    <row r="699">
      <c r="A699" s="149"/>
      <c r="B699" s="149"/>
      <c r="C699" s="150"/>
      <c r="D699" s="79"/>
    </row>
    <row r="700">
      <c r="A700" s="149"/>
      <c r="B700" s="149"/>
      <c r="C700" s="150"/>
      <c r="D700" s="79"/>
    </row>
    <row r="701">
      <c r="A701" s="149"/>
      <c r="B701" s="149"/>
      <c r="C701" s="150"/>
      <c r="D701" s="79"/>
    </row>
    <row r="702">
      <c r="A702" s="149"/>
      <c r="B702" s="149"/>
      <c r="C702" s="150"/>
      <c r="D702" s="79"/>
    </row>
    <row r="703">
      <c r="A703" s="149"/>
      <c r="B703" s="149"/>
      <c r="C703" s="150"/>
      <c r="D703" s="79"/>
    </row>
    <row r="704">
      <c r="A704" s="149"/>
      <c r="B704" s="149"/>
      <c r="C704" s="150"/>
      <c r="D704" s="79"/>
    </row>
    <row r="705">
      <c r="A705" s="149"/>
      <c r="B705" s="149"/>
      <c r="C705" s="150"/>
      <c r="D705" s="79"/>
    </row>
    <row r="706">
      <c r="A706" s="149"/>
      <c r="B706" s="149"/>
      <c r="C706" s="150"/>
      <c r="D706" s="79"/>
    </row>
    <row r="707">
      <c r="A707" s="149"/>
      <c r="B707" s="149"/>
      <c r="C707" s="150"/>
      <c r="D707" s="79"/>
    </row>
    <row r="708">
      <c r="A708" s="149"/>
      <c r="B708" s="149"/>
      <c r="C708" s="150"/>
      <c r="D708" s="79"/>
    </row>
    <row r="709">
      <c r="A709" s="149"/>
      <c r="B709" s="149"/>
      <c r="C709" s="150"/>
      <c r="D709" s="79"/>
    </row>
    <row r="710">
      <c r="A710" s="149"/>
      <c r="B710" s="149"/>
      <c r="C710" s="150"/>
      <c r="D710" s="79"/>
    </row>
    <row r="711">
      <c r="A711" s="149"/>
      <c r="B711" s="149"/>
      <c r="C711" s="150"/>
      <c r="D711" s="79"/>
    </row>
    <row r="712">
      <c r="A712" s="149"/>
      <c r="B712" s="149"/>
      <c r="C712" s="150"/>
      <c r="D712" s="79"/>
    </row>
    <row r="713">
      <c r="A713" s="149"/>
      <c r="B713" s="149"/>
      <c r="C713" s="150"/>
      <c r="D713" s="79"/>
    </row>
    <row r="714">
      <c r="A714" s="149"/>
      <c r="B714" s="149"/>
      <c r="C714" s="150"/>
      <c r="D714" s="79"/>
    </row>
    <row r="715">
      <c r="A715" s="149"/>
      <c r="B715" s="149"/>
      <c r="C715" s="150"/>
      <c r="D715" s="79"/>
    </row>
    <row r="716">
      <c r="A716" s="149"/>
      <c r="B716" s="149"/>
      <c r="C716" s="150"/>
      <c r="D716" s="79"/>
    </row>
    <row r="717">
      <c r="A717" s="149"/>
      <c r="B717" s="149"/>
      <c r="C717" s="150"/>
      <c r="D717" s="79"/>
    </row>
    <row r="718">
      <c r="A718" s="149"/>
      <c r="B718" s="149"/>
      <c r="C718" s="150"/>
      <c r="D718" s="79"/>
    </row>
    <row r="719">
      <c r="A719" s="149"/>
      <c r="B719" s="149"/>
      <c r="C719" s="150"/>
      <c r="D719" s="79"/>
    </row>
    <row r="720">
      <c r="A720" s="149"/>
      <c r="B720" s="149"/>
      <c r="C720" s="150"/>
      <c r="D720" s="79"/>
    </row>
    <row r="721">
      <c r="A721" s="149"/>
      <c r="B721" s="149"/>
      <c r="C721" s="150"/>
      <c r="D721" s="79"/>
    </row>
    <row r="722">
      <c r="A722" s="149"/>
      <c r="B722" s="149"/>
      <c r="C722" s="150"/>
      <c r="D722" s="79"/>
    </row>
    <row r="723">
      <c r="A723" s="149"/>
      <c r="B723" s="149"/>
      <c r="C723" s="150"/>
      <c r="D723" s="79"/>
    </row>
    <row r="724">
      <c r="A724" s="149"/>
      <c r="B724" s="149"/>
      <c r="C724" s="150"/>
      <c r="D724" s="79"/>
    </row>
    <row r="725">
      <c r="A725" s="149"/>
      <c r="B725" s="149"/>
      <c r="C725" s="150"/>
      <c r="D725" s="79"/>
    </row>
    <row r="726">
      <c r="A726" s="149"/>
      <c r="B726" s="149"/>
      <c r="C726" s="150"/>
      <c r="D726" s="79"/>
    </row>
    <row r="727">
      <c r="A727" s="149"/>
      <c r="B727" s="149"/>
      <c r="C727" s="150"/>
      <c r="D727" s="79"/>
    </row>
    <row r="728">
      <c r="A728" s="149"/>
      <c r="B728" s="149"/>
      <c r="C728" s="150"/>
      <c r="D728" s="79"/>
    </row>
    <row r="729">
      <c r="A729" s="149"/>
      <c r="B729" s="149"/>
      <c r="C729" s="150"/>
      <c r="D729" s="79"/>
    </row>
    <row r="730">
      <c r="A730" s="149"/>
      <c r="B730" s="149"/>
      <c r="C730" s="150"/>
      <c r="D730" s="79"/>
    </row>
    <row r="731">
      <c r="A731" s="149"/>
      <c r="B731" s="149"/>
      <c r="C731" s="150"/>
      <c r="D731" s="79"/>
    </row>
    <row r="732">
      <c r="A732" s="149"/>
      <c r="B732" s="149"/>
      <c r="C732" s="150"/>
      <c r="D732" s="79"/>
    </row>
    <row r="733">
      <c r="A733" s="149"/>
      <c r="B733" s="149"/>
      <c r="C733" s="150"/>
      <c r="D733" s="79"/>
    </row>
    <row r="734">
      <c r="A734" s="149"/>
      <c r="B734" s="149"/>
      <c r="C734" s="150"/>
      <c r="D734" s="79"/>
    </row>
    <row r="735">
      <c r="A735" s="149"/>
      <c r="B735" s="149"/>
      <c r="C735" s="150"/>
      <c r="D735" s="79"/>
    </row>
    <row r="736">
      <c r="A736" s="149"/>
      <c r="B736" s="149"/>
      <c r="C736" s="150"/>
      <c r="D736" s="79"/>
    </row>
    <row r="737">
      <c r="A737" s="149"/>
      <c r="B737" s="149"/>
      <c r="C737" s="150"/>
      <c r="D737" s="79"/>
    </row>
    <row r="738">
      <c r="A738" s="149"/>
      <c r="B738" s="149"/>
      <c r="C738" s="150"/>
      <c r="D738" s="79"/>
    </row>
    <row r="739">
      <c r="A739" s="149"/>
      <c r="B739" s="149"/>
      <c r="C739" s="150"/>
      <c r="D739" s="79"/>
    </row>
    <row r="740">
      <c r="A740" s="149"/>
      <c r="B740" s="149"/>
      <c r="C740" s="150"/>
      <c r="D740" s="79"/>
    </row>
    <row r="741">
      <c r="A741" s="149"/>
      <c r="B741" s="149"/>
      <c r="C741" s="150"/>
      <c r="D741" s="79"/>
    </row>
    <row r="742">
      <c r="A742" s="149"/>
      <c r="B742" s="149"/>
      <c r="C742" s="150"/>
      <c r="D742" s="79"/>
    </row>
    <row r="743">
      <c r="A743" s="149"/>
      <c r="B743" s="149"/>
      <c r="C743" s="150"/>
      <c r="D743" s="79"/>
    </row>
    <row r="744">
      <c r="A744" s="149"/>
      <c r="B744" s="149"/>
      <c r="C744" s="150"/>
      <c r="D744" s="79"/>
    </row>
    <row r="745">
      <c r="A745" s="149"/>
      <c r="B745" s="149"/>
      <c r="C745" s="150"/>
      <c r="D745" s="79"/>
    </row>
    <row r="746">
      <c r="A746" s="149"/>
      <c r="B746" s="149"/>
      <c r="C746" s="150"/>
      <c r="D746" s="79"/>
    </row>
    <row r="747">
      <c r="A747" s="149"/>
      <c r="B747" s="149"/>
      <c r="C747" s="150"/>
      <c r="D747" s="79"/>
    </row>
    <row r="748">
      <c r="A748" s="149"/>
      <c r="B748" s="149"/>
      <c r="C748" s="150"/>
      <c r="D748" s="79"/>
    </row>
    <row r="749">
      <c r="A749" s="149"/>
      <c r="B749" s="149"/>
      <c r="C749" s="150"/>
      <c r="D749" s="79"/>
    </row>
    <row r="750">
      <c r="A750" s="149"/>
      <c r="B750" s="149"/>
      <c r="C750" s="150"/>
      <c r="D750" s="79"/>
    </row>
    <row r="751">
      <c r="A751" s="149"/>
      <c r="B751" s="149"/>
      <c r="C751" s="150"/>
      <c r="D751" s="79"/>
    </row>
    <row r="752">
      <c r="A752" s="149"/>
      <c r="B752" s="149"/>
      <c r="C752" s="150"/>
      <c r="D752" s="79"/>
    </row>
    <row r="753">
      <c r="A753" s="149"/>
      <c r="B753" s="149"/>
      <c r="C753" s="150"/>
      <c r="D753" s="79"/>
    </row>
    <row r="754">
      <c r="A754" s="149"/>
      <c r="B754" s="149"/>
      <c r="C754" s="150"/>
      <c r="D754" s="79"/>
    </row>
    <row r="755">
      <c r="A755" s="149"/>
      <c r="B755" s="149"/>
      <c r="C755" s="150"/>
      <c r="D755" s="79"/>
    </row>
    <row r="756">
      <c r="A756" s="149"/>
      <c r="B756" s="149"/>
      <c r="C756" s="150"/>
      <c r="D756" s="79"/>
    </row>
    <row r="757">
      <c r="A757" s="149"/>
      <c r="B757" s="149"/>
      <c r="C757" s="150"/>
      <c r="D757" s="79"/>
    </row>
    <row r="758">
      <c r="A758" s="149"/>
      <c r="B758" s="149"/>
      <c r="C758" s="150"/>
      <c r="D758" s="79"/>
    </row>
    <row r="759">
      <c r="A759" s="149"/>
      <c r="B759" s="149"/>
      <c r="C759" s="150"/>
      <c r="D759" s="79"/>
    </row>
    <row r="760">
      <c r="A760" s="149"/>
      <c r="B760" s="149"/>
      <c r="C760" s="150"/>
      <c r="D760" s="79"/>
    </row>
    <row r="761">
      <c r="A761" s="149"/>
      <c r="B761" s="149"/>
      <c r="C761" s="150"/>
      <c r="D761" s="79"/>
    </row>
    <row r="762">
      <c r="A762" s="149"/>
      <c r="B762" s="149"/>
      <c r="C762" s="150"/>
      <c r="D762" s="79"/>
    </row>
    <row r="763">
      <c r="A763" s="149"/>
      <c r="B763" s="149"/>
      <c r="C763" s="150"/>
      <c r="D763" s="79"/>
    </row>
    <row r="764">
      <c r="A764" s="149"/>
      <c r="B764" s="149"/>
      <c r="C764" s="150"/>
      <c r="D764" s="79"/>
    </row>
    <row r="765">
      <c r="A765" s="149"/>
      <c r="B765" s="149"/>
      <c r="C765" s="150"/>
      <c r="D765" s="79"/>
    </row>
    <row r="766">
      <c r="A766" s="149"/>
      <c r="B766" s="149"/>
      <c r="C766" s="150"/>
      <c r="D766" s="79"/>
    </row>
    <row r="767">
      <c r="A767" s="149"/>
      <c r="B767" s="149"/>
      <c r="C767" s="150"/>
      <c r="D767" s="79"/>
    </row>
    <row r="768">
      <c r="A768" s="149"/>
      <c r="B768" s="149"/>
      <c r="C768" s="150"/>
      <c r="D768" s="79"/>
    </row>
    <row r="769">
      <c r="A769" s="149"/>
      <c r="B769" s="149"/>
      <c r="C769" s="150"/>
      <c r="D769" s="79"/>
    </row>
    <row r="770">
      <c r="A770" s="149"/>
      <c r="B770" s="149"/>
      <c r="C770" s="150"/>
      <c r="D770" s="79"/>
    </row>
    <row r="771">
      <c r="A771" s="149"/>
      <c r="B771" s="149"/>
      <c r="C771" s="150"/>
      <c r="D771" s="79"/>
    </row>
    <row r="772">
      <c r="A772" s="149"/>
      <c r="B772" s="149"/>
      <c r="C772" s="150"/>
      <c r="D772" s="79"/>
    </row>
    <row r="773">
      <c r="A773" s="149"/>
      <c r="B773" s="149"/>
      <c r="C773" s="150"/>
      <c r="D773" s="79"/>
    </row>
    <row r="774">
      <c r="A774" s="149"/>
      <c r="B774" s="149"/>
      <c r="C774" s="150"/>
      <c r="D774" s="79"/>
    </row>
    <row r="775">
      <c r="A775" s="149"/>
      <c r="B775" s="149"/>
      <c r="C775" s="150"/>
      <c r="D775" s="79"/>
    </row>
    <row r="776">
      <c r="A776" s="149"/>
      <c r="B776" s="149"/>
      <c r="C776" s="150"/>
      <c r="D776" s="79"/>
    </row>
    <row r="777">
      <c r="A777" s="149"/>
      <c r="B777" s="149"/>
      <c r="C777" s="150"/>
      <c r="D777" s="79"/>
    </row>
    <row r="778">
      <c r="A778" s="149"/>
      <c r="B778" s="149"/>
      <c r="C778" s="150"/>
      <c r="D778" s="79"/>
    </row>
    <row r="779">
      <c r="A779" s="149"/>
      <c r="B779" s="149"/>
      <c r="C779" s="150"/>
      <c r="D779" s="79"/>
    </row>
    <row r="780">
      <c r="A780" s="149"/>
      <c r="B780" s="149"/>
      <c r="C780" s="150"/>
      <c r="D780" s="79"/>
    </row>
    <row r="781">
      <c r="A781" s="149"/>
      <c r="B781" s="149"/>
      <c r="C781" s="150"/>
      <c r="D781" s="79"/>
    </row>
    <row r="782">
      <c r="A782" s="149"/>
      <c r="B782" s="149"/>
      <c r="C782" s="150"/>
      <c r="D782" s="79"/>
    </row>
    <row r="783">
      <c r="A783" s="149"/>
      <c r="B783" s="149"/>
      <c r="C783" s="150"/>
      <c r="D783" s="79"/>
    </row>
    <row r="784">
      <c r="A784" s="149"/>
      <c r="B784" s="149"/>
      <c r="C784" s="150"/>
      <c r="D784" s="79"/>
    </row>
    <row r="785">
      <c r="A785" s="149"/>
      <c r="B785" s="149"/>
      <c r="C785" s="150"/>
      <c r="D785" s="79"/>
    </row>
    <row r="786">
      <c r="A786" s="149"/>
      <c r="B786" s="149"/>
      <c r="C786" s="150"/>
      <c r="D786" s="79"/>
    </row>
    <row r="787">
      <c r="A787" s="149"/>
      <c r="B787" s="149"/>
      <c r="C787" s="150"/>
      <c r="D787" s="79"/>
    </row>
    <row r="788">
      <c r="A788" s="149"/>
      <c r="B788" s="149"/>
      <c r="C788" s="150"/>
      <c r="D788" s="79"/>
    </row>
    <row r="789">
      <c r="A789" s="149"/>
      <c r="B789" s="149"/>
      <c r="C789" s="150"/>
      <c r="D789" s="79"/>
    </row>
    <row r="790">
      <c r="A790" s="149"/>
      <c r="B790" s="149"/>
      <c r="C790" s="150"/>
      <c r="D790" s="79"/>
    </row>
    <row r="791">
      <c r="A791" s="149"/>
      <c r="B791" s="149"/>
      <c r="C791" s="150"/>
      <c r="D791" s="79"/>
    </row>
    <row r="792">
      <c r="A792" s="149"/>
      <c r="B792" s="149"/>
      <c r="C792" s="150"/>
      <c r="D792" s="79"/>
    </row>
    <row r="793">
      <c r="A793" s="149"/>
      <c r="B793" s="149"/>
      <c r="C793" s="150"/>
      <c r="D793" s="79"/>
    </row>
    <row r="794">
      <c r="A794" s="149"/>
      <c r="B794" s="149"/>
      <c r="C794" s="150"/>
      <c r="D794" s="79"/>
    </row>
    <row r="795">
      <c r="A795" s="149"/>
      <c r="B795" s="149"/>
      <c r="C795" s="150"/>
      <c r="D795" s="79"/>
    </row>
    <row r="796">
      <c r="A796" s="149"/>
      <c r="B796" s="149"/>
      <c r="C796" s="150"/>
      <c r="D796" s="79"/>
    </row>
    <row r="797">
      <c r="A797" s="149"/>
      <c r="B797" s="149"/>
      <c r="C797" s="150"/>
      <c r="D797" s="79"/>
    </row>
    <row r="798">
      <c r="A798" s="149"/>
      <c r="B798" s="149"/>
      <c r="C798" s="150"/>
      <c r="D798" s="79"/>
    </row>
    <row r="799">
      <c r="A799" s="149"/>
      <c r="B799" s="149"/>
      <c r="C799" s="150"/>
      <c r="D799" s="79"/>
    </row>
    <row r="800">
      <c r="A800" s="149"/>
      <c r="B800" s="149"/>
      <c r="C800" s="150"/>
      <c r="D800" s="79"/>
    </row>
    <row r="801">
      <c r="A801" s="149"/>
      <c r="B801" s="149"/>
      <c r="C801" s="150"/>
      <c r="D801" s="79"/>
    </row>
    <row r="802">
      <c r="A802" s="149"/>
      <c r="B802" s="149"/>
      <c r="C802" s="150"/>
      <c r="D802" s="79"/>
    </row>
    <row r="803">
      <c r="A803" s="149"/>
      <c r="B803" s="149"/>
      <c r="C803" s="150"/>
      <c r="D803" s="79"/>
    </row>
    <row r="804">
      <c r="A804" s="149"/>
      <c r="B804" s="149"/>
      <c r="C804" s="150"/>
      <c r="D804" s="79"/>
    </row>
    <row r="805">
      <c r="A805" s="149"/>
      <c r="B805" s="149"/>
      <c r="C805" s="150"/>
      <c r="D805" s="79"/>
    </row>
    <row r="806">
      <c r="A806" s="149"/>
      <c r="B806" s="149"/>
      <c r="C806" s="150"/>
      <c r="D806" s="79"/>
    </row>
    <row r="807">
      <c r="A807" s="149"/>
      <c r="B807" s="149"/>
      <c r="C807" s="150"/>
      <c r="D807" s="79"/>
    </row>
    <row r="808">
      <c r="A808" s="149"/>
      <c r="B808" s="149"/>
      <c r="C808" s="150"/>
      <c r="D808" s="79"/>
    </row>
    <row r="809">
      <c r="A809" s="149"/>
      <c r="B809" s="149"/>
      <c r="C809" s="150"/>
      <c r="D809" s="79"/>
    </row>
    <row r="810">
      <c r="A810" s="149"/>
      <c r="B810" s="149"/>
      <c r="C810" s="150"/>
      <c r="D810" s="79"/>
    </row>
    <row r="811">
      <c r="A811" s="149"/>
      <c r="B811" s="149"/>
      <c r="C811" s="150"/>
      <c r="D811" s="79"/>
    </row>
    <row r="812">
      <c r="A812" s="149"/>
      <c r="B812" s="149"/>
      <c r="C812" s="150"/>
      <c r="D812" s="79"/>
    </row>
    <row r="813">
      <c r="A813" s="149"/>
      <c r="B813" s="149"/>
      <c r="C813" s="150"/>
      <c r="D813" s="79"/>
    </row>
    <row r="814">
      <c r="A814" s="149"/>
      <c r="B814" s="149"/>
      <c r="C814" s="150"/>
      <c r="D814" s="79"/>
    </row>
    <row r="815">
      <c r="A815" s="149"/>
      <c r="B815" s="149"/>
      <c r="C815" s="150"/>
      <c r="D815" s="79"/>
    </row>
    <row r="816">
      <c r="A816" s="149"/>
      <c r="B816" s="149"/>
      <c r="C816" s="150"/>
      <c r="D816" s="79"/>
    </row>
    <row r="817">
      <c r="A817" s="149"/>
      <c r="B817" s="149"/>
      <c r="C817" s="150"/>
      <c r="D817" s="79"/>
    </row>
    <row r="818">
      <c r="A818" s="149"/>
      <c r="B818" s="149"/>
      <c r="C818" s="150"/>
      <c r="D818" s="79"/>
    </row>
    <row r="819">
      <c r="A819" s="149"/>
      <c r="B819" s="149"/>
      <c r="C819" s="150"/>
      <c r="D819" s="79"/>
    </row>
    <row r="820">
      <c r="A820" s="149"/>
      <c r="B820" s="149"/>
      <c r="C820" s="150"/>
      <c r="D820" s="79"/>
    </row>
    <row r="821">
      <c r="A821" s="149"/>
      <c r="B821" s="149"/>
      <c r="C821" s="150"/>
      <c r="D821" s="79"/>
    </row>
    <row r="822">
      <c r="A822" s="149"/>
      <c r="B822" s="149"/>
      <c r="C822" s="150"/>
      <c r="D822" s="79"/>
    </row>
    <row r="823">
      <c r="A823" s="149"/>
      <c r="B823" s="149"/>
      <c r="C823" s="150"/>
      <c r="D823" s="79"/>
    </row>
    <row r="824">
      <c r="A824" s="149"/>
      <c r="B824" s="149"/>
      <c r="C824" s="150"/>
      <c r="D824" s="79"/>
    </row>
    <row r="825">
      <c r="A825" s="149"/>
      <c r="B825" s="149"/>
      <c r="C825" s="150"/>
      <c r="D825" s="79"/>
    </row>
    <row r="826">
      <c r="A826" s="149"/>
      <c r="B826" s="149"/>
      <c r="C826" s="150"/>
      <c r="D826" s="79"/>
    </row>
    <row r="827">
      <c r="A827" s="149"/>
      <c r="B827" s="149"/>
      <c r="C827" s="150"/>
      <c r="D827" s="79"/>
    </row>
    <row r="828">
      <c r="A828" s="149"/>
      <c r="B828" s="149"/>
      <c r="C828" s="150"/>
      <c r="D828" s="79"/>
    </row>
    <row r="829">
      <c r="A829" s="149"/>
      <c r="B829" s="149"/>
      <c r="C829" s="150"/>
      <c r="D829" s="79"/>
    </row>
    <row r="830">
      <c r="A830" s="149"/>
      <c r="B830" s="149"/>
      <c r="C830" s="150"/>
      <c r="D830" s="79"/>
    </row>
  </sheetData>
  <mergeCells count="6">
    <mergeCell ref="C7:C16"/>
    <mergeCell ref="C20:C29"/>
    <mergeCell ref="C33:C42"/>
    <mergeCell ref="C46:C55"/>
    <mergeCell ref="C59:C68"/>
    <mergeCell ref="C72:C81"/>
  </mergeCells>
  <conditionalFormatting sqref="D2:D80 B3:B727 D82:D727">
    <cfRule type="containsText" dxfId="8" priority="1" operator="containsText" text="WTK hacker">
      <formula>NOT(ISERROR(SEARCH(("WTK hacker"),(D2))))</formula>
    </cfRule>
  </conditionalFormatting>
  <conditionalFormatting sqref="D2:D80 B3:B727 D82:D727">
    <cfRule type="containsText" dxfId="3" priority="2" operator="containsText" text="poly">
      <formula>NOT(ISERROR(SEARCH(("poly"),(D2))))</formula>
    </cfRule>
  </conditionalFormatting>
  <conditionalFormatting sqref="D2:D80 B3:B727 D82:D727">
    <cfRule type="containsText" dxfId="2" priority="3" operator="containsText" text="WTK">
      <formula>NOT(ISERROR(SEARCH(("WTK"),(D2))))</formula>
    </cfRule>
  </conditionalFormatting>
  <conditionalFormatting sqref="D2:D80 B3:B727 D82:D727">
    <cfRule type="containsText" dxfId="4" priority="4" operator="containsText" text="wco">
      <formula>NOT(ISERROR(SEARCH(("wco"),(D2))))</formula>
    </cfRule>
  </conditionalFormatting>
  <hyperlinks>
    <hyperlink display="BACK" location="'10. WTK team wallets'!A1" ref="A1"/>
    <hyperlink display="HOME" location="Summary!A1" ref="B1"/>
    <hyperlink display="NEXT" location="'12. Hacker wallets'!A1" ref="C1"/>
    <hyperlink r:id="rId1" ref="B8"/>
    <hyperlink r:id="rId2" ref="D8"/>
    <hyperlink r:id="rId3" ref="B9"/>
    <hyperlink r:id="rId4" ref="D9"/>
    <hyperlink r:id="rId5" ref="B10"/>
    <hyperlink r:id="rId6" location="tokentxns" ref="D10"/>
    <hyperlink r:id="rId7" ref="B12"/>
    <hyperlink r:id="rId8" location="tokentxns" ref="D12"/>
    <hyperlink r:id="rId9" ref="B13"/>
    <hyperlink r:id="rId10" ref="B14"/>
    <hyperlink r:id="rId11" ref="B21"/>
    <hyperlink r:id="rId12" location="tokentxns" ref="D21"/>
    <hyperlink r:id="rId13" location="tokentxns" ref="D22"/>
    <hyperlink r:id="rId14" ref="D23"/>
    <hyperlink r:id="rId15" ref="B24"/>
    <hyperlink r:id="rId16" location="tokentxns" ref="D24"/>
    <hyperlink r:id="rId17" ref="B34"/>
    <hyperlink r:id="rId18" location="tokentxns" ref="D34"/>
    <hyperlink r:id="rId19" ref="B35"/>
    <hyperlink r:id="rId20" location="tokentxns" ref="D35"/>
    <hyperlink r:id="rId21" location="tokentxns" ref="D36"/>
    <hyperlink r:id="rId22" ref="B37"/>
    <hyperlink r:id="rId23" ref="B38"/>
    <hyperlink r:id="rId24" ref="B47"/>
    <hyperlink r:id="rId25" ref="D47"/>
    <hyperlink r:id="rId26" ref="B48"/>
    <hyperlink r:id="rId27" ref="D48"/>
    <hyperlink r:id="rId28" location="tokentxns" ref="D49"/>
    <hyperlink r:id="rId29" ref="B50"/>
    <hyperlink r:id="rId30" location="tokentxns" ref="D50"/>
    <hyperlink r:id="rId31" ref="B51"/>
    <hyperlink r:id="rId32" location="tokentxns" ref="D55"/>
    <hyperlink r:id="rId33" ref="B60"/>
    <hyperlink r:id="rId34" location="tokentxns" ref="D60"/>
    <hyperlink r:id="rId35" ref="B61"/>
    <hyperlink r:id="rId36" location="tokentxns" ref="D61"/>
    <hyperlink r:id="rId37" ref="B62"/>
    <hyperlink r:id="rId38" ref="B64"/>
    <hyperlink r:id="rId39" ref="B65"/>
    <hyperlink r:id="rId40" location="tokentxns" ref="B73"/>
    <hyperlink r:id="rId41" location="tokentxns" ref="D73"/>
    <hyperlink r:id="rId42" location="tokentxns" ref="D74"/>
    <hyperlink r:id="rId43" ref="B77"/>
    <hyperlink r:id="rId44" ref="D81"/>
  </hyperlinks>
  <drawing r:id="rId4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15.63"/>
    <col customWidth="1" min="3" max="3" width="18.38"/>
    <col customWidth="1" min="4" max="4" width="17.63"/>
    <col customWidth="1" min="5" max="5" width="19.38"/>
    <col customWidth="1" min="6" max="6" width="23.75"/>
    <col customWidth="1" min="7" max="7" width="19.75"/>
    <col customWidth="1" min="8" max="8" width="74.88"/>
    <col customWidth="1" min="9" max="9" width="19.13"/>
    <col customWidth="1" min="10" max="10" width="19.5"/>
  </cols>
  <sheetData>
    <row r="1">
      <c r="A1" s="18" t="s">
        <v>34</v>
      </c>
      <c r="B1" s="19" t="s">
        <v>35</v>
      </c>
      <c r="C1" s="118" t="s">
        <v>36</v>
      </c>
      <c r="D1" s="69"/>
      <c r="E1" s="77"/>
      <c r="F1" s="77"/>
      <c r="G1" s="77"/>
      <c r="H1" s="77"/>
      <c r="I1" s="77"/>
      <c r="J1" s="77"/>
      <c r="K1" s="77"/>
      <c r="L1" s="77"/>
      <c r="M1" s="77"/>
      <c r="N1" s="77"/>
      <c r="O1" s="77"/>
      <c r="P1" s="77"/>
      <c r="Q1" s="77"/>
      <c r="R1" s="77"/>
      <c r="S1" s="77"/>
      <c r="T1" s="77"/>
      <c r="U1" s="77"/>
      <c r="V1" s="77"/>
      <c r="W1" s="77"/>
      <c r="X1" s="77"/>
      <c r="Y1" s="77"/>
      <c r="Z1" s="77"/>
    </row>
    <row r="2">
      <c r="A2" s="152"/>
      <c r="B2" s="120"/>
      <c r="C2" s="120"/>
      <c r="D2" s="17"/>
      <c r="E2" s="17"/>
      <c r="F2" s="120"/>
      <c r="G2" s="120"/>
      <c r="H2" s="160"/>
      <c r="I2" s="77"/>
      <c r="J2" s="77"/>
      <c r="K2" s="77"/>
      <c r="L2" s="77"/>
      <c r="M2" s="77"/>
      <c r="N2" s="77"/>
      <c r="O2" s="77"/>
      <c r="P2" s="77"/>
      <c r="Q2" s="77"/>
      <c r="R2" s="77"/>
      <c r="S2" s="77"/>
      <c r="T2" s="77"/>
      <c r="U2" s="77"/>
      <c r="V2" s="77"/>
      <c r="W2" s="77"/>
      <c r="X2" s="77"/>
      <c r="Y2" s="77"/>
      <c r="Z2" s="77"/>
    </row>
    <row r="3">
      <c r="A3" s="119" t="s">
        <v>27</v>
      </c>
      <c r="H3" s="160"/>
      <c r="I3" s="77"/>
      <c r="J3" s="77"/>
      <c r="K3" s="77"/>
      <c r="L3" s="77"/>
      <c r="M3" s="77"/>
      <c r="N3" s="77"/>
      <c r="O3" s="77"/>
      <c r="P3" s="77"/>
      <c r="Q3" s="77"/>
      <c r="R3" s="77"/>
      <c r="S3" s="77"/>
      <c r="T3" s="77"/>
      <c r="U3" s="77"/>
      <c r="V3" s="77"/>
      <c r="W3" s="77"/>
      <c r="X3" s="77"/>
      <c r="Y3" s="77"/>
      <c r="Z3" s="77"/>
    </row>
    <row r="4">
      <c r="A4" s="152"/>
      <c r="B4" s="120"/>
      <c r="C4" s="120"/>
      <c r="D4" s="17"/>
      <c r="E4" s="17"/>
      <c r="F4" s="120"/>
      <c r="G4" s="120"/>
      <c r="H4" s="160"/>
      <c r="I4" s="77"/>
      <c r="J4" s="77"/>
      <c r="K4" s="77"/>
      <c r="L4" s="77"/>
      <c r="M4" s="77"/>
      <c r="N4" s="77"/>
      <c r="O4" s="77"/>
      <c r="P4" s="77"/>
      <c r="Q4" s="77"/>
      <c r="R4" s="77"/>
      <c r="S4" s="77"/>
      <c r="T4" s="77"/>
      <c r="U4" s="77"/>
      <c r="V4" s="77"/>
      <c r="W4" s="77"/>
      <c r="X4" s="77"/>
      <c r="Y4" s="77"/>
      <c r="Z4" s="77"/>
    </row>
    <row r="5">
      <c r="A5" s="161" t="s">
        <v>3595</v>
      </c>
      <c r="H5" s="160"/>
      <c r="I5" s="77"/>
      <c r="J5" s="77"/>
      <c r="K5" s="77"/>
      <c r="L5" s="77"/>
      <c r="M5" s="77"/>
      <c r="N5" s="77"/>
      <c r="O5" s="77"/>
      <c r="P5" s="77"/>
      <c r="Q5" s="77"/>
      <c r="R5" s="77"/>
      <c r="S5" s="77"/>
      <c r="T5" s="77"/>
      <c r="U5" s="77"/>
      <c r="V5" s="77"/>
      <c r="W5" s="77"/>
      <c r="X5" s="77"/>
      <c r="Y5" s="77"/>
      <c r="Z5" s="77"/>
    </row>
    <row r="6">
      <c r="H6" s="160"/>
      <c r="I6" s="77"/>
      <c r="J6" s="77"/>
      <c r="K6" s="77"/>
      <c r="L6" s="77"/>
      <c r="M6" s="77"/>
      <c r="N6" s="77"/>
      <c r="O6" s="77"/>
      <c r="P6" s="77"/>
      <c r="Q6" s="77"/>
      <c r="R6" s="77"/>
      <c r="S6" s="77"/>
      <c r="T6" s="77"/>
      <c r="U6" s="77"/>
      <c r="V6" s="77"/>
      <c r="W6" s="77"/>
      <c r="X6" s="77"/>
      <c r="Y6" s="77"/>
      <c r="Z6" s="77"/>
    </row>
    <row r="7">
      <c r="H7" s="160"/>
      <c r="I7" s="77"/>
      <c r="J7" s="77"/>
      <c r="K7" s="77"/>
      <c r="L7" s="77"/>
      <c r="M7" s="77"/>
      <c r="N7" s="77"/>
      <c r="O7" s="77"/>
      <c r="P7" s="77"/>
      <c r="Q7" s="77"/>
      <c r="R7" s="77"/>
      <c r="S7" s="77"/>
      <c r="T7" s="77"/>
      <c r="U7" s="77"/>
      <c r="V7" s="77"/>
      <c r="W7" s="77"/>
      <c r="X7" s="77"/>
      <c r="Y7" s="77"/>
      <c r="Z7" s="77"/>
    </row>
    <row r="8">
      <c r="A8" s="152"/>
      <c r="B8" s="120"/>
      <c r="C8" s="120"/>
      <c r="D8" s="17"/>
      <c r="E8" s="17"/>
      <c r="F8" s="120"/>
      <c r="G8" s="120"/>
      <c r="H8" s="160"/>
      <c r="I8" s="77"/>
      <c r="J8" s="77"/>
      <c r="K8" s="77"/>
      <c r="L8" s="77"/>
      <c r="M8" s="77"/>
      <c r="N8" s="77"/>
      <c r="O8" s="77"/>
      <c r="P8" s="77"/>
      <c r="Q8" s="77"/>
      <c r="R8" s="77"/>
      <c r="S8" s="77"/>
      <c r="T8" s="77"/>
      <c r="U8" s="77"/>
      <c r="V8" s="77"/>
      <c r="W8" s="77"/>
      <c r="X8" s="77"/>
      <c r="Y8" s="77"/>
      <c r="Z8" s="77"/>
    </row>
    <row r="9">
      <c r="A9" s="152"/>
      <c r="B9" s="120" t="s">
        <v>3596</v>
      </c>
      <c r="D9" s="17">
        <v>199.0</v>
      </c>
      <c r="E9" s="17" t="s">
        <v>3597</v>
      </c>
      <c r="F9" s="120" t="s">
        <v>3598</v>
      </c>
      <c r="H9" s="160">
        <v>19.0</v>
      </c>
      <c r="I9" s="77"/>
      <c r="J9" s="77"/>
      <c r="K9" s="77"/>
      <c r="L9" s="77"/>
      <c r="M9" s="77"/>
      <c r="N9" s="77"/>
      <c r="O9" s="77"/>
      <c r="P9" s="77"/>
      <c r="Q9" s="77"/>
      <c r="R9" s="77"/>
      <c r="S9" s="77"/>
      <c r="T9" s="77"/>
      <c r="U9" s="77"/>
      <c r="V9" s="77"/>
      <c r="W9" s="77"/>
      <c r="X9" s="77"/>
      <c r="Y9" s="77"/>
      <c r="Z9" s="77"/>
    </row>
    <row r="10">
      <c r="A10" s="152"/>
      <c r="B10" s="120" t="s">
        <v>3599</v>
      </c>
      <c r="D10" s="17">
        <v>105.0</v>
      </c>
      <c r="E10" s="77"/>
      <c r="F10" s="120" t="s">
        <v>3600</v>
      </c>
      <c r="H10" s="160">
        <v>0.0</v>
      </c>
      <c r="I10" s="77"/>
      <c r="J10" s="77"/>
      <c r="K10" s="77"/>
      <c r="L10" s="77"/>
      <c r="M10" s="77"/>
      <c r="N10" s="77"/>
      <c r="O10" s="77"/>
      <c r="P10" s="77"/>
      <c r="Q10" s="77"/>
      <c r="R10" s="77"/>
      <c r="S10" s="77"/>
      <c r="T10" s="77"/>
      <c r="U10" s="77"/>
      <c r="V10" s="77"/>
      <c r="W10" s="77"/>
      <c r="X10" s="77"/>
      <c r="Y10" s="77"/>
      <c r="Z10" s="77"/>
    </row>
    <row r="11">
      <c r="A11" s="152"/>
      <c r="B11" s="120" t="s">
        <v>3601</v>
      </c>
      <c r="D11" s="17">
        <v>94.0</v>
      </c>
      <c r="E11" s="77"/>
      <c r="F11" s="120" t="s">
        <v>3602</v>
      </c>
      <c r="H11" s="160">
        <v>30.0</v>
      </c>
      <c r="I11" s="77"/>
      <c r="J11" s="77"/>
      <c r="K11" s="77"/>
      <c r="L11" s="77"/>
      <c r="M11" s="77"/>
      <c r="N11" s="77"/>
      <c r="O11" s="77"/>
      <c r="P11" s="77"/>
      <c r="Q11" s="77"/>
      <c r="R11" s="77"/>
      <c r="S11" s="77"/>
      <c r="T11" s="77"/>
      <c r="U11" s="77"/>
      <c r="V11" s="77"/>
      <c r="W11" s="77"/>
      <c r="X11" s="77"/>
      <c r="Y11" s="77"/>
      <c r="Z11" s="77"/>
    </row>
    <row r="12">
      <c r="A12" s="152"/>
      <c r="B12" s="120" t="s">
        <v>3603</v>
      </c>
      <c r="D12" s="17">
        <v>199.0</v>
      </c>
      <c r="E12" s="77"/>
      <c r="F12" s="77"/>
      <c r="G12" s="77"/>
      <c r="H12" s="69"/>
      <c r="I12" s="77"/>
      <c r="J12" s="77"/>
      <c r="K12" s="77"/>
      <c r="L12" s="77"/>
      <c r="M12" s="77"/>
      <c r="N12" s="77"/>
      <c r="O12" s="77"/>
      <c r="P12" s="77"/>
      <c r="Q12" s="77"/>
      <c r="R12" s="77"/>
      <c r="S12" s="77"/>
      <c r="T12" s="77"/>
      <c r="U12" s="77"/>
      <c r="V12" s="77"/>
      <c r="W12" s="77"/>
      <c r="X12" s="77"/>
      <c r="Y12" s="77"/>
      <c r="Z12" s="77"/>
    </row>
    <row r="13">
      <c r="A13" s="152"/>
      <c r="B13" s="69"/>
      <c r="C13" s="69"/>
      <c r="D13" s="69"/>
      <c r="E13" s="77"/>
      <c r="F13" s="77"/>
      <c r="G13" s="77"/>
      <c r="H13" s="69"/>
      <c r="I13" s="77"/>
      <c r="J13" s="77"/>
      <c r="K13" s="77"/>
      <c r="L13" s="77"/>
      <c r="M13" s="77"/>
      <c r="N13" s="77"/>
      <c r="O13" s="77"/>
      <c r="P13" s="77"/>
      <c r="Q13" s="77"/>
      <c r="R13" s="77"/>
      <c r="S13" s="77"/>
      <c r="T13" s="77"/>
      <c r="U13" s="77"/>
      <c r="V13" s="77"/>
      <c r="W13" s="77"/>
      <c r="X13" s="77"/>
      <c r="Y13" s="77"/>
      <c r="Z13" s="77"/>
    </row>
    <row r="14">
      <c r="A14" s="152" t="s">
        <v>94</v>
      </c>
      <c r="B14" s="69" t="s">
        <v>3604</v>
      </c>
      <c r="C14" s="69" t="s">
        <v>3605</v>
      </c>
      <c r="D14" s="69" t="s">
        <v>3606</v>
      </c>
      <c r="E14" s="77"/>
      <c r="F14" s="77"/>
      <c r="G14" s="77"/>
      <c r="H14" s="69" t="s">
        <v>3179</v>
      </c>
      <c r="I14" s="77"/>
      <c r="J14" s="77"/>
      <c r="K14" s="77"/>
      <c r="L14" s="77"/>
      <c r="M14" s="77"/>
      <c r="N14" s="77"/>
      <c r="O14" s="77"/>
      <c r="P14" s="77"/>
      <c r="Q14" s="77"/>
      <c r="R14" s="77"/>
      <c r="S14" s="77"/>
      <c r="T14" s="77"/>
      <c r="U14" s="77"/>
      <c r="V14" s="77"/>
      <c r="W14" s="77"/>
      <c r="X14" s="77"/>
      <c r="Y14" s="77"/>
      <c r="Z14" s="77"/>
    </row>
    <row r="15">
      <c r="A15" s="107" t="s">
        <v>342</v>
      </c>
      <c r="B15" s="17" t="s">
        <v>3607</v>
      </c>
      <c r="C15" s="15" t="s">
        <v>2176</v>
      </c>
      <c r="D15" s="15" t="s">
        <v>548</v>
      </c>
      <c r="E15" s="15" t="s">
        <v>556</v>
      </c>
      <c r="F15" s="15" t="s">
        <v>1008</v>
      </c>
      <c r="G15" s="105"/>
      <c r="H15" s="134" t="s">
        <v>3608</v>
      </c>
      <c r="I15" s="105"/>
      <c r="J15" s="105"/>
      <c r="K15" s="105"/>
    </row>
    <row r="16">
      <c r="A16" s="162" t="s">
        <v>339</v>
      </c>
      <c r="B16" s="17" t="s">
        <v>3609</v>
      </c>
      <c r="C16" s="15" t="s">
        <v>2176</v>
      </c>
      <c r="D16" s="15" t="s">
        <v>548</v>
      </c>
      <c r="E16" s="15" t="s">
        <v>556</v>
      </c>
      <c r="F16" s="15" t="s">
        <v>1008</v>
      </c>
      <c r="G16" s="105"/>
      <c r="H16" s="134" t="s">
        <v>3610</v>
      </c>
      <c r="I16" s="105"/>
      <c r="J16" s="105"/>
      <c r="K16" s="105"/>
    </row>
    <row r="17">
      <c r="A17" s="107" t="s">
        <v>705</v>
      </c>
      <c r="B17" s="17" t="s">
        <v>3163</v>
      </c>
      <c r="C17" s="15" t="s">
        <v>152</v>
      </c>
      <c r="D17" s="15" t="s">
        <v>548</v>
      </c>
      <c r="E17" s="15" t="s">
        <v>702</v>
      </c>
      <c r="F17" s="105"/>
      <c r="G17" s="105"/>
      <c r="H17" s="105"/>
      <c r="I17" s="105"/>
      <c r="J17" s="105"/>
      <c r="K17" s="105"/>
    </row>
    <row r="18">
      <c r="A18" s="107" t="s">
        <v>707</v>
      </c>
      <c r="B18" s="17" t="s">
        <v>3163</v>
      </c>
      <c r="C18" s="15" t="s">
        <v>637</v>
      </c>
      <c r="D18" s="15" t="s">
        <v>631</v>
      </c>
      <c r="E18" s="105"/>
      <c r="F18" s="105"/>
      <c r="G18" s="105"/>
      <c r="H18" s="105"/>
      <c r="I18" s="105"/>
      <c r="J18" s="105"/>
      <c r="K18" s="105"/>
    </row>
    <row r="19">
      <c r="A19" s="93" t="s">
        <v>709</v>
      </c>
      <c r="B19" s="17" t="s">
        <v>3162</v>
      </c>
      <c r="C19" s="107" t="s">
        <v>585</v>
      </c>
      <c r="D19" s="15" t="s">
        <v>710</v>
      </c>
      <c r="E19" s="105"/>
      <c r="F19" s="105"/>
      <c r="G19" s="105"/>
      <c r="H19" s="105"/>
      <c r="I19" s="105"/>
      <c r="J19" s="105"/>
      <c r="K19" s="105"/>
    </row>
    <row r="20">
      <c r="A20" s="93" t="s">
        <v>712</v>
      </c>
      <c r="B20" s="17" t="s">
        <v>3162</v>
      </c>
      <c r="C20" s="107" t="s">
        <v>585</v>
      </c>
      <c r="D20" s="15" t="s">
        <v>710</v>
      </c>
      <c r="E20" s="105"/>
      <c r="F20" s="105"/>
      <c r="G20" s="105"/>
      <c r="H20" s="105"/>
      <c r="I20" s="105"/>
      <c r="J20" s="105"/>
      <c r="K20" s="105"/>
    </row>
    <row r="21">
      <c r="A21" s="93" t="s">
        <v>714</v>
      </c>
      <c r="B21" s="17" t="s">
        <v>3162</v>
      </c>
      <c r="C21" s="107" t="s">
        <v>585</v>
      </c>
      <c r="D21" s="15" t="s">
        <v>710</v>
      </c>
      <c r="E21" s="105"/>
      <c r="F21" s="105"/>
      <c r="G21" s="105"/>
      <c r="H21" s="105"/>
      <c r="I21" s="105"/>
      <c r="J21" s="105"/>
      <c r="K21" s="105"/>
    </row>
    <row r="22">
      <c r="A22" s="93" t="s">
        <v>170</v>
      </c>
      <c r="B22" s="17" t="s">
        <v>3611</v>
      </c>
      <c r="C22" s="15" t="s">
        <v>2176</v>
      </c>
      <c r="D22" s="15" t="s">
        <v>548</v>
      </c>
      <c r="E22" s="15" t="s">
        <v>556</v>
      </c>
      <c r="F22" s="15" t="s">
        <v>1008</v>
      </c>
      <c r="G22" s="15" t="s">
        <v>2176</v>
      </c>
      <c r="H22" s="134" t="s">
        <v>3612</v>
      </c>
      <c r="I22" s="105"/>
      <c r="J22" s="105"/>
      <c r="K22" s="105"/>
    </row>
    <row r="23">
      <c r="A23" s="107" t="s">
        <v>161</v>
      </c>
      <c r="B23" s="17" t="s">
        <v>3611</v>
      </c>
      <c r="C23" s="15" t="s">
        <v>2176</v>
      </c>
      <c r="D23" s="15" t="s">
        <v>548</v>
      </c>
      <c r="E23" s="15" t="s">
        <v>556</v>
      </c>
      <c r="F23" s="15" t="s">
        <v>1008</v>
      </c>
      <c r="G23" s="15" t="s">
        <v>2112</v>
      </c>
      <c r="H23" s="134" t="s">
        <v>3613</v>
      </c>
      <c r="I23" s="105"/>
      <c r="J23" s="105"/>
      <c r="K23" s="105"/>
    </row>
    <row r="24">
      <c r="A24" s="107" t="s">
        <v>158</v>
      </c>
      <c r="B24" s="17" t="s">
        <v>3611</v>
      </c>
      <c r="C24" s="15" t="s">
        <v>2176</v>
      </c>
      <c r="D24" s="15" t="s">
        <v>548</v>
      </c>
      <c r="E24" s="15" t="s">
        <v>556</v>
      </c>
      <c r="F24" s="15" t="s">
        <v>1008</v>
      </c>
      <c r="G24" s="105"/>
      <c r="H24" s="134" t="s">
        <v>3614</v>
      </c>
      <c r="I24" s="105"/>
      <c r="J24" s="105"/>
      <c r="K24" s="105"/>
    </row>
    <row r="25">
      <c r="A25" s="107" t="s">
        <v>149</v>
      </c>
      <c r="B25" s="17" t="s">
        <v>3611</v>
      </c>
      <c r="C25" s="15" t="s">
        <v>2176</v>
      </c>
      <c r="D25" s="15" t="s">
        <v>548</v>
      </c>
      <c r="E25" s="15" t="s">
        <v>556</v>
      </c>
      <c r="F25" s="15" t="s">
        <v>1008</v>
      </c>
      <c r="G25" s="15" t="s">
        <v>2112</v>
      </c>
      <c r="H25" s="134" t="s">
        <v>3615</v>
      </c>
      <c r="I25" s="105"/>
      <c r="J25" s="105"/>
      <c r="K25" s="105"/>
    </row>
    <row r="26">
      <c r="A26" s="107" t="s">
        <v>721</v>
      </c>
      <c r="B26" s="17" t="s">
        <v>3162</v>
      </c>
      <c r="C26" s="107" t="s">
        <v>585</v>
      </c>
      <c r="D26" s="15" t="s">
        <v>545</v>
      </c>
      <c r="E26" s="15" t="s">
        <v>710</v>
      </c>
      <c r="F26" s="105"/>
      <c r="G26" s="105"/>
      <c r="H26" s="105"/>
      <c r="I26" s="105"/>
      <c r="J26" s="105"/>
      <c r="K26" s="105"/>
    </row>
    <row r="27">
      <c r="A27" s="93" t="s">
        <v>133</v>
      </c>
      <c r="B27" s="17" t="s">
        <v>3611</v>
      </c>
      <c r="C27" s="15" t="s">
        <v>2176</v>
      </c>
      <c r="D27" s="15" t="s">
        <v>548</v>
      </c>
      <c r="E27" s="15" t="s">
        <v>556</v>
      </c>
      <c r="F27" s="15" t="s">
        <v>1008</v>
      </c>
      <c r="G27" s="15" t="s">
        <v>2112</v>
      </c>
      <c r="H27" s="134" t="s">
        <v>3616</v>
      </c>
      <c r="I27" s="105"/>
      <c r="J27" s="105"/>
      <c r="K27" s="105"/>
    </row>
    <row r="28">
      <c r="A28" s="107" t="s">
        <v>731</v>
      </c>
      <c r="B28" s="17" t="s">
        <v>3617</v>
      </c>
      <c r="C28" s="99" t="s">
        <v>372</v>
      </c>
      <c r="D28" s="15" t="s">
        <v>578</v>
      </c>
      <c r="E28" s="15" t="s">
        <v>545</v>
      </c>
      <c r="F28" s="15" t="s">
        <v>1038</v>
      </c>
      <c r="G28" s="105"/>
      <c r="H28" s="105"/>
      <c r="I28" s="105"/>
      <c r="J28" s="105"/>
      <c r="K28" s="105"/>
    </row>
    <row r="29">
      <c r="A29" s="93" t="s">
        <v>733</v>
      </c>
      <c r="B29" s="17" t="s">
        <v>3162</v>
      </c>
      <c r="C29" s="99" t="s">
        <v>372</v>
      </c>
      <c r="D29" s="15" t="s">
        <v>578</v>
      </c>
      <c r="E29" s="15" t="s">
        <v>545</v>
      </c>
      <c r="F29" s="15" t="s">
        <v>1038</v>
      </c>
      <c r="G29" s="105"/>
      <c r="H29" s="105"/>
      <c r="I29" s="105"/>
      <c r="J29" s="105"/>
      <c r="K29" s="105"/>
    </row>
    <row r="30">
      <c r="A30" s="107" t="s">
        <v>735</v>
      </c>
      <c r="B30" s="17" t="s">
        <v>3162</v>
      </c>
      <c r="C30" s="99" t="s">
        <v>372</v>
      </c>
      <c r="D30" s="15" t="s">
        <v>578</v>
      </c>
      <c r="E30" s="15" t="s">
        <v>545</v>
      </c>
      <c r="F30" s="15" t="s">
        <v>1038</v>
      </c>
      <c r="G30" s="105"/>
      <c r="H30" s="105"/>
      <c r="I30" s="105"/>
      <c r="J30" s="105"/>
      <c r="K30" s="105"/>
    </row>
    <row r="31">
      <c r="A31" s="93" t="s">
        <v>737</v>
      </c>
      <c r="B31" s="17" t="s">
        <v>3162</v>
      </c>
      <c r="C31" s="99" t="s">
        <v>372</v>
      </c>
      <c r="D31" s="15" t="s">
        <v>548</v>
      </c>
      <c r="E31" s="15" t="s">
        <v>578</v>
      </c>
      <c r="F31" s="15" t="s">
        <v>545</v>
      </c>
      <c r="G31" s="15" t="s">
        <v>1038</v>
      </c>
      <c r="H31" s="105"/>
      <c r="I31" s="105"/>
      <c r="J31" s="105"/>
      <c r="K31" s="105"/>
    </row>
    <row r="32">
      <c r="A32" s="93" t="s">
        <v>739</v>
      </c>
      <c r="B32" s="17" t="s">
        <v>3163</v>
      </c>
      <c r="C32" s="15" t="s">
        <v>637</v>
      </c>
      <c r="D32" s="15" t="s">
        <v>631</v>
      </c>
      <c r="E32" s="15" t="s">
        <v>702</v>
      </c>
      <c r="F32" s="105"/>
      <c r="G32" s="105"/>
      <c r="H32" s="105"/>
      <c r="I32" s="105"/>
      <c r="J32" s="105"/>
      <c r="K32" s="105"/>
    </row>
    <row r="33">
      <c r="A33" s="93" t="s">
        <v>741</v>
      </c>
      <c r="B33" s="17" t="s">
        <v>3163</v>
      </c>
      <c r="C33" s="15" t="s">
        <v>637</v>
      </c>
      <c r="D33" s="15" t="s">
        <v>702</v>
      </c>
      <c r="E33" s="105"/>
      <c r="F33" s="105"/>
      <c r="G33" s="105"/>
      <c r="H33" s="105"/>
      <c r="I33" s="105"/>
      <c r="J33" s="105"/>
      <c r="K33" s="105"/>
    </row>
    <row r="34">
      <c r="A34" s="107" t="s">
        <v>357</v>
      </c>
      <c r="B34" s="17" t="s">
        <v>3163</v>
      </c>
      <c r="C34" s="15" t="s">
        <v>2176</v>
      </c>
      <c r="D34" s="15" t="s">
        <v>548</v>
      </c>
      <c r="E34" s="15" t="s">
        <v>556</v>
      </c>
      <c r="F34" s="15" t="s">
        <v>1008</v>
      </c>
      <c r="G34" s="15" t="s">
        <v>2112</v>
      </c>
      <c r="H34" s="134" t="s">
        <v>3618</v>
      </c>
      <c r="I34" s="105"/>
      <c r="J34" s="105"/>
      <c r="K34" s="105"/>
    </row>
    <row r="35">
      <c r="A35" s="93" t="s">
        <v>351</v>
      </c>
      <c r="B35" s="17" t="s">
        <v>3163</v>
      </c>
      <c r="C35" s="15" t="s">
        <v>2176</v>
      </c>
      <c r="D35" s="15" t="s">
        <v>548</v>
      </c>
      <c r="E35" s="15" t="s">
        <v>556</v>
      </c>
      <c r="F35" s="15" t="s">
        <v>1008</v>
      </c>
      <c r="G35" s="105"/>
      <c r="H35" s="134" t="s">
        <v>3619</v>
      </c>
      <c r="I35" s="105"/>
      <c r="J35" s="105"/>
      <c r="K35" s="105"/>
    </row>
    <row r="36">
      <c r="A36" s="107" t="s">
        <v>375</v>
      </c>
      <c r="B36" s="17" t="s">
        <v>3162</v>
      </c>
      <c r="C36" s="99" t="s">
        <v>372</v>
      </c>
      <c r="D36" s="15" t="s">
        <v>578</v>
      </c>
      <c r="E36" s="15" t="s">
        <v>545</v>
      </c>
      <c r="F36" s="15" t="s">
        <v>1038</v>
      </c>
      <c r="G36" s="105"/>
      <c r="H36" s="105"/>
      <c r="I36" s="105"/>
      <c r="J36" s="105"/>
      <c r="K36" s="105"/>
    </row>
    <row r="37">
      <c r="A37" s="93" t="s">
        <v>345</v>
      </c>
      <c r="B37" s="17" t="s">
        <v>3163</v>
      </c>
      <c r="C37" s="15" t="s">
        <v>2176</v>
      </c>
      <c r="D37" s="15" t="s">
        <v>548</v>
      </c>
      <c r="E37" s="15" t="s">
        <v>556</v>
      </c>
      <c r="F37" s="15" t="s">
        <v>1008</v>
      </c>
      <c r="G37" s="15" t="s">
        <v>2112</v>
      </c>
      <c r="H37" s="134" t="s">
        <v>3620</v>
      </c>
      <c r="I37" s="105"/>
      <c r="J37" s="105"/>
      <c r="K37" s="105"/>
    </row>
    <row r="38">
      <c r="A38" s="93" t="s">
        <v>766</v>
      </c>
      <c r="B38" s="17" t="s">
        <v>3162</v>
      </c>
      <c r="C38" s="99" t="s">
        <v>372</v>
      </c>
      <c r="D38" s="15" t="s">
        <v>578</v>
      </c>
      <c r="E38" s="15" t="s">
        <v>545</v>
      </c>
      <c r="F38" s="15" t="s">
        <v>1038</v>
      </c>
      <c r="G38" s="105"/>
      <c r="H38" s="105"/>
      <c r="I38" s="105"/>
      <c r="J38" s="105"/>
      <c r="K38" s="105"/>
    </row>
    <row r="39">
      <c r="A39" s="93" t="s">
        <v>360</v>
      </c>
      <c r="B39" s="17" t="s">
        <v>3163</v>
      </c>
      <c r="C39" s="15" t="s">
        <v>2176</v>
      </c>
      <c r="D39" s="15" t="s">
        <v>548</v>
      </c>
      <c r="E39" s="15" t="s">
        <v>556</v>
      </c>
      <c r="F39" s="15" t="s">
        <v>1008</v>
      </c>
      <c r="G39" s="105"/>
      <c r="H39" s="134" t="s">
        <v>3621</v>
      </c>
      <c r="I39" s="105"/>
      <c r="J39" s="105"/>
      <c r="K39" s="105"/>
    </row>
    <row r="40">
      <c r="A40" s="93" t="s">
        <v>783</v>
      </c>
      <c r="B40" s="17" t="s">
        <v>3162</v>
      </c>
      <c r="C40" s="99" t="s">
        <v>372</v>
      </c>
      <c r="D40" s="15" t="s">
        <v>578</v>
      </c>
      <c r="E40" s="15" t="s">
        <v>545</v>
      </c>
      <c r="F40" s="15" t="s">
        <v>1038</v>
      </c>
      <c r="G40" s="105"/>
      <c r="H40" s="105"/>
      <c r="I40" s="105"/>
      <c r="J40" s="105"/>
      <c r="K40" s="105"/>
    </row>
    <row r="41">
      <c r="A41" s="107" t="s">
        <v>791</v>
      </c>
      <c r="B41" s="17" t="s">
        <v>3163</v>
      </c>
      <c r="C41" s="15" t="s">
        <v>334</v>
      </c>
      <c r="D41" s="15" t="s">
        <v>631</v>
      </c>
      <c r="E41" s="105"/>
      <c r="F41" s="105"/>
      <c r="G41" s="105"/>
      <c r="H41" s="105"/>
      <c r="I41" s="105"/>
      <c r="J41" s="105"/>
      <c r="K41" s="105"/>
    </row>
    <row r="42">
      <c r="A42" s="107" t="s">
        <v>585</v>
      </c>
      <c r="B42" s="17" t="s">
        <v>3162</v>
      </c>
      <c r="C42" s="15" t="s">
        <v>430</v>
      </c>
      <c r="D42" s="15" t="s">
        <v>578</v>
      </c>
      <c r="E42" s="15" t="s">
        <v>545</v>
      </c>
      <c r="F42" s="15" t="s">
        <v>710</v>
      </c>
      <c r="G42" s="105"/>
      <c r="H42" s="105"/>
      <c r="I42" s="105"/>
      <c r="J42" s="105"/>
      <c r="K42" s="105"/>
    </row>
    <row r="43">
      <c r="A43" s="107" t="s">
        <v>799</v>
      </c>
      <c r="B43" s="17" t="s">
        <v>3162</v>
      </c>
      <c r="C43" s="107" t="s">
        <v>585</v>
      </c>
      <c r="D43" s="15" t="s">
        <v>710</v>
      </c>
      <c r="E43" s="105"/>
      <c r="F43" s="105"/>
      <c r="G43" s="105"/>
      <c r="H43" s="105"/>
      <c r="I43" s="105"/>
      <c r="J43" s="105"/>
      <c r="K43" s="105"/>
    </row>
    <row r="44">
      <c r="A44" s="107" t="s">
        <v>801</v>
      </c>
      <c r="B44" s="17" t="s">
        <v>3162</v>
      </c>
      <c r="C44" s="107" t="s">
        <v>585</v>
      </c>
      <c r="D44" s="15" t="s">
        <v>710</v>
      </c>
      <c r="E44" s="105"/>
      <c r="F44" s="105"/>
      <c r="G44" s="105"/>
      <c r="H44" s="105"/>
      <c r="I44" s="105"/>
      <c r="J44" s="105"/>
      <c r="K44" s="105"/>
    </row>
    <row r="45">
      <c r="A45" s="107" t="s">
        <v>809</v>
      </c>
      <c r="B45" s="17" t="s">
        <v>3163</v>
      </c>
      <c r="C45" s="15" t="s">
        <v>2176</v>
      </c>
      <c r="D45" s="15" t="s">
        <v>548</v>
      </c>
      <c r="E45" s="15" t="s">
        <v>556</v>
      </c>
      <c r="F45" s="15" t="s">
        <v>1008</v>
      </c>
      <c r="G45" s="15" t="s">
        <v>2112</v>
      </c>
      <c r="H45" s="105"/>
      <c r="I45" s="105"/>
      <c r="J45" s="105"/>
      <c r="K45" s="105"/>
    </row>
    <row r="46">
      <c r="A46" s="107" t="s">
        <v>378</v>
      </c>
      <c r="B46" s="17" t="s">
        <v>3162</v>
      </c>
      <c r="C46" s="99" t="s">
        <v>372</v>
      </c>
      <c r="D46" s="15" t="s">
        <v>578</v>
      </c>
      <c r="E46" s="15" t="s">
        <v>545</v>
      </c>
      <c r="F46" s="15" t="s">
        <v>1038</v>
      </c>
      <c r="G46" s="105"/>
      <c r="H46" s="105"/>
      <c r="I46" s="105"/>
      <c r="J46" s="105"/>
      <c r="K46" s="105"/>
    </row>
    <row r="47">
      <c r="A47" s="107" t="s">
        <v>813</v>
      </c>
      <c r="B47" s="17" t="s">
        <v>3162</v>
      </c>
      <c r="C47" s="99" t="s">
        <v>372</v>
      </c>
      <c r="D47" s="15" t="s">
        <v>578</v>
      </c>
      <c r="E47" s="15" t="s">
        <v>545</v>
      </c>
      <c r="F47" s="15" t="s">
        <v>1038</v>
      </c>
      <c r="G47" s="105"/>
      <c r="H47" s="105"/>
      <c r="I47" s="105"/>
      <c r="J47" s="105"/>
      <c r="K47" s="105"/>
    </row>
    <row r="48">
      <c r="A48" s="107" t="s">
        <v>817</v>
      </c>
      <c r="B48" s="17" t="s">
        <v>3162</v>
      </c>
      <c r="C48" s="15" t="s">
        <v>430</v>
      </c>
      <c r="D48" s="15" t="s">
        <v>710</v>
      </c>
      <c r="E48" s="105"/>
      <c r="F48" s="105"/>
      <c r="G48" s="105"/>
      <c r="H48" s="105"/>
      <c r="I48" s="105"/>
      <c r="J48" s="105"/>
      <c r="K48" s="105"/>
    </row>
    <row r="49">
      <c r="A49" s="107" t="s">
        <v>819</v>
      </c>
      <c r="B49" s="17" t="s">
        <v>3163</v>
      </c>
      <c r="C49" s="15" t="s">
        <v>334</v>
      </c>
      <c r="D49" s="15" t="s">
        <v>702</v>
      </c>
      <c r="E49" s="105"/>
      <c r="F49" s="105"/>
      <c r="G49" s="105"/>
      <c r="H49" s="105"/>
      <c r="I49" s="105"/>
      <c r="J49" s="105"/>
      <c r="K49" s="105"/>
    </row>
    <row r="50">
      <c r="A50" s="107" t="s">
        <v>821</v>
      </c>
      <c r="B50" s="17" t="s">
        <v>3162</v>
      </c>
      <c r="C50" s="15" t="s">
        <v>430</v>
      </c>
      <c r="D50" s="15" t="s">
        <v>710</v>
      </c>
      <c r="E50" s="105"/>
      <c r="F50" s="105"/>
      <c r="G50" s="105"/>
      <c r="H50" s="105"/>
      <c r="I50" s="105"/>
      <c r="J50" s="105"/>
      <c r="K50" s="105"/>
    </row>
    <row r="51">
      <c r="A51" s="107" t="s">
        <v>824</v>
      </c>
      <c r="B51" s="17" t="s">
        <v>3163</v>
      </c>
      <c r="C51" s="15" t="s">
        <v>637</v>
      </c>
      <c r="D51" s="15" t="s">
        <v>702</v>
      </c>
      <c r="E51" s="105"/>
      <c r="F51" s="105"/>
      <c r="G51" s="105"/>
      <c r="H51" s="105"/>
      <c r="I51" s="105"/>
      <c r="J51" s="105"/>
      <c r="K51" s="105"/>
    </row>
    <row r="52">
      <c r="A52" s="107" t="s">
        <v>827</v>
      </c>
      <c r="B52" s="17" t="s">
        <v>3162</v>
      </c>
      <c r="C52" s="15" t="s">
        <v>430</v>
      </c>
      <c r="D52" s="15" t="s">
        <v>710</v>
      </c>
      <c r="E52" s="105"/>
      <c r="F52" s="105"/>
      <c r="G52" s="105"/>
      <c r="H52" s="105"/>
      <c r="I52" s="105"/>
      <c r="J52" s="105"/>
      <c r="K52" s="105"/>
    </row>
    <row r="53">
      <c r="A53" s="107" t="s">
        <v>889</v>
      </c>
      <c r="B53" s="17" t="s">
        <v>3162</v>
      </c>
      <c r="C53" s="93" t="s">
        <v>709</v>
      </c>
      <c r="D53" s="15" t="s">
        <v>710</v>
      </c>
      <c r="E53" s="105"/>
      <c r="F53" s="105"/>
      <c r="G53" s="105"/>
      <c r="H53" s="105"/>
      <c r="I53" s="105"/>
      <c r="J53" s="105"/>
      <c r="K53" s="105"/>
    </row>
    <row r="54">
      <c r="A54" s="107" t="s">
        <v>891</v>
      </c>
      <c r="B54" s="17" t="s">
        <v>3162</v>
      </c>
      <c r="C54" s="93" t="s">
        <v>712</v>
      </c>
      <c r="D54" s="15" t="s">
        <v>578</v>
      </c>
      <c r="E54" s="105"/>
      <c r="F54" s="105"/>
      <c r="G54" s="105"/>
      <c r="H54" s="105"/>
      <c r="I54" s="105"/>
      <c r="J54" s="105"/>
      <c r="K54" s="105"/>
    </row>
    <row r="55">
      <c r="A55" s="107" t="s">
        <v>895</v>
      </c>
      <c r="B55" s="17" t="s">
        <v>3163</v>
      </c>
      <c r="C55" s="15" t="s">
        <v>2176</v>
      </c>
      <c r="D55" s="15" t="s">
        <v>556</v>
      </c>
      <c r="E55" s="105"/>
      <c r="F55" s="105"/>
      <c r="G55" s="105"/>
      <c r="H55" s="105"/>
      <c r="I55" s="105"/>
      <c r="J55" s="105"/>
      <c r="K55" s="105"/>
    </row>
    <row r="56">
      <c r="A56" s="107" t="s">
        <v>897</v>
      </c>
      <c r="B56" s="17" t="s">
        <v>3163</v>
      </c>
      <c r="C56" s="15" t="s">
        <v>637</v>
      </c>
      <c r="D56" s="15" t="s">
        <v>631</v>
      </c>
      <c r="E56" s="105"/>
      <c r="F56" s="105"/>
      <c r="G56" s="105"/>
      <c r="H56" s="105"/>
      <c r="I56" s="105"/>
      <c r="J56" s="105"/>
      <c r="K56" s="105"/>
    </row>
    <row r="57">
      <c r="A57" s="107" t="s">
        <v>899</v>
      </c>
      <c r="B57" s="17" t="s">
        <v>3162</v>
      </c>
      <c r="C57" s="107" t="s">
        <v>585</v>
      </c>
      <c r="D57" s="15" t="s">
        <v>578</v>
      </c>
      <c r="E57" s="105"/>
      <c r="F57" s="105"/>
      <c r="G57" s="105"/>
      <c r="H57" s="105"/>
      <c r="I57" s="105"/>
      <c r="J57" s="105"/>
      <c r="K57" s="105"/>
    </row>
    <row r="58">
      <c r="A58" s="107" t="s">
        <v>901</v>
      </c>
      <c r="B58" s="17" t="s">
        <v>3162</v>
      </c>
      <c r="C58" s="107" t="s">
        <v>891</v>
      </c>
      <c r="D58" s="15" t="s">
        <v>578</v>
      </c>
      <c r="E58" s="105"/>
      <c r="F58" s="105"/>
      <c r="G58" s="105"/>
      <c r="H58" s="105"/>
      <c r="I58" s="105"/>
      <c r="J58" s="105"/>
      <c r="K58" s="105"/>
    </row>
    <row r="59">
      <c r="A59" s="107" t="s">
        <v>903</v>
      </c>
      <c r="B59" s="17" t="s">
        <v>3163</v>
      </c>
      <c r="C59" s="93" t="s">
        <v>739</v>
      </c>
      <c r="D59" s="15" t="s">
        <v>556</v>
      </c>
      <c r="E59" s="105"/>
      <c r="F59" s="105"/>
      <c r="G59" s="105"/>
      <c r="H59" s="105"/>
      <c r="I59" s="105"/>
      <c r="J59" s="105"/>
      <c r="K59" s="105"/>
    </row>
    <row r="60">
      <c r="A60" s="107" t="s">
        <v>905</v>
      </c>
      <c r="B60" s="17" t="s">
        <v>3163</v>
      </c>
      <c r="C60" s="15" t="s">
        <v>637</v>
      </c>
      <c r="D60" s="15" t="s">
        <v>556</v>
      </c>
      <c r="E60" s="105"/>
      <c r="F60" s="105"/>
      <c r="G60" s="105"/>
      <c r="H60" s="105"/>
      <c r="I60" s="105"/>
      <c r="J60" s="105"/>
      <c r="K60" s="105"/>
    </row>
    <row r="61">
      <c r="A61" s="107" t="s">
        <v>922</v>
      </c>
      <c r="B61" s="17" t="s">
        <v>3162</v>
      </c>
      <c r="C61" s="99" t="s">
        <v>372</v>
      </c>
      <c r="D61" s="15" t="s">
        <v>578</v>
      </c>
      <c r="E61" s="15" t="s">
        <v>545</v>
      </c>
      <c r="F61" s="15" t="s">
        <v>710</v>
      </c>
      <c r="G61" s="105"/>
      <c r="H61" s="105"/>
      <c r="I61" s="105"/>
      <c r="J61" s="105"/>
      <c r="K61" s="105"/>
    </row>
    <row r="62">
      <c r="A62" s="107" t="s">
        <v>926</v>
      </c>
      <c r="B62" s="17" t="s">
        <v>3162</v>
      </c>
      <c r="C62" s="99" t="s">
        <v>372</v>
      </c>
      <c r="D62" s="15" t="s">
        <v>578</v>
      </c>
      <c r="E62" s="15" t="s">
        <v>545</v>
      </c>
      <c r="F62" s="15" t="s">
        <v>710</v>
      </c>
      <c r="G62" s="105"/>
      <c r="H62" s="105"/>
      <c r="I62" s="105"/>
      <c r="J62" s="105"/>
      <c r="K62" s="105"/>
    </row>
    <row r="63">
      <c r="A63" s="107" t="s">
        <v>928</v>
      </c>
      <c r="B63" s="17" t="s">
        <v>3163</v>
      </c>
      <c r="C63" s="15" t="s">
        <v>2176</v>
      </c>
      <c r="D63" s="15" t="s">
        <v>548</v>
      </c>
      <c r="E63" s="15" t="s">
        <v>556</v>
      </c>
      <c r="F63" s="15" t="s">
        <v>1008</v>
      </c>
      <c r="G63" s="15" t="s">
        <v>2112</v>
      </c>
      <c r="H63" s="105"/>
      <c r="I63" s="105"/>
      <c r="J63" s="105"/>
      <c r="K63" s="105"/>
    </row>
    <row r="64">
      <c r="A64" s="107" t="s">
        <v>929</v>
      </c>
      <c r="B64" s="17" t="s">
        <v>3163</v>
      </c>
      <c r="C64" s="15" t="s">
        <v>2176</v>
      </c>
      <c r="D64" s="15" t="s">
        <v>548</v>
      </c>
      <c r="E64" s="15" t="s">
        <v>556</v>
      </c>
      <c r="F64" s="15" t="s">
        <v>1008</v>
      </c>
      <c r="G64" s="105"/>
      <c r="H64" s="105"/>
      <c r="I64" s="105"/>
      <c r="J64" s="105"/>
      <c r="K64" s="105"/>
    </row>
    <row r="65">
      <c r="A65" s="107" t="s">
        <v>936</v>
      </c>
      <c r="B65" s="17" t="s">
        <v>3162</v>
      </c>
      <c r="C65" s="99" t="s">
        <v>372</v>
      </c>
      <c r="D65" s="15" t="s">
        <v>578</v>
      </c>
      <c r="E65" s="15" t="s">
        <v>545</v>
      </c>
      <c r="F65" s="15" t="s">
        <v>710</v>
      </c>
      <c r="G65" s="105"/>
      <c r="H65" s="105"/>
      <c r="I65" s="105"/>
      <c r="J65" s="105"/>
      <c r="K65" s="105"/>
    </row>
    <row r="66">
      <c r="A66" s="107" t="s">
        <v>938</v>
      </c>
      <c r="B66" s="17" t="s">
        <v>3162</v>
      </c>
      <c r="C66" s="99" t="s">
        <v>372</v>
      </c>
      <c r="D66" s="15" t="s">
        <v>578</v>
      </c>
      <c r="E66" s="15" t="s">
        <v>545</v>
      </c>
      <c r="F66" s="15" t="s">
        <v>710</v>
      </c>
      <c r="G66" s="105"/>
      <c r="H66" s="105"/>
      <c r="I66" s="105"/>
      <c r="J66" s="105"/>
      <c r="K66" s="105"/>
    </row>
    <row r="67">
      <c r="A67" s="107" t="s">
        <v>354</v>
      </c>
      <c r="B67" s="17" t="s">
        <v>3163</v>
      </c>
      <c r="C67" s="15" t="s">
        <v>2176</v>
      </c>
      <c r="D67" s="15" t="s">
        <v>548</v>
      </c>
      <c r="E67" s="15" t="s">
        <v>556</v>
      </c>
      <c r="F67" s="15" t="s">
        <v>1008</v>
      </c>
      <c r="G67" s="105"/>
      <c r="H67" s="134" t="s">
        <v>3622</v>
      </c>
      <c r="I67" s="105"/>
      <c r="J67" s="105"/>
      <c r="K67" s="105"/>
    </row>
    <row r="68">
      <c r="A68" s="107" t="s">
        <v>961</v>
      </c>
      <c r="B68" s="17" t="s">
        <v>3162</v>
      </c>
      <c r="C68" s="99" t="s">
        <v>372</v>
      </c>
      <c r="D68" s="15" t="s">
        <v>578</v>
      </c>
      <c r="E68" s="15" t="s">
        <v>545</v>
      </c>
      <c r="F68" s="15" t="s">
        <v>1038</v>
      </c>
      <c r="G68" s="105"/>
      <c r="H68" s="105"/>
      <c r="I68" s="105"/>
      <c r="J68" s="105"/>
      <c r="K68" s="105"/>
    </row>
    <row r="69">
      <c r="A69" s="107" t="s">
        <v>963</v>
      </c>
      <c r="B69" s="17" t="s">
        <v>3162</v>
      </c>
      <c r="C69" s="99" t="s">
        <v>372</v>
      </c>
      <c r="D69" s="15" t="s">
        <v>578</v>
      </c>
      <c r="E69" s="15" t="s">
        <v>545</v>
      </c>
      <c r="F69" s="15" t="s">
        <v>1038</v>
      </c>
      <c r="G69" s="105"/>
      <c r="H69" s="105"/>
      <c r="I69" s="105"/>
      <c r="J69" s="105"/>
      <c r="K69" s="105"/>
    </row>
    <row r="70">
      <c r="A70" s="107" t="s">
        <v>968</v>
      </c>
      <c r="B70" s="17" t="s">
        <v>3163</v>
      </c>
      <c r="C70" s="15" t="s">
        <v>2176</v>
      </c>
      <c r="D70" s="15" t="s">
        <v>548</v>
      </c>
      <c r="E70" s="15" t="s">
        <v>556</v>
      </c>
      <c r="F70" s="15" t="s">
        <v>1008</v>
      </c>
      <c r="G70" s="105"/>
      <c r="H70" s="105"/>
      <c r="I70" s="105"/>
      <c r="J70" s="105"/>
      <c r="K70" s="105"/>
    </row>
    <row r="71">
      <c r="A71" s="107" t="s">
        <v>995</v>
      </c>
      <c r="B71" s="17" t="s">
        <v>3163</v>
      </c>
      <c r="C71" s="107" t="s">
        <v>809</v>
      </c>
      <c r="D71" s="15" t="s">
        <v>548</v>
      </c>
      <c r="E71" s="15" t="s">
        <v>556</v>
      </c>
      <c r="F71" s="15" t="s">
        <v>1008</v>
      </c>
      <c r="G71" s="15" t="s">
        <v>2112</v>
      </c>
      <c r="H71" s="105"/>
      <c r="I71" s="105"/>
      <c r="J71" s="105"/>
      <c r="K71" s="105"/>
    </row>
    <row r="72">
      <c r="A72" s="107" t="s">
        <v>997</v>
      </c>
      <c r="B72" s="17" t="s">
        <v>3163</v>
      </c>
      <c r="C72" s="107" t="s">
        <v>809</v>
      </c>
      <c r="D72" s="15" t="s">
        <v>548</v>
      </c>
      <c r="E72" s="15" t="s">
        <v>556</v>
      </c>
      <c r="F72" s="15" t="s">
        <v>1008</v>
      </c>
      <c r="G72" s="105"/>
      <c r="H72" s="105"/>
      <c r="I72" s="105"/>
      <c r="J72" s="105"/>
      <c r="K72" s="105"/>
    </row>
    <row r="73">
      <c r="A73" s="107" t="s">
        <v>999</v>
      </c>
      <c r="B73" s="17" t="s">
        <v>3163</v>
      </c>
      <c r="C73" s="107" t="s">
        <v>809</v>
      </c>
      <c r="D73" s="15" t="s">
        <v>548</v>
      </c>
      <c r="E73" s="15" t="s">
        <v>556</v>
      </c>
      <c r="F73" s="15" t="s">
        <v>1008</v>
      </c>
      <c r="G73" s="15" t="s">
        <v>2112</v>
      </c>
      <c r="H73" s="105"/>
      <c r="I73" s="105"/>
      <c r="J73" s="105"/>
      <c r="K73" s="105"/>
    </row>
    <row r="74">
      <c r="A74" s="107" t="s">
        <v>1001</v>
      </c>
      <c r="B74" s="17" t="s">
        <v>3163</v>
      </c>
      <c r="C74" s="107" t="s">
        <v>809</v>
      </c>
      <c r="D74" s="15" t="s">
        <v>548</v>
      </c>
      <c r="E74" s="15" t="s">
        <v>556</v>
      </c>
      <c r="F74" s="15" t="s">
        <v>1008</v>
      </c>
      <c r="G74" s="15" t="s">
        <v>2112</v>
      </c>
      <c r="H74" s="105"/>
      <c r="I74" s="105"/>
      <c r="J74" s="105"/>
      <c r="K74" s="105"/>
    </row>
    <row r="75">
      <c r="A75" s="107" t="s">
        <v>381</v>
      </c>
      <c r="B75" s="17" t="s">
        <v>3617</v>
      </c>
      <c r="C75" s="107" t="s">
        <v>731</v>
      </c>
      <c r="D75" s="15" t="s">
        <v>578</v>
      </c>
      <c r="E75" s="15" t="s">
        <v>545</v>
      </c>
      <c r="F75" s="15" t="s">
        <v>1038</v>
      </c>
      <c r="G75" s="105"/>
      <c r="H75" s="105"/>
      <c r="I75" s="105"/>
      <c r="J75" s="105"/>
      <c r="K75" s="105"/>
    </row>
    <row r="76">
      <c r="A76" s="107" t="s">
        <v>1004</v>
      </c>
      <c r="B76" s="17" t="s">
        <v>3162</v>
      </c>
      <c r="C76" s="107" t="s">
        <v>731</v>
      </c>
      <c r="D76" s="15" t="s">
        <v>578</v>
      </c>
      <c r="E76" s="15" t="s">
        <v>545</v>
      </c>
      <c r="F76" s="15" t="s">
        <v>1038</v>
      </c>
      <c r="G76" s="105"/>
      <c r="H76" s="105"/>
      <c r="I76" s="105"/>
      <c r="J76" s="105"/>
      <c r="K76" s="105"/>
    </row>
    <row r="77">
      <c r="A77" s="107" t="s">
        <v>1007</v>
      </c>
      <c r="B77" s="17" t="s">
        <v>3163</v>
      </c>
      <c r="C77" s="107" t="s">
        <v>995</v>
      </c>
      <c r="D77" s="15" t="s">
        <v>548</v>
      </c>
      <c r="E77" s="15" t="s">
        <v>556</v>
      </c>
      <c r="F77" s="15" t="s">
        <v>1008</v>
      </c>
      <c r="G77" s="15" t="s">
        <v>1280</v>
      </c>
      <c r="H77" s="105"/>
      <c r="I77" s="105"/>
      <c r="J77" s="105"/>
      <c r="K77" s="105"/>
    </row>
    <row r="78">
      <c r="A78" s="107" t="s">
        <v>1010</v>
      </c>
      <c r="B78" s="17" t="s">
        <v>3163</v>
      </c>
      <c r="C78" s="107" t="s">
        <v>995</v>
      </c>
      <c r="D78" s="15" t="s">
        <v>548</v>
      </c>
      <c r="E78" s="15" t="s">
        <v>556</v>
      </c>
      <c r="F78" s="15" t="s">
        <v>1008</v>
      </c>
      <c r="G78" s="105"/>
      <c r="H78" s="105"/>
      <c r="I78" s="105"/>
      <c r="J78" s="105"/>
      <c r="K78" s="105"/>
    </row>
    <row r="79">
      <c r="A79" s="107" t="s">
        <v>1012</v>
      </c>
      <c r="B79" s="17" t="s">
        <v>3163</v>
      </c>
      <c r="C79" s="15" t="s">
        <v>2176</v>
      </c>
      <c r="D79" s="15" t="s">
        <v>548</v>
      </c>
      <c r="E79" s="15" t="s">
        <v>556</v>
      </c>
      <c r="F79" s="15" t="s">
        <v>1008</v>
      </c>
      <c r="G79" s="105"/>
      <c r="H79" s="105"/>
      <c r="I79" s="105"/>
      <c r="J79" s="105"/>
      <c r="K79" s="105"/>
    </row>
    <row r="80">
      <c r="A80" s="107" t="s">
        <v>1014</v>
      </c>
      <c r="B80" s="17" t="s">
        <v>3163</v>
      </c>
      <c r="C80" s="15" t="s">
        <v>2176</v>
      </c>
      <c r="D80" s="15" t="s">
        <v>548</v>
      </c>
      <c r="E80" s="15" t="s">
        <v>556</v>
      </c>
      <c r="F80" s="15" t="s">
        <v>1008</v>
      </c>
      <c r="G80" s="105"/>
      <c r="H80" s="105"/>
      <c r="I80" s="105"/>
      <c r="J80" s="105"/>
      <c r="K80" s="105"/>
    </row>
    <row r="81">
      <c r="A81" s="107" t="s">
        <v>1016</v>
      </c>
      <c r="B81" s="17" t="s">
        <v>3163</v>
      </c>
      <c r="C81" s="15" t="s">
        <v>2176</v>
      </c>
      <c r="D81" s="15" t="s">
        <v>548</v>
      </c>
      <c r="E81" s="15" t="s">
        <v>556</v>
      </c>
      <c r="F81" s="15" t="s">
        <v>1008</v>
      </c>
      <c r="G81" s="105"/>
      <c r="H81" s="105"/>
      <c r="I81" s="105"/>
      <c r="J81" s="105"/>
      <c r="K81" s="105"/>
    </row>
    <row r="82">
      <c r="A82" s="107" t="s">
        <v>1037</v>
      </c>
      <c r="B82" s="17" t="s">
        <v>3162</v>
      </c>
      <c r="C82" s="99" t="s">
        <v>372</v>
      </c>
      <c r="D82" s="15" t="s">
        <v>578</v>
      </c>
      <c r="E82" s="15" t="s">
        <v>545</v>
      </c>
      <c r="F82" s="15" t="s">
        <v>1038</v>
      </c>
      <c r="G82" s="105"/>
      <c r="H82" s="105"/>
      <c r="I82" s="105"/>
      <c r="J82" s="105"/>
      <c r="K82" s="105"/>
    </row>
    <row r="83">
      <c r="A83" s="107" t="s">
        <v>366</v>
      </c>
      <c r="B83" s="17" t="s">
        <v>3162</v>
      </c>
      <c r="C83" s="99" t="s">
        <v>372</v>
      </c>
      <c r="D83" s="15" t="s">
        <v>578</v>
      </c>
      <c r="E83" s="15" t="s">
        <v>545</v>
      </c>
      <c r="F83" s="15" t="s">
        <v>1038</v>
      </c>
      <c r="G83" s="105"/>
      <c r="H83" s="105"/>
      <c r="I83" s="105"/>
      <c r="J83" s="105"/>
      <c r="K83" s="105"/>
    </row>
    <row r="84">
      <c r="A84" s="107" t="s">
        <v>369</v>
      </c>
      <c r="B84" s="17" t="s">
        <v>3162</v>
      </c>
      <c r="C84" s="99" t="s">
        <v>372</v>
      </c>
      <c r="D84" s="15" t="s">
        <v>578</v>
      </c>
      <c r="E84" s="15" t="s">
        <v>545</v>
      </c>
      <c r="F84" s="15" t="s">
        <v>1038</v>
      </c>
      <c r="G84" s="105"/>
      <c r="H84" s="105"/>
      <c r="I84" s="105"/>
      <c r="J84" s="105"/>
      <c r="K84" s="105"/>
    </row>
    <row r="85">
      <c r="A85" s="107" t="s">
        <v>1054</v>
      </c>
      <c r="B85" s="17" t="s">
        <v>3163</v>
      </c>
      <c r="C85" s="107" t="s">
        <v>809</v>
      </c>
      <c r="D85" s="15" t="s">
        <v>548</v>
      </c>
      <c r="E85" s="15" t="s">
        <v>556</v>
      </c>
      <c r="F85" s="15" t="s">
        <v>1008</v>
      </c>
      <c r="G85" s="105"/>
      <c r="H85" s="105"/>
      <c r="I85" s="105"/>
      <c r="J85" s="105"/>
      <c r="K85" s="105"/>
    </row>
    <row r="86">
      <c r="A86" s="107" t="s">
        <v>1056</v>
      </c>
      <c r="B86" s="17" t="s">
        <v>3163</v>
      </c>
      <c r="C86" s="107" t="s">
        <v>809</v>
      </c>
      <c r="D86" s="15" t="s">
        <v>548</v>
      </c>
      <c r="E86" s="15" t="s">
        <v>556</v>
      </c>
      <c r="F86" s="15" t="s">
        <v>1008</v>
      </c>
      <c r="G86" s="105"/>
      <c r="H86" s="105"/>
      <c r="I86" s="105"/>
      <c r="J86" s="105"/>
      <c r="K86" s="105"/>
    </row>
    <row r="87">
      <c r="A87" s="107" t="s">
        <v>1123</v>
      </c>
      <c r="B87" s="17" t="s">
        <v>3163</v>
      </c>
      <c r="C87" s="15" t="s">
        <v>2176</v>
      </c>
      <c r="D87" s="15" t="s">
        <v>548</v>
      </c>
      <c r="E87" s="15" t="s">
        <v>556</v>
      </c>
      <c r="F87" s="15" t="s">
        <v>1008</v>
      </c>
      <c r="G87" s="105"/>
      <c r="H87" s="105"/>
      <c r="I87" s="105"/>
      <c r="J87" s="105"/>
      <c r="K87" s="105"/>
    </row>
    <row r="88">
      <c r="A88" s="107" t="s">
        <v>1125</v>
      </c>
      <c r="B88" s="17" t="s">
        <v>3163</v>
      </c>
      <c r="C88" s="15" t="s">
        <v>3507</v>
      </c>
      <c r="D88" s="15" t="s">
        <v>548</v>
      </c>
      <c r="E88" s="15" t="s">
        <v>556</v>
      </c>
      <c r="F88" s="15" t="s">
        <v>1008</v>
      </c>
      <c r="G88" s="105"/>
      <c r="H88" s="105"/>
      <c r="I88" s="105"/>
      <c r="J88" s="105"/>
      <c r="K88" s="105"/>
    </row>
    <row r="89">
      <c r="A89" s="107" t="s">
        <v>1127</v>
      </c>
      <c r="B89" s="17" t="s">
        <v>3163</v>
      </c>
      <c r="C89" s="107" t="s">
        <v>809</v>
      </c>
      <c r="D89" s="15" t="s">
        <v>548</v>
      </c>
      <c r="E89" s="15" t="s">
        <v>556</v>
      </c>
      <c r="F89" s="15" t="s">
        <v>1008</v>
      </c>
      <c r="G89" s="105"/>
      <c r="H89" s="105"/>
      <c r="I89" s="105"/>
      <c r="J89" s="105"/>
      <c r="K89" s="105"/>
    </row>
    <row r="90">
      <c r="A90" s="107" t="s">
        <v>1129</v>
      </c>
      <c r="B90" s="17" t="s">
        <v>3163</v>
      </c>
      <c r="C90" s="15" t="s">
        <v>3507</v>
      </c>
      <c r="D90" s="15" t="s">
        <v>548</v>
      </c>
      <c r="E90" s="15" t="s">
        <v>556</v>
      </c>
      <c r="F90" s="15" t="s">
        <v>1008</v>
      </c>
      <c r="G90" s="105"/>
      <c r="H90" s="105"/>
      <c r="I90" s="105"/>
      <c r="J90" s="105"/>
      <c r="K90" s="105"/>
    </row>
    <row r="91">
      <c r="A91" s="107" t="s">
        <v>1131</v>
      </c>
      <c r="B91" s="17" t="s">
        <v>3163</v>
      </c>
      <c r="C91" s="15" t="s">
        <v>2176</v>
      </c>
      <c r="D91" s="15" t="s">
        <v>548</v>
      </c>
      <c r="E91" s="15" t="s">
        <v>556</v>
      </c>
      <c r="F91" s="15" t="s">
        <v>1008</v>
      </c>
      <c r="G91" s="105"/>
      <c r="H91" s="105"/>
      <c r="I91" s="105"/>
      <c r="J91" s="105"/>
      <c r="K91" s="105"/>
    </row>
    <row r="92">
      <c r="A92" s="107" t="s">
        <v>1133</v>
      </c>
      <c r="B92" s="17" t="s">
        <v>3162</v>
      </c>
      <c r="C92" s="107" t="s">
        <v>922</v>
      </c>
      <c r="D92" s="15" t="s">
        <v>578</v>
      </c>
      <c r="E92" s="15" t="s">
        <v>545</v>
      </c>
      <c r="F92" s="15" t="s">
        <v>1038</v>
      </c>
      <c r="G92" s="105"/>
      <c r="H92" s="105"/>
      <c r="I92" s="105"/>
      <c r="J92" s="105"/>
      <c r="K92" s="105"/>
    </row>
    <row r="93">
      <c r="A93" s="107" t="s">
        <v>1135</v>
      </c>
      <c r="B93" s="17" t="s">
        <v>3162</v>
      </c>
      <c r="C93" s="93" t="s">
        <v>783</v>
      </c>
      <c r="D93" s="15" t="s">
        <v>578</v>
      </c>
      <c r="E93" s="15" t="s">
        <v>545</v>
      </c>
      <c r="F93" s="15" t="s">
        <v>1038</v>
      </c>
      <c r="G93" s="105"/>
      <c r="H93" s="105"/>
      <c r="I93" s="105"/>
      <c r="J93" s="105"/>
      <c r="K93" s="105"/>
    </row>
    <row r="94">
      <c r="A94" s="107" t="s">
        <v>1139</v>
      </c>
      <c r="B94" s="17" t="s">
        <v>3162</v>
      </c>
      <c r="C94" s="93" t="s">
        <v>733</v>
      </c>
      <c r="D94" s="15" t="s">
        <v>578</v>
      </c>
      <c r="E94" s="15" t="s">
        <v>545</v>
      </c>
      <c r="F94" s="15" t="s">
        <v>1038</v>
      </c>
      <c r="G94" s="105"/>
      <c r="H94" s="105"/>
      <c r="I94" s="105"/>
      <c r="J94" s="105"/>
      <c r="K94" s="105"/>
    </row>
    <row r="95">
      <c r="A95" s="107" t="s">
        <v>1182</v>
      </c>
      <c r="B95" s="17" t="s">
        <v>3162</v>
      </c>
      <c r="C95" s="107" t="s">
        <v>735</v>
      </c>
      <c r="D95" s="15" t="s">
        <v>578</v>
      </c>
      <c r="E95" s="15" t="s">
        <v>545</v>
      </c>
      <c r="F95" s="15" t="s">
        <v>1038</v>
      </c>
      <c r="G95" s="105"/>
      <c r="H95" s="105"/>
      <c r="I95" s="105"/>
      <c r="J95" s="105"/>
      <c r="K95" s="105"/>
    </row>
    <row r="96">
      <c r="A96" s="107" t="s">
        <v>1368</v>
      </c>
      <c r="B96" s="17" t="s">
        <v>3163</v>
      </c>
      <c r="C96" s="15" t="s">
        <v>2176</v>
      </c>
      <c r="D96" s="15" t="s">
        <v>556</v>
      </c>
      <c r="E96" s="15" t="s">
        <v>1008</v>
      </c>
      <c r="F96" s="15" t="s">
        <v>2112</v>
      </c>
      <c r="G96" s="105"/>
      <c r="H96" s="105"/>
      <c r="I96" s="105"/>
      <c r="J96" s="105"/>
      <c r="K96" s="105"/>
    </row>
    <row r="97">
      <c r="A97" s="107" t="s">
        <v>1404</v>
      </c>
      <c r="B97" s="17" t="s">
        <v>3162</v>
      </c>
      <c r="C97" s="99" t="s">
        <v>372</v>
      </c>
      <c r="D97" s="15" t="s">
        <v>578</v>
      </c>
      <c r="E97" s="15" t="s">
        <v>545</v>
      </c>
      <c r="F97" s="15" t="s">
        <v>1038</v>
      </c>
      <c r="G97" s="105"/>
      <c r="H97" s="105"/>
      <c r="I97" s="105"/>
      <c r="J97" s="105"/>
      <c r="K97" s="105"/>
    </row>
    <row r="98">
      <c r="A98" s="107" t="s">
        <v>1487</v>
      </c>
      <c r="B98" s="17" t="s">
        <v>3162</v>
      </c>
      <c r="C98" s="99" t="s">
        <v>372</v>
      </c>
      <c r="D98" s="15" t="s">
        <v>578</v>
      </c>
      <c r="E98" s="15" t="s">
        <v>545</v>
      </c>
      <c r="F98" s="15" t="s">
        <v>1038</v>
      </c>
      <c r="G98" s="105"/>
      <c r="H98" s="105"/>
      <c r="I98" s="105"/>
      <c r="J98" s="105"/>
      <c r="K98" s="105"/>
    </row>
    <row r="99">
      <c r="A99" s="107" t="s">
        <v>1505</v>
      </c>
      <c r="B99" s="17" t="s">
        <v>3162</v>
      </c>
      <c r="C99" s="99" t="s">
        <v>372</v>
      </c>
      <c r="D99" s="15" t="s">
        <v>578</v>
      </c>
      <c r="E99" s="15" t="s">
        <v>545</v>
      </c>
      <c r="F99" s="105"/>
      <c r="G99" s="105"/>
      <c r="H99" s="105"/>
      <c r="I99" s="105"/>
      <c r="J99" s="105"/>
      <c r="K99" s="105"/>
    </row>
    <row r="100">
      <c r="A100" s="107" t="s">
        <v>136</v>
      </c>
      <c r="B100" s="17" t="s">
        <v>3611</v>
      </c>
      <c r="C100" s="15" t="s">
        <v>2176</v>
      </c>
      <c r="D100" s="15" t="s">
        <v>548</v>
      </c>
      <c r="E100" s="15" t="s">
        <v>556</v>
      </c>
      <c r="F100" s="15" t="s">
        <v>1008</v>
      </c>
      <c r="G100" s="15" t="s">
        <v>2112</v>
      </c>
      <c r="H100" s="134" t="s">
        <v>3612</v>
      </c>
      <c r="I100" s="105"/>
      <c r="J100" s="105"/>
      <c r="K100" s="105"/>
    </row>
    <row r="101">
      <c r="A101" s="107" t="s">
        <v>139</v>
      </c>
      <c r="B101" s="17" t="s">
        <v>3611</v>
      </c>
      <c r="C101" s="15" t="s">
        <v>2176</v>
      </c>
      <c r="D101" s="15" t="s">
        <v>548</v>
      </c>
      <c r="E101" s="15" t="s">
        <v>556</v>
      </c>
      <c r="F101" s="15" t="s">
        <v>1008</v>
      </c>
      <c r="G101" s="105"/>
      <c r="H101" s="134" t="s">
        <v>3623</v>
      </c>
      <c r="I101" s="105"/>
      <c r="J101" s="105"/>
      <c r="K101" s="105"/>
    </row>
    <row r="102">
      <c r="A102" s="107" t="s">
        <v>1774</v>
      </c>
      <c r="B102" s="17" t="s">
        <v>3162</v>
      </c>
      <c r="C102" s="99" t="s">
        <v>372</v>
      </c>
      <c r="D102" s="15" t="s">
        <v>545</v>
      </c>
      <c r="E102" s="15" t="s">
        <v>1038</v>
      </c>
      <c r="F102" s="105"/>
      <c r="G102" s="105"/>
      <c r="H102" s="105"/>
      <c r="I102" s="105"/>
      <c r="J102" s="105"/>
      <c r="K102" s="105"/>
    </row>
    <row r="103">
      <c r="A103" s="107" t="s">
        <v>1776</v>
      </c>
      <c r="B103" s="17" t="s">
        <v>3162</v>
      </c>
      <c r="C103" s="99" t="s">
        <v>372</v>
      </c>
      <c r="D103" s="15" t="s">
        <v>545</v>
      </c>
      <c r="E103" s="15" t="s">
        <v>1038</v>
      </c>
      <c r="F103" s="105"/>
      <c r="G103" s="105"/>
      <c r="H103" s="105"/>
      <c r="I103" s="105"/>
      <c r="J103" s="105"/>
      <c r="K103" s="105"/>
    </row>
    <row r="104">
      <c r="A104" s="107" t="s">
        <v>1778</v>
      </c>
      <c r="B104" s="17" t="s">
        <v>3162</v>
      </c>
      <c r="C104" s="99" t="s">
        <v>372</v>
      </c>
      <c r="D104" s="15" t="s">
        <v>545</v>
      </c>
      <c r="E104" s="15" t="s">
        <v>1038</v>
      </c>
      <c r="F104" s="105"/>
      <c r="G104" s="105"/>
      <c r="H104" s="105"/>
      <c r="I104" s="105"/>
      <c r="J104" s="105"/>
      <c r="K104" s="105"/>
    </row>
    <row r="105">
      <c r="A105" s="107" t="s">
        <v>1812</v>
      </c>
      <c r="B105" s="17" t="s">
        <v>3162</v>
      </c>
      <c r="C105" s="99" t="s">
        <v>372</v>
      </c>
      <c r="D105" s="15" t="s">
        <v>578</v>
      </c>
      <c r="E105" s="15" t="s">
        <v>545</v>
      </c>
      <c r="F105" s="15" t="s">
        <v>1038</v>
      </c>
      <c r="G105" s="105"/>
      <c r="H105" s="105"/>
      <c r="I105" s="105"/>
      <c r="J105" s="105"/>
      <c r="K105" s="105"/>
    </row>
    <row r="106">
      <c r="A106" s="107" t="s">
        <v>1818</v>
      </c>
      <c r="B106" s="17" t="s">
        <v>3162</v>
      </c>
      <c r="C106" s="99" t="s">
        <v>372</v>
      </c>
      <c r="D106" s="15" t="s">
        <v>578</v>
      </c>
      <c r="E106" s="15" t="s">
        <v>545</v>
      </c>
      <c r="F106" s="15" t="s">
        <v>1038</v>
      </c>
      <c r="G106" s="105"/>
      <c r="H106" s="105"/>
      <c r="I106" s="105"/>
      <c r="J106" s="105"/>
      <c r="K106" s="105"/>
    </row>
    <row r="107">
      <c r="A107" s="107" t="s">
        <v>1820</v>
      </c>
      <c r="B107" s="17" t="s">
        <v>3162</v>
      </c>
      <c r="C107" s="99" t="s">
        <v>372</v>
      </c>
      <c r="D107" s="15" t="s">
        <v>578</v>
      </c>
      <c r="E107" s="15" t="s">
        <v>545</v>
      </c>
      <c r="F107" s="15" t="s">
        <v>1038</v>
      </c>
      <c r="G107" s="105"/>
      <c r="H107" s="105"/>
      <c r="I107" s="105"/>
      <c r="J107" s="105"/>
      <c r="K107" s="105"/>
    </row>
    <row r="108">
      <c r="A108" s="107" t="s">
        <v>1823</v>
      </c>
      <c r="B108" s="17" t="s">
        <v>3162</v>
      </c>
      <c r="C108" s="99" t="s">
        <v>372</v>
      </c>
      <c r="D108" s="15" t="s">
        <v>578</v>
      </c>
      <c r="E108" s="15" t="s">
        <v>545</v>
      </c>
      <c r="F108" s="15" t="s">
        <v>1038</v>
      </c>
      <c r="G108" s="105"/>
      <c r="H108" s="105"/>
      <c r="I108" s="105"/>
      <c r="J108" s="105"/>
      <c r="K108" s="105"/>
    </row>
    <row r="109">
      <c r="A109" s="107" t="s">
        <v>1832</v>
      </c>
      <c r="B109" s="17" t="s">
        <v>3162</v>
      </c>
      <c r="C109" s="99" t="s">
        <v>372</v>
      </c>
      <c r="D109" s="15" t="s">
        <v>578</v>
      </c>
      <c r="E109" s="15" t="s">
        <v>545</v>
      </c>
      <c r="F109" s="15" t="s">
        <v>1038</v>
      </c>
      <c r="G109" s="105"/>
      <c r="H109" s="105"/>
      <c r="I109" s="105"/>
      <c r="J109" s="105"/>
      <c r="K109" s="105"/>
    </row>
    <row r="110">
      <c r="A110" s="107" t="s">
        <v>1845</v>
      </c>
      <c r="B110" s="17" t="s">
        <v>3162</v>
      </c>
      <c r="C110" s="99" t="s">
        <v>372</v>
      </c>
      <c r="D110" s="15" t="s">
        <v>545</v>
      </c>
      <c r="E110" s="15" t="s">
        <v>1038</v>
      </c>
      <c r="F110" s="134" t="s">
        <v>2534</v>
      </c>
      <c r="G110" s="105"/>
      <c r="H110" s="105"/>
      <c r="I110" s="105"/>
      <c r="J110" s="105"/>
      <c r="K110" s="105"/>
    </row>
    <row r="111">
      <c r="A111" s="107" t="s">
        <v>1927</v>
      </c>
      <c r="B111" s="17" t="s">
        <v>3162</v>
      </c>
      <c r="C111" s="99" t="s">
        <v>372</v>
      </c>
      <c r="D111" s="15" t="s">
        <v>578</v>
      </c>
      <c r="E111" s="15" t="s">
        <v>545</v>
      </c>
      <c r="F111" s="15" t="s">
        <v>1038</v>
      </c>
      <c r="G111" s="15" t="s">
        <v>2596</v>
      </c>
      <c r="H111" s="105"/>
      <c r="I111" s="105"/>
      <c r="J111" s="105"/>
      <c r="K111" s="105"/>
    </row>
    <row r="112">
      <c r="A112" s="107" t="s">
        <v>1929</v>
      </c>
      <c r="B112" s="17" t="s">
        <v>3162</v>
      </c>
      <c r="C112" s="107" t="s">
        <v>731</v>
      </c>
      <c r="D112" s="15" t="s">
        <v>578</v>
      </c>
      <c r="E112" s="15" t="s">
        <v>545</v>
      </c>
      <c r="F112" s="15" t="s">
        <v>1038</v>
      </c>
      <c r="G112" s="105"/>
      <c r="H112" s="105"/>
      <c r="I112" s="105"/>
      <c r="J112" s="105"/>
      <c r="K112" s="105"/>
    </row>
    <row r="113">
      <c r="A113" s="107" t="s">
        <v>1931</v>
      </c>
      <c r="B113" s="17" t="s">
        <v>3162</v>
      </c>
      <c r="C113" s="107" t="s">
        <v>731</v>
      </c>
      <c r="D113" s="15" t="s">
        <v>578</v>
      </c>
      <c r="E113" s="15" t="s">
        <v>545</v>
      </c>
      <c r="F113" s="15" t="s">
        <v>1038</v>
      </c>
      <c r="G113" s="15" t="s">
        <v>2596</v>
      </c>
      <c r="H113" s="105"/>
      <c r="I113" s="105"/>
      <c r="J113" s="105"/>
      <c r="K113" s="105"/>
    </row>
    <row r="114">
      <c r="A114" s="107" t="s">
        <v>1933</v>
      </c>
      <c r="B114" s="17" t="s">
        <v>3162</v>
      </c>
      <c r="C114" s="99" t="s">
        <v>372</v>
      </c>
      <c r="D114" s="15" t="s">
        <v>578</v>
      </c>
      <c r="E114" s="15" t="s">
        <v>545</v>
      </c>
      <c r="F114" s="15" t="s">
        <v>1038</v>
      </c>
      <c r="G114" s="105"/>
      <c r="H114" s="105"/>
      <c r="I114" s="105"/>
      <c r="J114" s="105"/>
      <c r="K114" s="105"/>
    </row>
    <row r="115">
      <c r="A115" s="107" t="s">
        <v>1935</v>
      </c>
      <c r="B115" s="17" t="s">
        <v>3162</v>
      </c>
      <c r="C115" s="99" t="s">
        <v>372</v>
      </c>
      <c r="D115" s="15" t="s">
        <v>578</v>
      </c>
      <c r="E115" s="15" t="s">
        <v>545</v>
      </c>
      <c r="F115" s="15" t="s">
        <v>1038</v>
      </c>
      <c r="G115" s="105"/>
      <c r="H115" s="105"/>
      <c r="I115" s="105"/>
      <c r="J115" s="105"/>
      <c r="K115" s="105"/>
    </row>
    <row r="116">
      <c r="A116" s="107" t="s">
        <v>155</v>
      </c>
      <c r="B116" s="17" t="s">
        <v>3611</v>
      </c>
      <c r="C116" s="15" t="s">
        <v>2176</v>
      </c>
      <c r="D116" s="15" t="s">
        <v>548</v>
      </c>
      <c r="E116" s="15" t="s">
        <v>556</v>
      </c>
      <c r="F116" s="15" t="s">
        <v>1008</v>
      </c>
      <c r="G116" s="105"/>
      <c r="H116" s="134" t="s">
        <v>3624</v>
      </c>
      <c r="I116" s="105"/>
      <c r="J116" s="105"/>
      <c r="K116" s="105"/>
    </row>
    <row r="117">
      <c r="A117" s="107" t="s">
        <v>1940</v>
      </c>
      <c r="B117" s="17" t="s">
        <v>3162</v>
      </c>
      <c r="C117" s="107" t="s">
        <v>731</v>
      </c>
      <c r="D117" s="15" t="s">
        <v>578</v>
      </c>
      <c r="E117" s="15" t="s">
        <v>545</v>
      </c>
      <c r="F117" s="15" t="s">
        <v>1038</v>
      </c>
      <c r="G117" s="15" t="s">
        <v>2596</v>
      </c>
      <c r="H117" s="105"/>
      <c r="I117" s="105"/>
      <c r="J117" s="105"/>
      <c r="K117" s="105"/>
    </row>
    <row r="118">
      <c r="A118" s="107" t="s">
        <v>1942</v>
      </c>
      <c r="B118" s="17" t="s">
        <v>3162</v>
      </c>
      <c r="C118" s="99" t="s">
        <v>372</v>
      </c>
      <c r="D118" s="15" t="s">
        <v>578</v>
      </c>
      <c r="E118" s="15" t="s">
        <v>545</v>
      </c>
      <c r="F118" s="15" t="s">
        <v>1038</v>
      </c>
      <c r="G118" s="134" t="s">
        <v>2534</v>
      </c>
      <c r="H118" s="105"/>
      <c r="I118" s="105"/>
      <c r="J118" s="105"/>
      <c r="K118" s="105"/>
    </row>
    <row r="119">
      <c r="A119" s="107" t="s">
        <v>1945</v>
      </c>
      <c r="B119" s="17" t="s">
        <v>3162</v>
      </c>
      <c r="C119" s="99" t="s">
        <v>372</v>
      </c>
      <c r="D119" s="15" t="s">
        <v>578</v>
      </c>
      <c r="E119" s="15" t="s">
        <v>545</v>
      </c>
      <c r="F119" s="15" t="s">
        <v>1038</v>
      </c>
      <c r="G119" s="15" t="s">
        <v>2596</v>
      </c>
      <c r="H119" s="105"/>
      <c r="I119" s="105"/>
      <c r="J119" s="105"/>
      <c r="K119" s="105"/>
    </row>
    <row r="120">
      <c r="A120" s="107" t="s">
        <v>1947</v>
      </c>
      <c r="B120" s="17" t="s">
        <v>3162</v>
      </c>
      <c r="C120" s="107" t="s">
        <v>731</v>
      </c>
      <c r="D120" s="15" t="s">
        <v>578</v>
      </c>
      <c r="E120" s="15" t="s">
        <v>545</v>
      </c>
      <c r="F120" s="15" t="s">
        <v>1038</v>
      </c>
      <c r="G120" s="15" t="s">
        <v>2596</v>
      </c>
      <c r="H120" s="105"/>
      <c r="I120" s="105"/>
      <c r="J120" s="105"/>
      <c r="K120" s="105"/>
    </row>
    <row r="121">
      <c r="A121" s="107" t="s">
        <v>193</v>
      </c>
      <c r="B121" s="17" t="s">
        <v>3611</v>
      </c>
      <c r="C121" s="15" t="s">
        <v>3538</v>
      </c>
      <c r="D121" s="15" t="s">
        <v>548</v>
      </c>
      <c r="E121" s="15" t="s">
        <v>556</v>
      </c>
      <c r="F121" s="15" t="s">
        <v>1008</v>
      </c>
      <c r="G121" s="105"/>
      <c r="H121" s="134" t="s">
        <v>3612</v>
      </c>
      <c r="I121" s="105"/>
      <c r="J121" s="105"/>
      <c r="K121" s="105"/>
    </row>
    <row r="122">
      <c r="A122" s="107" t="s">
        <v>1965</v>
      </c>
      <c r="B122" s="17" t="s">
        <v>3162</v>
      </c>
      <c r="C122" s="107" t="s">
        <v>731</v>
      </c>
      <c r="D122" s="15" t="s">
        <v>578</v>
      </c>
      <c r="E122" s="15" t="s">
        <v>545</v>
      </c>
      <c r="F122" s="15" t="s">
        <v>1038</v>
      </c>
      <c r="G122" s="15" t="s">
        <v>2596</v>
      </c>
      <c r="H122" s="105"/>
      <c r="I122" s="105"/>
      <c r="J122" s="105"/>
      <c r="K122" s="105"/>
    </row>
    <row r="123">
      <c r="A123" s="107" t="s">
        <v>1967</v>
      </c>
      <c r="B123" s="17" t="s">
        <v>3162</v>
      </c>
      <c r="C123" s="107" t="s">
        <v>731</v>
      </c>
      <c r="D123" s="15" t="s">
        <v>578</v>
      </c>
      <c r="E123" s="15" t="s">
        <v>545</v>
      </c>
      <c r="F123" s="15" t="s">
        <v>1038</v>
      </c>
      <c r="G123" s="15" t="s">
        <v>2596</v>
      </c>
      <c r="H123" s="105"/>
      <c r="I123" s="105"/>
      <c r="J123" s="105"/>
      <c r="K123" s="105"/>
    </row>
    <row r="124">
      <c r="A124" s="107" t="s">
        <v>167</v>
      </c>
      <c r="B124" s="17" t="s">
        <v>3611</v>
      </c>
      <c r="C124" s="15" t="s">
        <v>2176</v>
      </c>
      <c r="D124" s="15" t="s">
        <v>548</v>
      </c>
      <c r="E124" s="15" t="s">
        <v>556</v>
      </c>
      <c r="F124" s="15" t="s">
        <v>1008</v>
      </c>
      <c r="G124" s="15" t="s">
        <v>102</v>
      </c>
      <c r="H124" s="134" t="s">
        <v>3625</v>
      </c>
      <c r="I124" s="105"/>
      <c r="J124" s="105"/>
      <c r="K124" s="105"/>
    </row>
    <row r="125">
      <c r="A125" s="107" t="s">
        <v>1974</v>
      </c>
      <c r="B125" s="17" t="s">
        <v>3162</v>
      </c>
      <c r="C125" s="107" t="s">
        <v>731</v>
      </c>
      <c r="D125" s="15" t="s">
        <v>578</v>
      </c>
      <c r="E125" s="15" t="s">
        <v>545</v>
      </c>
      <c r="F125" s="15" t="s">
        <v>1038</v>
      </c>
      <c r="G125" s="15" t="s">
        <v>2772</v>
      </c>
      <c r="H125" s="105"/>
      <c r="I125" s="105"/>
      <c r="J125" s="105"/>
      <c r="K125" s="105"/>
    </row>
    <row r="126">
      <c r="A126" s="107" t="s">
        <v>1976</v>
      </c>
      <c r="B126" s="17" t="s">
        <v>3162</v>
      </c>
      <c r="C126" s="107" t="s">
        <v>731</v>
      </c>
      <c r="D126" s="15" t="s">
        <v>545</v>
      </c>
      <c r="E126" s="15" t="s">
        <v>1038</v>
      </c>
      <c r="F126" s="105"/>
      <c r="G126" s="105"/>
      <c r="H126" s="105"/>
      <c r="I126" s="105"/>
      <c r="J126" s="105"/>
      <c r="K126" s="105"/>
    </row>
    <row r="127">
      <c r="A127" s="107" t="s">
        <v>173</v>
      </c>
      <c r="B127" s="17" t="s">
        <v>3611</v>
      </c>
      <c r="C127" s="15" t="s">
        <v>3538</v>
      </c>
      <c r="D127" s="15" t="s">
        <v>548</v>
      </c>
      <c r="E127" s="15" t="s">
        <v>556</v>
      </c>
      <c r="F127" s="15" t="s">
        <v>1008</v>
      </c>
      <c r="G127" s="15" t="s">
        <v>2112</v>
      </c>
      <c r="H127" s="134" t="s">
        <v>3626</v>
      </c>
      <c r="I127" s="105"/>
      <c r="J127" s="105"/>
      <c r="K127" s="105"/>
    </row>
    <row r="128">
      <c r="A128" s="107" t="s">
        <v>2595</v>
      </c>
      <c r="B128" s="17" t="s">
        <v>3162</v>
      </c>
      <c r="C128" s="15" t="s">
        <v>3627</v>
      </c>
      <c r="D128" s="15" t="s">
        <v>578</v>
      </c>
      <c r="E128" s="15" t="s">
        <v>545</v>
      </c>
      <c r="F128" s="15" t="s">
        <v>1038</v>
      </c>
      <c r="G128" s="15" t="s">
        <v>2596</v>
      </c>
      <c r="H128" s="105"/>
      <c r="I128" s="105"/>
      <c r="J128" s="105"/>
      <c r="K128" s="105"/>
    </row>
    <row r="129">
      <c r="A129" s="107" t="s">
        <v>2598</v>
      </c>
      <c r="B129" s="17" t="s">
        <v>3162</v>
      </c>
      <c r="C129" s="107" t="s">
        <v>735</v>
      </c>
      <c r="D129" s="15" t="s">
        <v>578</v>
      </c>
      <c r="E129" s="15" t="s">
        <v>1038</v>
      </c>
      <c r="F129" s="15" t="s">
        <v>2596</v>
      </c>
      <c r="G129" s="105"/>
      <c r="H129" s="105"/>
      <c r="I129" s="105"/>
      <c r="J129" s="105"/>
      <c r="K129" s="105"/>
    </row>
    <row r="130">
      <c r="A130" s="107" t="s">
        <v>2600</v>
      </c>
      <c r="B130" s="17" t="s">
        <v>3162</v>
      </c>
      <c r="C130" s="107" t="s">
        <v>735</v>
      </c>
      <c r="D130" s="15" t="s">
        <v>578</v>
      </c>
      <c r="E130" s="15" t="s">
        <v>545</v>
      </c>
      <c r="F130" s="15" t="s">
        <v>2596</v>
      </c>
      <c r="G130" s="15" t="s">
        <v>2692</v>
      </c>
      <c r="H130" s="105"/>
      <c r="I130" s="105"/>
      <c r="J130" s="105"/>
      <c r="K130" s="105"/>
    </row>
    <row r="131">
      <c r="A131" s="107" t="s">
        <v>2602</v>
      </c>
      <c r="B131" s="17" t="s">
        <v>3162</v>
      </c>
      <c r="C131" s="93" t="s">
        <v>783</v>
      </c>
      <c r="D131" s="15" t="s">
        <v>578</v>
      </c>
      <c r="E131" s="15" t="s">
        <v>1038</v>
      </c>
      <c r="F131" s="15" t="s">
        <v>2596</v>
      </c>
      <c r="G131" s="105"/>
      <c r="H131" s="105"/>
      <c r="I131" s="105"/>
      <c r="J131" s="105"/>
      <c r="K131" s="105"/>
    </row>
    <row r="132">
      <c r="A132" s="107" t="s">
        <v>2604</v>
      </c>
      <c r="B132" s="17" t="s">
        <v>3162</v>
      </c>
      <c r="C132" s="93" t="s">
        <v>733</v>
      </c>
      <c r="D132" s="15" t="s">
        <v>578</v>
      </c>
      <c r="E132" s="15" t="s">
        <v>545</v>
      </c>
      <c r="F132" s="15" t="s">
        <v>2596</v>
      </c>
      <c r="G132" s="15" t="s">
        <v>2692</v>
      </c>
      <c r="H132" s="105"/>
      <c r="I132" s="105"/>
      <c r="J132" s="105"/>
      <c r="K132" s="105"/>
    </row>
    <row r="133">
      <c r="A133" s="107" t="s">
        <v>2606</v>
      </c>
      <c r="B133" s="17" t="s">
        <v>3162</v>
      </c>
      <c r="C133" s="107" t="s">
        <v>926</v>
      </c>
      <c r="D133" s="15" t="s">
        <v>1038</v>
      </c>
      <c r="E133" s="15" t="s">
        <v>2596</v>
      </c>
      <c r="F133" s="105"/>
      <c r="G133" s="105"/>
      <c r="H133" s="105"/>
      <c r="I133" s="105"/>
      <c r="J133" s="105"/>
      <c r="K133" s="105"/>
    </row>
    <row r="134">
      <c r="A134" s="107" t="s">
        <v>2608</v>
      </c>
      <c r="B134" s="17" t="s">
        <v>3162</v>
      </c>
      <c r="C134" s="107" t="s">
        <v>926</v>
      </c>
      <c r="D134" s="15" t="s">
        <v>578</v>
      </c>
      <c r="E134" s="15" t="s">
        <v>545</v>
      </c>
      <c r="F134" s="15" t="s">
        <v>1038</v>
      </c>
      <c r="G134" s="15" t="s">
        <v>2596</v>
      </c>
      <c r="H134" s="105"/>
      <c r="I134" s="105"/>
      <c r="J134" s="105"/>
      <c r="K134" s="105"/>
    </row>
    <row r="135">
      <c r="A135" s="107" t="s">
        <v>2610</v>
      </c>
      <c r="B135" s="17" t="s">
        <v>3162</v>
      </c>
      <c r="C135" s="93" t="s">
        <v>783</v>
      </c>
      <c r="D135" s="15" t="s">
        <v>578</v>
      </c>
      <c r="E135" s="15" t="s">
        <v>545</v>
      </c>
      <c r="F135" s="15" t="s">
        <v>1038</v>
      </c>
      <c r="G135" s="15" t="s">
        <v>2692</v>
      </c>
      <c r="H135" s="105"/>
      <c r="I135" s="105"/>
      <c r="J135" s="105"/>
      <c r="K135" s="105"/>
    </row>
    <row r="136">
      <c r="A136" s="107" t="s">
        <v>2612</v>
      </c>
      <c r="B136" s="17" t="s">
        <v>3162</v>
      </c>
      <c r="C136" s="107" t="s">
        <v>926</v>
      </c>
      <c r="D136" s="15" t="s">
        <v>578</v>
      </c>
      <c r="E136" s="15" t="s">
        <v>545</v>
      </c>
      <c r="F136" s="15" t="s">
        <v>1038</v>
      </c>
      <c r="G136" s="15" t="s">
        <v>2596</v>
      </c>
      <c r="H136" s="105"/>
      <c r="I136" s="105"/>
      <c r="J136" s="105"/>
      <c r="K136" s="105"/>
    </row>
    <row r="137">
      <c r="A137" s="107" t="s">
        <v>2614</v>
      </c>
      <c r="B137" s="17" t="s">
        <v>3162</v>
      </c>
      <c r="C137" s="107" t="s">
        <v>813</v>
      </c>
      <c r="D137" s="15" t="s">
        <v>545</v>
      </c>
      <c r="E137" s="15" t="s">
        <v>1038</v>
      </c>
      <c r="F137" s="15" t="s">
        <v>2596</v>
      </c>
      <c r="G137" s="15" t="s">
        <v>2692</v>
      </c>
      <c r="H137" s="105"/>
      <c r="I137" s="105"/>
      <c r="J137" s="105"/>
      <c r="K137" s="105"/>
    </row>
    <row r="138">
      <c r="A138" s="107" t="s">
        <v>196</v>
      </c>
      <c r="B138" s="17" t="s">
        <v>3611</v>
      </c>
      <c r="C138" s="15" t="s">
        <v>3538</v>
      </c>
      <c r="D138" s="15" t="s">
        <v>548</v>
      </c>
      <c r="E138" s="15" t="s">
        <v>1008</v>
      </c>
      <c r="F138" s="15" t="s">
        <v>2112</v>
      </c>
      <c r="G138" s="105"/>
      <c r="H138" s="134" t="s">
        <v>3625</v>
      </c>
      <c r="I138" s="105"/>
      <c r="J138" s="105"/>
      <c r="K138" s="105"/>
    </row>
    <row r="139">
      <c r="A139" s="107" t="s">
        <v>2630</v>
      </c>
      <c r="B139" s="17" t="s">
        <v>3163</v>
      </c>
      <c r="C139" s="15" t="s">
        <v>3538</v>
      </c>
      <c r="D139" s="15" t="s">
        <v>1008</v>
      </c>
      <c r="E139" s="15" t="s">
        <v>2112</v>
      </c>
      <c r="F139" s="105"/>
      <c r="G139" s="105"/>
      <c r="H139" s="105"/>
      <c r="I139" s="105"/>
      <c r="J139" s="105"/>
      <c r="K139" s="105"/>
    </row>
    <row r="140">
      <c r="A140" s="107" t="s">
        <v>2633</v>
      </c>
      <c r="B140" s="17" t="s">
        <v>3163</v>
      </c>
      <c r="C140" s="107" t="s">
        <v>139</v>
      </c>
      <c r="D140" s="15" t="s">
        <v>548</v>
      </c>
      <c r="E140" s="15" t="s">
        <v>1008</v>
      </c>
      <c r="F140" s="105"/>
      <c r="G140" s="105"/>
      <c r="H140" s="105"/>
      <c r="I140" s="105"/>
      <c r="J140" s="105"/>
      <c r="K140" s="105"/>
    </row>
    <row r="141">
      <c r="A141" s="107" t="s">
        <v>2635</v>
      </c>
      <c r="B141" s="17" t="s">
        <v>3163</v>
      </c>
      <c r="C141" s="15" t="s">
        <v>3538</v>
      </c>
      <c r="D141" s="15" t="s">
        <v>548</v>
      </c>
      <c r="E141" s="15" t="s">
        <v>556</v>
      </c>
      <c r="F141" s="15" t="s">
        <v>2112</v>
      </c>
      <c r="G141" s="15" t="s">
        <v>2685</v>
      </c>
      <c r="H141" s="105"/>
      <c r="I141" s="105"/>
      <c r="J141" s="105"/>
      <c r="K141" s="105"/>
    </row>
    <row r="142">
      <c r="A142" s="107" t="s">
        <v>2637</v>
      </c>
      <c r="B142" s="17" t="s">
        <v>3163</v>
      </c>
      <c r="C142" s="93" t="s">
        <v>133</v>
      </c>
      <c r="D142" s="15" t="s">
        <v>548</v>
      </c>
      <c r="E142" s="15" t="s">
        <v>1008</v>
      </c>
      <c r="F142" s="15" t="s">
        <v>2112</v>
      </c>
      <c r="G142" s="15" t="s">
        <v>2685</v>
      </c>
      <c r="H142" s="105"/>
      <c r="I142" s="105"/>
      <c r="J142" s="105"/>
      <c r="K142" s="105"/>
    </row>
    <row r="143">
      <c r="A143" s="107" t="s">
        <v>2639</v>
      </c>
      <c r="B143" s="17" t="s">
        <v>3163</v>
      </c>
      <c r="C143" s="15" t="s">
        <v>102</v>
      </c>
      <c r="D143" s="15" t="s">
        <v>548</v>
      </c>
      <c r="E143" s="15" t="s">
        <v>1008</v>
      </c>
      <c r="F143" s="15" t="s">
        <v>2685</v>
      </c>
      <c r="G143" s="105"/>
      <c r="H143" s="105"/>
      <c r="I143" s="105"/>
      <c r="J143" s="105"/>
      <c r="K143" s="105"/>
    </row>
    <row r="144">
      <c r="A144" s="107" t="s">
        <v>2667</v>
      </c>
      <c r="B144" s="17" t="s">
        <v>3163</v>
      </c>
      <c r="C144" s="15" t="s">
        <v>3538</v>
      </c>
      <c r="D144" s="15" t="s">
        <v>1008</v>
      </c>
      <c r="E144" s="105"/>
      <c r="F144" s="105"/>
      <c r="G144" s="105"/>
      <c r="H144" s="105"/>
      <c r="I144" s="105"/>
      <c r="J144" s="105"/>
      <c r="K144" s="105"/>
    </row>
    <row r="145">
      <c r="A145" s="107" t="s">
        <v>2720</v>
      </c>
      <c r="B145" s="17" t="s">
        <v>3162</v>
      </c>
      <c r="C145" s="93" t="s">
        <v>737</v>
      </c>
      <c r="D145" s="15" t="s">
        <v>545</v>
      </c>
      <c r="E145" s="15" t="s">
        <v>2596</v>
      </c>
      <c r="F145" s="15" t="s">
        <v>2772</v>
      </c>
      <c r="G145" s="15" t="s">
        <v>2692</v>
      </c>
      <c r="H145" s="105"/>
      <c r="I145" s="105"/>
      <c r="J145" s="105"/>
      <c r="K145" s="105"/>
    </row>
    <row r="146">
      <c r="A146" s="107" t="s">
        <v>2722</v>
      </c>
      <c r="B146" s="17" t="s">
        <v>3162</v>
      </c>
      <c r="C146" s="93" t="s">
        <v>737</v>
      </c>
      <c r="D146" s="15" t="s">
        <v>578</v>
      </c>
      <c r="E146" s="15" t="s">
        <v>545</v>
      </c>
      <c r="F146" s="15" t="s">
        <v>2596</v>
      </c>
      <c r="G146" s="105"/>
      <c r="H146" s="105"/>
      <c r="I146" s="105"/>
      <c r="J146" s="105"/>
      <c r="K146" s="105"/>
    </row>
    <row r="147">
      <c r="A147" s="107" t="s">
        <v>2724</v>
      </c>
      <c r="B147" s="17" t="s">
        <v>3162</v>
      </c>
      <c r="C147" s="93" t="s">
        <v>737</v>
      </c>
      <c r="D147" s="15" t="s">
        <v>578</v>
      </c>
      <c r="E147" s="15" t="s">
        <v>545</v>
      </c>
      <c r="F147" s="15" t="s">
        <v>2596</v>
      </c>
      <c r="G147" s="15" t="s">
        <v>2772</v>
      </c>
      <c r="H147" s="105"/>
      <c r="I147" s="105"/>
      <c r="J147" s="105"/>
      <c r="K147" s="105"/>
    </row>
    <row r="148">
      <c r="A148" s="107" t="s">
        <v>2726</v>
      </c>
      <c r="B148" s="17" t="s">
        <v>3162</v>
      </c>
      <c r="C148" s="93" t="s">
        <v>737</v>
      </c>
      <c r="D148" s="15" t="s">
        <v>578</v>
      </c>
      <c r="E148" s="15" t="s">
        <v>2596</v>
      </c>
      <c r="F148" s="15" t="s">
        <v>2692</v>
      </c>
      <c r="G148" s="105"/>
      <c r="H148" s="105"/>
      <c r="I148" s="105"/>
      <c r="J148" s="105"/>
      <c r="K148" s="105"/>
    </row>
    <row r="149">
      <c r="A149" s="107" t="s">
        <v>2728</v>
      </c>
      <c r="B149" s="17" t="s">
        <v>3162</v>
      </c>
      <c r="C149" s="93" t="s">
        <v>737</v>
      </c>
      <c r="D149" s="15" t="s">
        <v>545</v>
      </c>
      <c r="E149" s="15" t="s">
        <v>2596</v>
      </c>
      <c r="F149" s="15" t="s">
        <v>2692</v>
      </c>
      <c r="G149" s="105"/>
      <c r="H149" s="105"/>
      <c r="I149" s="105"/>
      <c r="J149" s="105"/>
      <c r="K149" s="105"/>
    </row>
    <row r="150">
      <c r="A150" s="107" t="s">
        <v>2730</v>
      </c>
      <c r="B150" s="17" t="s">
        <v>3162</v>
      </c>
      <c r="C150" s="107" t="s">
        <v>375</v>
      </c>
      <c r="D150" s="15" t="s">
        <v>578</v>
      </c>
      <c r="E150" s="15" t="s">
        <v>1038</v>
      </c>
      <c r="F150" s="15" t="s">
        <v>2772</v>
      </c>
      <c r="G150" s="15" t="s">
        <v>2692</v>
      </c>
      <c r="H150" s="105"/>
      <c r="I150" s="105"/>
      <c r="J150" s="105"/>
      <c r="K150" s="105"/>
    </row>
    <row r="151">
      <c r="A151" s="107" t="s">
        <v>2732</v>
      </c>
      <c r="B151" s="17" t="s">
        <v>3162</v>
      </c>
      <c r="C151" s="107" t="s">
        <v>375</v>
      </c>
      <c r="D151" s="15" t="s">
        <v>578</v>
      </c>
      <c r="E151" s="15" t="s">
        <v>545</v>
      </c>
      <c r="F151" s="15" t="s">
        <v>2772</v>
      </c>
      <c r="G151" s="15" t="s">
        <v>2692</v>
      </c>
      <c r="H151" s="105"/>
      <c r="I151" s="105"/>
      <c r="J151" s="105"/>
      <c r="K151" s="105"/>
    </row>
    <row r="152">
      <c r="A152" s="107" t="s">
        <v>2741</v>
      </c>
      <c r="B152" s="17" t="s">
        <v>3162</v>
      </c>
      <c r="C152" s="93" t="s">
        <v>737</v>
      </c>
      <c r="D152" s="15" t="s">
        <v>578</v>
      </c>
      <c r="E152" s="15" t="s">
        <v>545</v>
      </c>
      <c r="F152" s="15" t="s">
        <v>1038</v>
      </c>
      <c r="G152" s="15" t="s">
        <v>2596</v>
      </c>
      <c r="H152" s="105"/>
      <c r="I152" s="105"/>
      <c r="J152" s="105"/>
      <c r="K152" s="105"/>
    </row>
    <row r="153">
      <c r="A153" s="107" t="s">
        <v>2780</v>
      </c>
      <c r="B153" s="17" t="s">
        <v>3162</v>
      </c>
      <c r="C153" s="107" t="s">
        <v>375</v>
      </c>
      <c r="D153" s="15" t="s">
        <v>545</v>
      </c>
      <c r="E153" s="15" t="s">
        <v>2772</v>
      </c>
      <c r="F153" s="15" t="s">
        <v>2692</v>
      </c>
      <c r="G153" s="105"/>
      <c r="H153" s="105"/>
      <c r="I153" s="105"/>
      <c r="J153" s="105"/>
      <c r="K153" s="105"/>
    </row>
    <row r="154">
      <c r="A154" s="107" t="s">
        <v>2816</v>
      </c>
      <c r="B154" s="17" t="s">
        <v>3163</v>
      </c>
      <c r="C154" s="93" t="s">
        <v>360</v>
      </c>
      <c r="D154" s="15" t="s">
        <v>548</v>
      </c>
      <c r="E154" s="105"/>
      <c r="F154" s="105"/>
      <c r="G154" s="105"/>
      <c r="H154" s="105"/>
      <c r="I154" s="105"/>
      <c r="J154" s="105"/>
      <c r="K154" s="105"/>
    </row>
    <row r="155">
      <c r="A155" s="107" t="s">
        <v>2818</v>
      </c>
      <c r="B155" s="17" t="s">
        <v>3163</v>
      </c>
      <c r="C155" s="15" t="s">
        <v>130</v>
      </c>
      <c r="D155" s="15" t="s">
        <v>548</v>
      </c>
      <c r="E155" s="15" t="s">
        <v>556</v>
      </c>
      <c r="F155" s="105"/>
      <c r="G155" s="105"/>
      <c r="H155" s="105"/>
      <c r="I155" s="105"/>
      <c r="J155" s="105"/>
      <c r="K155" s="105"/>
    </row>
    <row r="156">
      <c r="A156" s="107" t="s">
        <v>2820</v>
      </c>
      <c r="B156" s="17" t="s">
        <v>3163</v>
      </c>
      <c r="C156" s="15" t="s">
        <v>3507</v>
      </c>
      <c r="D156" s="15" t="s">
        <v>548</v>
      </c>
      <c r="E156" s="15" t="s">
        <v>2112</v>
      </c>
      <c r="F156" s="15" t="s">
        <v>2821</v>
      </c>
      <c r="G156" s="105"/>
      <c r="H156" s="105"/>
      <c r="I156" s="105"/>
      <c r="J156" s="105"/>
      <c r="K156" s="105"/>
    </row>
    <row r="157">
      <c r="A157" s="107" t="s">
        <v>2823</v>
      </c>
      <c r="B157" s="17" t="s">
        <v>3163</v>
      </c>
      <c r="C157" s="107" t="s">
        <v>339</v>
      </c>
      <c r="D157" s="15" t="s">
        <v>548</v>
      </c>
      <c r="E157" s="15" t="s">
        <v>556</v>
      </c>
      <c r="F157" s="105"/>
      <c r="G157" s="105"/>
      <c r="H157" s="105"/>
      <c r="I157" s="105"/>
      <c r="J157" s="105"/>
      <c r="K157" s="105"/>
    </row>
    <row r="158">
      <c r="A158" s="107" t="s">
        <v>2825</v>
      </c>
      <c r="B158" s="17" t="s">
        <v>3163</v>
      </c>
      <c r="C158" s="107" t="s">
        <v>1016</v>
      </c>
      <c r="D158" s="15" t="s">
        <v>548</v>
      </c>
      <c r="E158" s="15" t="s">
        <v>2112</v>
      </c>
      <c r="F158" s="15" t="s">
        <v>2685</v>
      </c>
      <c r="G158" s="105"/>
      <c r="H158" s="105"/>
      <c r="I158" s="105"/>
      <c r="J158" s="105"/>
      <c r="K158" s="105"/>
    </row>
    <row r="159">
      <c r="A159" s="107" t="s">
        <v>2827</v>
      </c>
      <c r="B159" s="17" t="s">
        <v>3163</v>
      </c>
      <c r="C159" s="107" t="s">
        <v>1012</v>
      </c>
      <c r="D159" s="15" t="s">
        <v>548</v>
      </c>
      <c r="E159" s="15" t="s">
        <v>556</v>
      </c>
      <c r="F159" s="15" t="s">
        <v>2112</v>
      </c>
      <c r="G159" s="15" t="s">
        <v>2685</v>
      </c>
      <c r="H159" s="105"/>
      <c r="I159" s="105"/>
      <c r="J159" s="105"/>
      <c r="K159" s="105"/>
    </row>
    <row r="160">
      <c r="A160" s="107" t="s">
        <v>2829</v>
      </c>
      <c r="B160" s="17" t="s">
        <v>3163</v>
      </c>
      <c r="C160" s="107" t="s">
        <v>1010</v>
      </c>
      <c r="D160" s="15" t="s">
        <v>2685</v>
      </c>
      <c r="E160" s="105"/>
      <c r="F160" s="105"/>
      <c r="G160" s="105"/>
      <c r="H160" s="105"/>
      <c r="I160" s="105"/>
      <c r="J160" s="105"/>
      <c r="K160" s="105"/>
    </row>
    <row r="161">
      <c r="A161" s="107" t="s">
        <v>2831</v>
      </c>
      <c r="B161" s="17" t="s">
        <v>3163</v>
      </c>
      <c r="C161" s="107" t="s">
        <v>1014</v>
      </c>
      <c r="D161" s="15" t="s">
        <v>2112</v>
      </c>
      <c r="E161" s="105"/>
      <c r="F161" s="105"/>
      <c r="G161" s="105"/>
      <c r="H161" s="105"/>
      <c r="I161" s="105"/>
      <c r="J161" s="105"/>
      <c r="K161" s="105"/>
    </row>
    <row r="162">
      <c r="A162" s="107" t="s">
        <v>2833</v>
      </c>
      <c r="B162" s="17" t="s">
        <v>3163</v>
      </c>
      <c r="C162" s="107" t="s">
        <v>1007</v>
      </c>
      <c r="D162" s="15" t="s">
        <v>548</v>
      </c>
      <c r="E162" s="15" t="s">
        <v>556</v>
      </c>
      <c r="F162" s="15" t="s">
        <v>1008</v>
      </c>
      <c r="G162" s="15" t="s">
        <v>2685</v>
      </c>
      <c r="H162" s="105"/>
      <c r="I162" s="105"/>
      <c r="J162" s="105"/>
      <c r="K162" s="105"/>
    </row>
    <row r="163">
      <c r="A163" s="107" t="s">
        <v>2835</v>
      </c>
      <c r="B163" s="17" t="s">
        <v>3163</v>
      </c>
      <c r="C163" s="107" t="s">
        <v>995</v>
      </c>
      <c r="D163" s="15" t="s">
        <v>556</v>
      </c>
      <c r="E163" s="15" t="s">
        <v>1008</v>
      </c>
      <c r="F163" s="15" t="s">
        <v>2112</v>
      </c>
      <c r="G163" s="15" t="s">
        <v>2685</v>
      </c>
      <c r="H163" s="105"/>
      <c r="I163" s="105"/>
      <c r="J163" s="105"/>
      <c r="K163" s="105"/>
    </row>
    <row r="164">
      <c r="A164" s="107" t="s">
        <v>2837</v>
      </c>
      <c r="B164" s="17" t="s">
        <v>3163</v>
      </c>
      <c r="C164" s="107" t="s">
        <v>997</v>
      </c>
      <c r="D164" s="15" t="s">
        <v>556</v>
      </c>
      <c r="E164" s="15" t="s">
        <v>1008</v>
      </c>
      <c r="F164" s="15" t="s">
        <v>2685</v>
      </c>
      <c r="G164" s="105"/>
      <c r="H164" s="105"/>
      <c r="I164" s="105"/>
      <c r="J164" s="105"/>
      <c r="K164" s="105"/>
    </row>
    <row r="165">
      <c r="A165" s="107" t="s">
        <v>2839</v>
      </c>
      <c r="B165" s="17" t="s">
        <v>3163</v>
      </c>
      <c r="C165" s="107" t="s">
        <v>999</v>
      </c>
      <c r="D165" s="15" t="s">
        <v>556</v>
      </c>
      <c r="E165" s="15" t="s">
        <v>1008</v>
      </c>
      <c r="F165" s="15" t="s">
        <v>2112</v>
      </c>
      <c r="G165" s="105"/>
      <c r="H165" s="105"/>
      <c r="I165" s="105"/>
      <c r="J165" s="105"/>
      <c r="K165" s="105"/>
    </row>
    <row r="166">
      <c r="A166" s="107" t="s">
        <v>2841</v>
      </c>
      <c r="B166" s="17" t="s">
        <v>3163</v>
      </c>
      <c r="C166" s="107" t="s">
        <v>968</v>
      </c>
      <c r="D166" s="15" t="s">
        <v>556</v>
      </c>
      <c r="E166" s="15" t="s">
        <v>1008</v>
      </c>
      <c r="F166" s="105"/>
      <c r="G166" s="105"/>
      <c r="H166" s="105"/>
      <c r="I166" s="105"/>
      <c r="J166" s="105"/>
      <c r="K166" s="105"/>
    </row>
    <row r="167">
      <c r="A167" s="107" t="s">
        <v>2843</v>
      </c>
      <c r="B167" s="17" t="s">
        <v>3163</v>
      </c>
      <c r="C167" s="107" t="s">
        <v>929</v>
      </c>
      <c r="D167" s="15" t="s">
        <v>548</v>
      </c>
      <c r="E167" s="15" t="s">
        <v>556</v>
      </c>
      <c r="F167" s="105"/>
      <c r="G167" s="105"/>
      <c r="H167" s="105"/>
      <c r="I167" s="105"/>
      <c r="J167" s="105"/>
      <c r="K167" s="105"/>
    </row>
    <row r="168">
      <c r="A168" s="107" t="s">
        <v>2845</v>
      </c>
      <c r="B168" s="17" t="s">
        <v>3163</v>
      </c>
      <c r="C168" s="107" t="s">
        <v>928</v>
      </c>
      <c r="D168" s="15" t="s">
        <v>556</v>
      </c>
      <c r="E168" s="15" t="s">
        <v>2112</v>
      </c>
      <c r="F168" s="105"/>
      <c r="G168" s="105"/>
      <c r="H168" s="105"/>
      <c r="I168" s="105"/>
      <c r="J168" s="105"/>
      <c r="K168" s="105"/>
    </row>
    <row r="169">
      <c r="A169" s="107" t="s">
        <v>2847</v>
      </c>
      <c r="B169" s="17" t="s">
        <v>3163</v>
      </c>
      <c r="C169" s="107" t="s">
        <v>809</v>
      </c>
      <c r="D169" s="15" t="s">
        <v>548</v>
      </c>
      <c r="E169" s="105"/>
      <c r="F169" s="105"/>
      <c r="G169" s="105"/>
      <c r="H169" s="105"/>
      <c r="I169" s="105"/>
      <c r="J169" s="105"/>
      <c r="K169" s="105"/>
    </row>
    <row r="170">
      <c r="A170" s="107" t="s">
        <v>2849</v>
      </c>
      <c r="B170" s="17" t="s">
        <v>3163</v>
      </c>
      <c r="C170" s="15" t="s">
        <v>348</v>
      </c>
      <c r="D170" s="15" t="s">
        <v>548</v>
      </c>
      <c r="E170" s="15" t="s">
        <v>556</v>
      </c>
      <c r="F170" s="15" t="s">
        <v>2112</v>
      </c>
      <c r="G170" s="105"/>
      <c r="H170" s="105"/>
      <c r="I170" s="105"/>
      <c r="J170" s="105"/>
      <c r="K170" s="105"/>
    </row>
    <row r="171">
      <c r="A171" s="107" t="s">
        <v>2851</v>
      </c>
      <c r="B171" s="17" t="s">
        <v>3163</v>
      </c>
      <c r="C171" s="93" t="s">
        <v>351</v>
      </c>
      <c r="D171" s="15" t="s">
        <v>548</v>
      </c>
      <c r="E171" s="15" t="s">
        <v>2821</v>
      </c>
      <c r="F171" s="105"/>
      <c r="G171" s="105"/>
      <c r="H171" s="105"/>
      <c r="I171" s="105"/>
      <c r="J171" s="105"/>
      <c r="K171" s="105"/>
    </row>
    <row r="172">
      <c r="A172" s="107" t="s">
        <v>2853</v>
      </c>
      <c r="B172" s="17" t="s">
        <v>3163</v>
      </c>
      <c r="C172" s="107" t="s">
        <v>354</v>
      </c>
      <c r="D172" s="15" t="s">
        <v>556</v>
      </c>
      <c r="E172" s="15" t="s">
        <v>2821</v>
      </c>
      <c r="F172" s="105"/>
      <c r="G172" s="105"/>
      <c r="H172" s="105"/>
      <c r="I172" s="105"/>
      <c r="J172" s="105"/>
      <c r="K172" s="105"/>
    </row>
    <row r="173">
      <c r="A173" s="107" t="s">
        <v>2855</v>
      </c>
      <c r="B173" s="17" t="s">
        <v>3163</v>
      </c>
      <c r="C173" s="107" t="s">
        <v>193</v>
      </c>
      <c r="D173" s="15" t="s">
        <v>1008</v>
      </c>
      <c r="E173" s="15" t="s">
        <v>2112</v>
      </c>
      <c r="F173" s="15" t="s">
        <v>2685</v>
      </c>
      <c r="G173" s="15" t="s">
        <v>2869</v>
      </c>
      <c r="H173" s="105"/>
      <c r="I173" s="105"/>
      <c r="J173" s="105"/>
      <c r="K173" s="105"/>
    </row>
    <row r="174">
      <c r="A174" s="107" t="s">
        <v>2859</v>
      </c>
      <c r="B174" s="17" t="s">
        <v>3163</v>
      </c>
      <c r="C174" s="107" t="s">
        <v>2825</v>
      </c>
      <c r="D174" s="15" t="s">
        <v>3235</v>
      </c>
      <c r="E174" s="15" t="s">
        <v>2112</v>
      </c>
      <c r="F174" s="15" t="s">
        <v>2685</v>
      </c>
      <c r="G174" s="15" t="s">
        <v>2860</v>
      </c>
      <c r="H174" s="105"/>
      <c r="I174" s="105"/>
      <c r="J174" s="105"/>
      <c r="K174" s="105"/>
    </row>
    <row r="175">
      <c r="A175" s="107" t="s">
        <v>2862</v>
      </c>
      <c r="B175" s="17" t="s">
        <v>3163</v>
      </c>
      <c r="C175" s="107" t="s">
        <v>2851</v>
      </c>
      <c r="D175" s="15" t="s">
        <v>548</v>
      </c>
      <c r="E175" s="15" t="s">
        <v>1008</v>
      </c>
      <c r="F175" s="105"/>
      <c r="G175" s="105"/>
      <c r="H175" s="105"/>
      <c r="I175" s="105"/>
      <c r="J175" s="105"/>
      <c r="K175" s="105"/>
    </row>
    <row r="176">
      <c r="A176" s="107" t="s">
        <v>2864</v>
      </c>
      <c r="B176" s="17" t="s">
        <v>3163</v>
      </c>
      <c r="C176" s="107" t="s">
        <v>2667</v>
      </c>
      <c r="D176" s="15" t="s">
        <v>1008</v>
      </c>
      <c r="E176" s="15" t="s">
        <v>2112</v>
      </c>
      <c r="F176" s="105"/>
      <c r="G176" s="105"/>
      <c r="H176" s="105"/>
      <c r="I176" s="105"/>
      <c r="J176" s="105"/>
      <c r="K176" s="105"/>
    </row>
    <row r="177">
      <c r="A177" s="107" t="s">
        <v>2866</v>
      </c>
      <c r="B177" s="17" t="s">
        <v>3163</v>
      </c>
      <c r="C177" s="107" t="s">
        <v>2818</v>
      </c>
      <c r="D177" s="15" t="s">
        <v>2112</v>
      </c>
      <c r="E177" s="15" t="s">
        <v>2860</v>
      </c>
      <c r="F177" s="105"/>
      <c r="G177" s="105"/>
      <c r="H177" s="105"/>
      <c r="I177" s="105"/>
      <c r="J177" s="105"/>
      <c r="K177" s="105"/>
    </row>
    <row r="178">
      <c r="A178" s="107" t="s">
        <v>2868</v>
      </c>
      <c r="B178" s="17" t="s">
        <v>3163</v>
      </c>
      <c r="C178" s="107" t="s">
        <v>193</v>
      </c>
      <c r="D178" s="15" t="s">
        <v>2112</v>
      </c>
      <c r="E178" s="15" t="s">
        <v>2869</v>
      </c>
      <c r="F178" s="105"/>
      <c r="G178" s="105"/>
      <c r="H178" s="105"/>
      <c r="I178" s="105"/>
      <c r="J178" s="105"/>
      <c r="K178" s="105"/>
    </row>
    <row r="179">
      <c r="A179" s="107" t="s">
        <v>2871</v>
      </c>
      <c r="B179" s="17" t="s">
        <v>3163</v>
      </c>
      <c r="C179" s="107" t="s">
        <v>2667</v>
      </c>
      <c r="D179" s="15" t="s">
        <v>556</v>
      </c>
      <c r="E179" s="15" t="s">
        <v>2112</v>
      </c>
      <c r="F179" s="15" t="s">
        <v>2869</v>
      </c>
      <c r="G179" s="105"/>
      <c r="H179" s="105"/>
      <c r="I179" s="105"/>
      <c r="J179" s="105"/>
      <c r="K179" s="105"/>
    </row>
    <row r="180">
      <c r="A180" s="107" t="s">
        <v>2873</v>
      </c>
      <c r="B180" s="17" t="s">
        <v>3163</v>
      </c>
      <c r="C180" s="107" t="s">
        <v>2667</v>
      </c>
      <c r="D180" s="15" t="s">
        <v>548</v>
      </c>
      <c r="E180" s="15" t="s">
        <v>556</v>
      </c>
      <c r="F180" s="15" t="s">
        <v>2869</v>
      </c>
      <c r="G180" s="105"/>
      <c r="H180" s="105"/>
      <c r="I180" s="105"/>
      <c r="J180" s="105"/>
      <c r="K180" s="105"/>
    </row>
    <row r="181">
      <c r="A181" s="107" t="s">
        <v>2875</v>
      </c>
      <c r="B181" s="17" t="s">
        <v>3163</v>
      </c>
      <c r="C181" s="107" t="s">
        <v>2667</v>
      </c>
      <c r="D181" s="15" t="s">
        <v>548</v>
      </c>
      <c r="E181" s="15" t="s">
        <v>556</v>
      </c>
      <c r="F181" s="15" t="s">
        <v>2112</v>
      </c>
      <c r="G181" s="15" t="s">
        <v>2869</v>
      </c>
      <c r="H181" s="105"/>
      <c r="I181" s="105"/>
      <c r="J181" s="105"/>
      <c r="K181" s="105"/>
    </row>
    <row r="182">
      <c r="A182" s="107" t="s">
        <v>2857</v>
      </c>
      <c r="B182" s="17" t="s">
        <v>3163</v>
      </c>
      <c r="C182" s="107" t="s">
        <v>2843</v>
      </c>
      <c r="D182" s="15" t="s">
        <v>548</v>
      </c>
      <c r="E182" s="15" t="s">
        <v>2112</v>
      </c>
      <c r="F182" s="105"/>
      <c r="G182" s="105"/>
      <c r="H182" s="105"/>
      <c r="I182" s="105"/>
      <c r="J182" s="105"/>
      <c r="K182" s="105"/>
    </row>
    <row r="183">
      <c r="A183" s="107" t="s">
        <v>2893</v>
      </c>
      <c r="B183" s="17" t="s">
        <v>3163</v>
      </c>
      <c r="C183" s="107" t="s">
        <v>1001</v>
      </c>
      <c r="D183" s="15" t="s">
        <v>556</v>
      </c>
      <c r="E183" s="15" t="s">
        <v>1008</v>
      </c>
      <c r="F183" s="15" t="s">
        <v>2112</v>
      </c>
      <c r="G183" s="105"/>
      <c r="H183" s="105"/>
      <c r="I183" s="105"/>
      <c r="J183" s="105"/>
      <c r="K183" s="105"/>
    </row>
    <row r="184">
      <c r="A184" s="107" t="s">
        <v>2997</v>
      </c>
      <c r="B184" s="17" t="s">
        <v>3163</v>
      </c>
      <c r="C184" s="107" t="s">
        <v>2847</v>
      </c>
      <c r="D184" s="15" t="s">
        <v>548</v>
      </c>
      <c r="E184" s="15" t="s">
        <v>556</v>
      </c>
      <c r="F184" s="15" t="s">
        <v>2112</v>
      </c>
      <c r="G184" s="15" t="s">
        <v>2821</v>
      </c>
      <c r="H184" s="105"/>
      <c r="I184" s="105"/>
      <c r="J184" s="105"/>
      <c r="K184" s="105"/>
    </row>
    <row r="185">
      <c r="A185" s="107" t="s">
        <v>2999</v>
      </c>
      <c r="B185" s="17" t="s">
        <v>3163</v>
      </c>
      <c r="C185" s="107" t="s">
        <v>2864</v>
      </c>
      <c r="D185" s="15" t="s">
        <v>548</v>
      </c>
      <c r="E185" s="15" t="s">
        <v>2112</v>
      </c>
      <c r="F185" s="15" t="s">
        <v>2821</v>
      </c>
      <c r="G185" s="15" t="s">
        <v>2869</v>
      </c>
      <c r="H185" s="105"/>
      <c r="I185" s="105"/>
      <c r="J185" s="105"/>
      <c r="K185" s="105"/>
    </row>
    <row r="186">
      <c r="A186" s="107" t="s">
        <v>3001</v>
      </c>
      <c r="B186" s="17" t="s">
        <v>3163</v>
      </c>
      <c r="C186" s="107" t="s">
        <v>2875</v>
      </c>
      <c r="D186" s="15" t="s">
        <v>2821</v>
      </c>
      <c r="E186" s="15" t="s">
        <v>2860</v>
      </c>
      <c r="F186" s="105"/>
      <c r="G186" s="105"/>
      <c r="H186" s="105"/>
      <c r="I186" s="105"/>
      <c r="J186" s="105"/>
      <c r="K186" s="105"/>
    </row>
    <row r="187">
      <c r="A187" s="107" t="s">
        <v>3003</v>
      </c>
      <c r="B187" s="17" t="s">
        <v>3163</v>
      </c>
      <c r="C187" s="107" t="s">
        <v>2893</v>
      </c>
      <c r="D187" s="15" t="s">
        <v>3235</v>
      </c>
      <c r="E187" s="15" t="s">
        <v>556</v>
      </c>
      <c r="F187" s="15" t="s">
        <v>2821</v>
      </c>
      <c r="G187" s="105"/>
      <c r="H187" s="105"/>
      <c r="I187" s="105"/>
      <c r="J187" s="105"/>
      <c r="K187" s="105"/>
    </row>
    <row r="188">
      <c r="A188" s="107" t="s">
        <v>3005</v>
      </c>
      <c r="B188" s="17" t="s">
        <v>3163</v>
      </c>
      <c r="C188" s="107" t="s">
        <v>2837</v>
      </c>
      <c r="D188" s="15" t="s">
        <v>3235</v>
      </c>
      <c r="E188" s="15" t="s">
        <v>1008</v>
      </c>
      <c r="F188" s="15" t="s">
        <v>2860</v>
      </c>
      <c r="G188" s="15" t="s">
        <v>2869</v>
      </c>
      <c r="H188" s="105"/>
      <c r="I188" s="105"/>
      <c r="J188" s="105"/>
      <c r="K188" s="105"/>
    </row>
    <row r="189">
      <c r="A189" s="107" t="s">
        <v>3007</v>
      </c>
      <c r="B189" s="17" t="s">
        <v>3163</v>
      </c>
      <c r="C189" s="107" t="s">
        <v>2816</v>
      </c>
      <c r="D189" s="15" t="s">
        <v>556</v>
      </c>
      <c r="E189" s="15" t="s">
        <v>2821</v>
      </c>
      <c r="F189" s="105"/>
      <c r="G189" s="105"/>
      <c r="H189" s="105"/>
      <c r="I189" s="105"/>
      <c r="J189" s="105"/>
      <c r="K189" s="105"/>
    </row>
    <row r="190">
      <c r="A190" s="107" t="s">
        <v>3009</v>
      </c>
      <c r="B190" s="17" t="s">
        <v>3163</v>
      </c>
      <c r="C190" s="107" t="s">
        <v>161</v>
      </c>
      <c r="D190" s="15" t="s">
        <v>1008</v>
      </c>
      <c r="E190" s="15" t="s">
        <v>2821</v>
      </c>
      <c r="F190" s="15" t="s">
        <v>2860</v>
      </c>
      <c r="G190" s="105"/>
      <c r="H190" s="105"/>
      <c r="I190" s="105"/>
      <c r="J190" s="105"/>
      <c r="K190" s="105"/>
    </row>
    <row r="191">
      <c r="A191" s="107" t="s">
        <v>3011</v>
      </c>
      <c r="B191" s="17" t="s">
        <v>3163</v>
      </c>
      <c r="C191" s="93" t="s">
        <v>133</v>
      </c>
      <c r="D191" s="15" t="s">
        <v>1008</v>
      </c>
      <c r="E191" s="105"/>
      <c r="F191" s="105"/>
      <c r="G191" s="105"/>
      <c r="H191" s="105"/>
      <c r="I191" s="105"/>
      <c r="J191" s="105"/>
      <c r="K191" s="105"/>
    </row>
    <row r="192">
      <c r="A192" s="107" t="s">
        <v>3013</v>
      </c>
      <c r="B192" s="17" t="s">
        <v>3163</v>
      </c>
      <c r="C192" s="107" t="s">
        <v>2837</v>
      </c>
      <c r="D192" s="15" t="s">
        <v>556</v>
      </c>
      <c r="E192" s="15" t="s">
        <v>1008</v>
      </c>
      <c r="F192" s="15" t="s">
        <v>2821</v>
      </c>
      <c r="G192" s="105"/>
      <c r="H192" s="105"/>
      <c r="I192" s="105"/>
      <c r="J192" s="105"/>
      <c r="K192" s="105"/>
    </row>
    <row r="193">
      <c r="A193" s="107" t="s">
        <v>3025</v>
      </c>
      <c r="B193" s="17" t="s">
        <v>3163</v>
      </c>
      <c r="C193" s="93" t="s">
        <v>133</v>
      </c>
      <c r="D193" s="15" t="s">
        <v>1008</v>
      </c>
      <c r="E193" s="15" t="s">
        <v>2112</v>
      </c>
      <c r="F193" s="15" t="s">
        <v>2685</v>
      </c>
      <c r="G193" s="105"/>
      <c r="H193" s="105"/>
      <c r="I193" s="105"/>
      <c r="J193" s="105"/>
      <c r="K193" s="105"/>
    </row>
    <row r="194">
      <c r="A194" s="107" t="s">
        <v>3032</v>
      </c>
      <c r="B194" s="17" t="s">
        <v>3163</v>
      </c>
      <c r="C194" s="107" t="s">
        <v>2875</v>
      </c>
      <c r="D194" s="15" t="s">
        <v>556</v>
      </c>
      <c r="E194" s="15" t="s">
        <v>2860</v>
      </c>
      <c r="F194" s="105"/>
      <c r="G194" s="105"/>
      <c r="H194" s="105"/>
      <c r="I194" s="105"/>
      <c r="J194" s="105"/>
      <c r="K194" s="105"/>
    </row>
    <row r="195">
      <c r="A195" s="107" t="s">
        <v>3036</v>
      </c>
      <c r="B195" s="17" t="s">
        <v>3163</v>
      </c>
      <c r="C195" s="15" t="s">
        <v>3538</v>
      </c>
      <c r="D195" s="15" t="s">
        <v>548</v>
      </c>
      <c r="E195" s="15" t="s">
        <v>556</v>
      </c>
      <c r="F195" s="105"/>
      <c r="G195" s="105"/>
      <c r="H195" s="105"/>
      <c r="I195" s="105"/>
      <c r="J195" s="105"/>
      <c r="K195" s="105"/>
    </row>
    <row r="196">
      <c r="A196" s="107" t="s">
        <v>3038</v>
      </c>
      <c r="B196" s="17" t="s">
        <v>3163</v>
      </c>
      <c r="C196" s="15" t="s">
        <v>3538</v>
      </c>
      <c r="D196" s="15" t="s">
        <v>2821</v>
      </c>
      <c r="E196" s="105"/>
      <c r="F196" s="105"/>
      <c r="G196" s="105"/>
      <c r="H196" s="105"/>
      <c r="I196" s="105"/>
      <c r="J196" s="105"/>
      <c r="K196" s="105"/>
    </row>
    <row r="197">
      <c r="A197" s="107" t="s">
        <v>3040</v>
      </c>
      <c r="B197" s="17" t="s">
        <v>3163</v>
      </c>
      <c r="C197" s="15" t="s">
        <v>3538</v>
      </c>
      <c r="D197" s="15" t="s">
        <v>556</v>
      </c>
      <c r="E197" s="15" t="s">
        <v>2821</v>
      </c>
      <c r="F197" s="15" t="s">
        <v>2869</v>
      </c>
      <c r="G197" s="105"/>
      <c r="H197" s="105"/>
      <c r="I197" s="105"/>
      <c r="J197" s="105"/>
      <c r="K197" s="105"/>
    </row>
    <row r="198">
      <c r="A198" s="107" t="s">
        <v>3042</v>
      </c>
      <c r="B198" s="17" t="s">
        <v>3163</v>
      </c>
      <c r="C198" s="15" t="s">
        <v>3538</v>
      </c>
      <c r="D198" s="15" t="s">
        <v>548</v>
      </c>
      <c r="E198" s="105"/>
      <c r="F198" s="105"/>
      <c r="G198" s="105"/>
      <c r="H198" s="105"/>
      <c r="I198" s="105"/>
      <c r="J198" s="105"/>
      <c r="K198" s="105"/>
    </row>
    <row r="199">
      <c r="A199" s="107" t="s">
        <v>3044</v>
      </c>
      <c r="B199" s="17" t="s">
        <v>3163</v>
      </c>
      <c r="C199" s="15" t="s">
        <v>3538</v>
      </c>
      <c r="D199" s="15" t="s">
        <v>548</v>
      </c>
      <c r="E199" s="15" t="s">
        <v>556</v>
      </c>
      <c r="F199" s="15" t="s">
        <v>2869</v>
      </c>
      <c r="G199" s="105"/>
      <c r="H199" s="105"/>
      <c r="I199" s="105"/>
      <c r="J199" s="105"/>
      <c r="K199" s="105"/>
    </row>
    <row r="200">
      <c r="A200" s="107" t="s">
        <v>3046</v>
      </c>
      <c r="B200" s="17" t="s">
        <v>3163</v>
      </c>
      <c r="C200" s="15" t="s">
        <v>3538</v>
      </c>
      <c r="D200" s="15" t="s">
        <v>2860</v>
      </c>
      <c r="E200" s="105"/>
      <c r="F200" s="105"/>
      <c r="G200" s="105"/>
      <c r="H200" s="105"/>
      <c r="I200" s="105"/>
      <c r="J200" s="105"/>
      <c r="K200" s="105"/>
    </row>
    <row r="201">
      <c r="A201" s="107" t="s">
        <v>3048</v>
      </c>
      <c r="B201" s="17" t="s">
        <v>3163</v>
      </c>
      <c r="C201" s="15" t="s">
        <v>3538</v>
      </c>
      <c r="D201" s="15" t="s">
        <v>2821</v>
      </c>
      <c r="E201" s="15" t="s">
        <v>2860</v>
      </c>
      <c r="F201" s="15" t="s">
        <v>2869</v>
      </c>
      <c r="G201" s="105"/>
      <c r="H201" s="105"/>
      <c r="I201" s="105"/>
      <c r="J201" s="105"/>
      <c r="K201" s="105"/>
    </row>
    <row r="202">
      <c r="A202" s="107" t="s">
        <v>3050</v>
      </c>
      <c r="B202" s="17" t="s">
        <v>3163</v>
      </c>
      <c r="C202" s="15" t="s">
        <v>3538</v>
      </c>
      <c r="D202" s="15" t="s">
        <v>2112</v>
      </c>
      <c r="E202" s="15" t="s">
        <v>2860</v>
      </c>
      <c r="F202" s="105"/>
      <c r="G202" s="105"/>
      <c r="H202" s="105"/>
      <c r="I202" s="105"/>
      <c r="J202" s="105"/>
      <c r="K202" s="105"/>
    </row>
    <row r="203">
      <c r="A203" s="107" t="s">
        <v>3052</v>
      </c>
      <c r="B203" s="17" t="s">
        <v>3163</v>
      </c>
      <c r="C203" s="15" t="s">
        <v>3538</v>
      </c>
      <c r="D203" s="15" t="s">
        <v>556</v>
      </c>
      <c r="E203" s="15" t="s">
        <v>2860</v>
      </c>
      <c r="F203" s="15" t="s">
        <v>2869</v>
      </c>
      <c r="G203" s="105"/>
      <c r="H203" s="105"/>
      <c r="I203" s="105"/>
      <c r="J203" s="105"/>
      <c r="K203" s="105"/>
    </row>
    <row r="204">
      <c r="A204" s="107" t="s">
        <v>3105</v>
      </c>
      <c r="B204" s="17" t="s">
        <v>3163</v>
      </c>
      <c r="C204" s="15" t="s">
        <v>3538</v>
      </c>
      <c r="D204" s="15" t="s">
        <v>556</v>
      </c>
      <c r="E204" s="15" t="s">
        <v>2112</v>
      </c>
      <c r="F204" s="105"/>
      <c r="G204" s="105"/>
      <c r="H204" s="105"/>
      <c r="I204" s="105"/>
      <c r="J204" s="105"/>
      <c r="K204" s="105"/>
    </row>
    <row r="205">
      <c r="A205" s="107" t="s">
        <v>3107</v>
      </c>
      <c r="B205" s="17" t="s">
        <v>3163</v>
      </c>
      <c r="C205" s="15" t="s">
        <v>3538</v>
      </c>
      <c r="D205" s="15" t="s">
        <v>556</v>
      </c>
      <c r="E205" s="15" t="s">
        <v>2112</v>
      </c>
      <c r="F205" s="105"/>
      <c r="G205" s="105"/>
      <c r="H205" s="105"/>
      <c r="I205" s="105"/>
      <c r="J205" s="105"/>
      <c r="K205" s="105"/>
    </row>
    <row r="206">
      <c r="A206" s="107" t="s">
        <v>3109</v>
      </c>
      <c r="B206" s="17" t="s">
        <v>3163</v>
      </c>
      <c r="C206" s="15" t="s">
        <v>3538</v>
      </c>
      <c r="D206" s="15" t="s">
        <v>548</v>
      </c>
      <c r="E206" s="15" t="s">
        <v>556</v>
      </c>
      <c r="F206" s="15" t="s">
        <v>2112</v>
      </c>
      <c r="G206" s="105"/>
      <c r="H206" s="105"/>
      <c r="I206" s="105"/>
      <c r="J206" s="105"/>
      <c r="K206" s="105"/>
    </row>
    <row r="207">
      <c r="A207" s="107" t="s">
        <v>3112</v>
      </c>
      <c r="B207" s="17" t="s">
        <v>3163</v>
      </c>
      <c r="C207" s="15" t="s">
        <v>3538</v>
      </c>
      <c r="D207" s="15" t="s">
        <v>556</v>
      </c>
      <c r="E207" s="105"/>
      <c r="F207" s="105"/>
      <c r="G207" s="105"/>
      <c r="H207" s="105"/>
      <c r="I207" s="105"/>
      <c r="J207" s="105"/>
      <c r="K207" s="105"/>
    </row>
    <row r="208">
      <c r="A208" s="107" t="s">
        <v>3114</v>
      </c>
      <c r="B208" s="17" t="s">
        <v>3163</v>
      </c>
      <c r="C208" s="15" t="s">
        <v>3538</v>
      </c>
      <c r="D208" s="15" t="s">
        <v>548</v>
      </c>
      <c r="E208" s="15" t="s">
        <v>556</v>
      </c>
      <c r="F208" s="105"/>
      <c r="G208" s="105"/>
      <c r="H208" s="105"/>
      <c r="I208" s="105"/>
      <c r="J208" s="105"/>
      <c r="K208" s="105"/>
    </row>
    <row r="209">
      <c r="A209" s="107" t="s">
        <v>3116</v>
      </c>
      <c r="B209" s="17" t="s">
        <v>3163</v>
      </c>
      <c r="C209" s="15" t="s">
        <v>3538</v>
      </c>
      <c r="D209" s="15" t="s">
        <v>548</v>
      </c>
      <c r="E209" s="15" t="s">
        <v>556</v>
      </c>
      <c r="F209" s="105"/>
      <c r="G209" s="105"/>
      <c r="H209" s="105"/>
      <c r="I209" s="105"/>
      <c r="J209" s="105"/>
      <c r="K209" s="105"/>
    </row>
    <row r="210">
      <c r="A210" s="107" t="s">
        <v>3118</v>
      </c>
      <c r="B210" s="17" t="s">
        <v>3163</v>
      </c>
      <c r="C210" s="15" t="s">
        <v>3538</v>
      </c>
      <c r="D210" s="15" t="s">
        <v>548</v>
      </c>
      <c r="E210" s="15" t="s">
        <v>556</v>
      </c>
      <c r="F210" s="105"/>
      <c r="G210" s="105"/>
      <c r="H210" s="105"/>
      <c r="I210" s="105"/>
      <c r="J210" s="105"/>
      <c r="K210" s="105"/>
    </row>
    <row r="211">
      <c r="A211" s="107" t="s">
        <v>3120</v>
      </c>
      <c r="B211" s="17" t="s">
        <v>3163</v>
      </c>
      <c r="C211" s="15" t="s">
        <v>3538</v>
      </c>
      <c r="D211" s="15" t="s">
        <v>3235</v>
      </c>
      <c r="E211" s="15" t="s">
        <v>548</v>
      </c>
      <c r="F211" s="15" t="s">
        <v>2112</v>
      </c>
      <c r="G211" s="105"/>
      <c r="H211" s="105"/>
      <c r="I211" s="105"/>
      <c r="J211" s="105"/>
      <c r="K211" s="105"/>
    </row>
    <row r="212">
      <c r="A212" s="107" t="s">
        <v>3127</v>
      </c>
      <c r="B212" s="17" t="s">
        <v>3163</v>
      </c>
      <c r="C212" s="15" t="s">
        <v>3538</v>
      </c>
      <c r="D212" s="15" t="s">
        <v>548</v>
      </c>
      <c r="E212" s="105"/>
      <c r="F212" s="105"/>
      <c r="G212" s="105"/>
      <c r="H212" s="105"/>
      <c r="I212" s="105"/>
      <c r="J212" s="105"/>
      <c r="K212" s="105"/>
    </row>
    <row r="213">
      <c r="A213" s="107" t="s">
        <v>3130</v>
      </c>
      <c r="B213" s="17" t="s">
        <v>3163</v>
      </c>
      <c r="C213" s="15" t="s">
        <v>3538</v>
      </c>
      <c r="D213" s="15" t="s">
        <v>2112</v>
      </c>
      <c r="E213" s="105"/>
      <c r="F213" s="105"/>
      <c r="G213" s="105"/>
      <c r="H213" s="105"/>
      <c r="I213" s="105"/>
      <c r="J213" s="105"/>
      <c r="K213" s="105"/>
    </row>
    <row r="214">
      <c r="A214" s="79"/>
      <c r="B214" s="105"/>
      <c r="C214" s="105"/>
      <c r="D214" s="105"/>
      <c r="E214" s="105"/>
      <c r="F214" s="105"/>
      <c r="G214" s="105"/>
      <c r="H214" s="105"/>
      <c r="I214" s="105"/>
      <c r="J214" s="105"/>
      <c r="K214" s="105"/>
    </row>
    <row r="215">
      <c r="A215" s="79"/>
    </row>
    <row r="216">
      <c r="A216" s="79"/>
    </row>
    <row r="217">
      <c r="A217" s="79"/>
    </row>
    <row r="218">
      <c r="A218" s="79"/>
    </row>
    <row r="219">
      <c r="A219" s="79"/>
    </row>
    <row r="220">
      <c r="A220" s="79"/>
    </row>
    <row r="221">
      <c r="A221" s="79"/>
    </row>
    <row r="222">
      <c r="A222" s="79"/>
    </row>
    <row r="223">
      <c r="A223" s="79"/>
    </row>
    <row r="224">
      <c r="A224" s="79"/>
    </row>
    <row r="225">
      <c r="A225" s="79"/>
    </row>
    <row r="226">
      <c r="A226" s="79"/>
    </row>
    <row r="227">
      <c r="A227" s="79"/>
    </row>
    <row r="228">
      <c r="A228" s="79"/>
    </row>
    <row r="229">
      <c r="A229" s="79"/>
    </row>
    <row r="230">
      <c r="A230" s="79"/>
    </row>
    <row r="231">
      <c r="A231" s="79"/>
    </row>
    <row r="232">
      <c r="A232" s="79"/>
    </row>
    <row r="233">
      <c r="A233" s="79"/>
    </row>
    <row r="234">
      <c r="A234" s="79"/>
    </row>
    <row r="235">
      <c r="A235" s="79"/>
    </row>
    <row r="236">
      <c r="A236" s="79"/>
    </row>
    <row r="237">
      <c r="A237" s="79"/>
    </row>
    <row r="238">
      <c r="A238" s="79"/>
    </row>
    <row r="239">
      <c r="A239" s="79"/>
    </row>
    <row r="240">
      <c r="A240" s="79"/>
    </row>
    <row r="241">
      <c r="A241" s="79"/>
    </row>
    <row r="242">
      <c r="A242" s="79"/>
    </row>
    <row r="243">
      <c r="A243" s="79"/>
    </row>
    <row r="244">
      <c r="A244" s="79"/>
    </row>
    <row r="245">
      <c r="A245" s="79"/>
    </row>
    <row r="246">
      <c r="A246" s="79"/>
    </row>
    <row r="247">
      <c r="A247" s="79"/>
    </row>
    <row r="248">
      <c r="A248" s="79"/>
    </row>
    <row r="249">
      <c r="A249" s="79"/>
    </row>
    <row r="250">
      <c r="A250" s="79"/>
    </row>
    <row r="251">
      <c r="A251" s="79"/>
    </row>
    <row r="252">
      <c r="A252" s="79"/>
    </row>
    <row r="253">
      <c r="A253" s="79"/>
    </row>
    <row r="254">
      <c r="A254" s="79"/>
    </row>
    <row r="255">
      <c r="A255" s="79"/>
    </row>
    <row r="256">
      <c r="A256" s="79"/>
    </row>
    <row r="257">
      <c r="A257" s="79"/>
    </row>
    <row r="258">
      <c r="A258" s="79"/>
    </row>
    <row r="259">
      <c r="A259" s="79"/>
    </row>
    <row r="260">
      <c r="A260" s="79"/>
    </row>
    <row r="261">
      <c r="A261" s="79"/>
    </row>
    <row r="262">
      <c r="A262" s="79"/>
    </row>
    <row r="263">
      <c r="A263" s="79"/>
    </row>
    <row r="264">
      <c r="A264" s="79"/>
    </row>
    <row r="265">
      <c r="A265" s="79"/>
    </row>
    <row r="266">
      <c r="A266" s="79"/>
    </row>
    <row r="267">
      <c r="A267" s="79"/>
    </row>
    <row r="268">
      <c r="A268" s="79"/>
    </row>
    <row r="269">
      <c r="A269" s="79"/>
    </row>
    <row r="270">
      <c r="A270" s="79"/>
    </row>
    <row r="271">
      <c r="A271" s="79"/>
    </row>
    <row r="272">
      <c r="A272" s="79"/>
    </row>
    <row r="273">
      <c r="A273" s="79"/>
    </row>
    <row r="274">
      <c r="A274" s="79"/>
    </row>
    <row r="275">
      <c r="A275" s="79"/>
    </row>
    <row r="276">
      <c r="A276" s="79"/>
    </row>
    <row r="277">
      <c r="A277" s="79"/>
    </row>
    <row r="278">
      <c r="A278" s="79"/>
    </row>
    <row r="279">
      <c r="A279" s="79"/>
    </row>
    <row r="280">
      <c r="A280" s="79"/>
    </row>
    <row r="281">
      <c r="A281" s="79"/>
    </row>
    <row r="282">
      <c r="A282" s="79"/>
    </row>
    <row r="283">
      <c r="A283" s="79"/>
    </row>
    <row r="284">
      <c r="A284" s="79"/>
    </row>
    <row r="285">
      <c r="A285" s="79"/>
    </row>
    <row r="286">
      <c r="A286" s="79"/>
    </row>
    <row r="287">
      <c r="A287" s="79"/>
    </row>
    <row r="288">
      <c r="A288" s="79"/>
    </row>
    <row r="289">
      <c r="A289" s="79"/>
    </row>
    <row r="290">
      <c r="A290" s="79"/>
    </row>
    <row r="291">
      <c r="A291" s="79"/>
    </row>
    <row r="292">
      <c r="A292" s="79"/>
    </row>
    <row r="293">
      <c r="A293" s="79"/>
    </row>
    <row r="294">
      <c r="A294" s="79"/>
    </row>
    <row r="295">
      <c r="A295" s="79"/>
    </row>
    <row r="296">
      <c r="A296" s="79"/>
    </row>
    <row r="297">
      <c r="A297" s="79"/>
    </row>
    <row r="298">
      <c r="A298" s="79"/>
    </row>
    <row r="299">
      <c r="A299" s="79"/>
    </row>
    <row r="300">
      <c r="A300" s="79"/>
    </row>
    <row r="301">
      <c r="A301" s="79"/>
    </row>
    <row r="302">
      <c r="A302" s="79"/>
    </row>
    <row r="303">
      <c r="A303" s="79"/>
    </row>
    <row r="304">
      <c r="A304" s="79"/>
    </row>
    <row r="305">
      <c r="A305" s="79"/>
    </row>
    <row r="306">
      <c r="A306" s="79"/>
    </row>
    <row r="307">
      <c r="A307" s="79"/>
    </row>
    <row r="308">
      <c r="A308" s="79"/>
    </row>
    <row r="309">
      <c r="A309" s="79"/>
    </row>
    <row r="310">
      <c r="A310" s="79"/>
    </row>
    <row r="311">
      <c r="A311" s="79"/>
    </row>
    <row r="312">
      <c r="A312" s="79"/>
    </row>
    <row r="313">
      <c r="A313" s="79"/>
    </row>
    <row r="314">
      <c r="A314" s="79"/>
    </row>
    <row r="315">
      <c r="A315" s="79"/>
    </row>
    <row r="316">
      <c r="A316" s="79"/>
    </row>
    <row r="317">
      <c r="A317" s="79"/>
    </row>
    <row r="318">
      <c r="A318" s="79"/>
    </row>
    <row r="319">
      <c r="A319" s="79"/>
    </row>
    <row r="320">
      <c r="A320" s="79"/>
    </row>
    <row r="321">
      <c r="A321" s="79"/>
    </row>
    <row r="322">
      <c r="A322" s="79"/>
    </row>
    <row r="323">
      <c r="A323" s="79"/>
    </row>
    <row r="324">
      <c r="A324" s="79"/>
    </row>
    <row r="325">
      <c r="A325" s="79"/>
    </row>
    <row r="326">
      <c r="A326" s="79"/>
    </row>
    <row r="327">
      <c r="A327" s="79"/>
    </row>
    <row r="328">
      <c r="A328" s="79"/>
    </row>
    <row r="329">
      <c r="A329" s="79"/>
    </row>
    <row r="330">
      <c r="A330" s="79"/>
    </row>
    <row r="331">
      <c r="A331" s="79"/>
    </row>
    <row r="332">
      <c r="A332" s="79"/>
    </row>
    <row r="333">
      <c r="A333" s="79"/>
    </row>
    <row r="334">
      <c r="A334" s="79"/>
    </row>
    <row r="335">
      <c r="A335" s="79"/>
    </row>
    <row r="336">
      <c r="A336" s="79"/>
    </row>
    <row r="337">
      <c r="A337" s="79"/>
    </row>
    <row r="338">
      <c r="A338" s="79"/>
    </row>
    <row r="339">
      <c r="A339" s="79"/>
    </row>
    <row r="340">
      <c r="A340" s="79"/>
    </row>
    <row r="341">
      <c r="A341" s="79"/>
    </row>
    <row r="342">
      <c r="A342" s="79"/>
    </row>
    <row r="343">
      <c r="A343" s="79"/>
    </row>
    <row r="344">
      <c r="A344" s="79"/>
    </row>
    <row r="345">
      <c r="A345" s="79"/>
    </row>
    <row r="346">
      <c r="A346" s="79"/>
    </row>
    <row r="347">
      <c r="A347" s="79"/>
    </row>
    <row r="348">
      <c r="A348" s="79"/>
    </row>
    <row r="349">
      <c r="A349" s="79"/>
    </row>
    <row r="350">
      <c r="A350" s="79"/>
    </row>
    <row r="351">
      <c r="A351" s="79"/>
    </row>
    <row r="352">
      <c r="A352" s="79"/>
    </row>
    <row r="353">
      <c r="A353" s="79"/>
    </row>
    <row r="354">
      <c r="A354" s="79"/>
    </row>
    <row r="355">
      <c r="A355" s="79"/>
    </row>
    <row r="356">
      <c r="A356" s="79"/>
    </row>
    <row r="357">
      <c r="A357" s="79"/>
    </row>
    <row r="358">
      <c r="A358" s="79"/>
    </row>
    <row r="359">
      <c r="A359" s="79"/>
    </row>
    <row r="360">
      <c r="A360" s="79"/>
    </row>
    <row r="361">
      <c r="A361" s="79"/>
    </row>
    <row r="362">
      <c r="A362" s="79"/>
    </row>
    <row r="363">
      <c r="A363" s="79"/>
    </row>
    <row r="364">
      <c r="A364" s="79"/>
    </row>
    <row r="365">
      <c r="A365" s="79"/>
    </row>
    <row r="366">
      <c r="A366" s="79"/>
    </row>
    <row r="367">
      <c r="A367" s="79"/>
    </row>
    <row r="368">
      <c r="A368" s="79"/>
    </row>
    <row r="369">
      <c r="A369" s="79"/>
    </row>
    <row r="370">
      <c r="A370" s="79"/>
    </row>
    <row r="371">
      <c r="A371" s="79"/>
    </row>
    <row r="372">
      <c r="A372" s="79"/>
    </row>
    <row r="373">
      <c r="A373" s="79"/>
    </row>
    <row r="374">
      <c r="A374" s="79"/>
    </row>
    <row r="375">
      <c r="A375" s="79"/>
    </row>
    <row r="376">
      <c r="A376" s="79"/>
    </row>
    <row r="377">
      <c r="A377" s="79"/>
    </row>
    <row r="378">
      <c r="A378" s="79"/>
    </row>
    <row r="379">
      <c r="A379" s="79"/>
    </row>
    <row r="380">
      <c r="A380" s="79"/>
    </row>
    <row r="381">
      <c r="A381" s="79"/>
    </row>
    <row r="382">
      <c r="A382" s="79"/>
    </row>
    <row r="383">
      <c r="A383" s="79"/>
    </row>
    <row r="384">
      <c r="A384" s="79"/>
    </row>
    <row r="385">
      <c r="A385" s="79"/>
    </row>
    <row r="386">
      <c r="A386" s="79"/>
    </row>
    <row r="387">
      <c r="A387" s="79"/>
    </row>
    <row r="388">
      <c r="A388" s="79"/>
    </row>
    <row r="389">
      <c r="A389" s="79"/>
    </row>
    <row r="390">
      <c r="A390" s="79"/>
    </row>
    <row r="391">
      <c r="A391" s="79"/>
    </row>
    <row r="392">
      <c r="A392" s="79"/>
    </row>
    <row r="393">
      <c r="A393" s="79"/>
    </row>
    <row r="394">
      <c r="A394" s="79"/>
    </row>
    <row r="395">
      <c r="A395" s="79"/>
    </row>
    <row r="396">
      <c r="A396" s="79"/>
    </row>
    <row r="397">
      <c r="A397" s="79"/>
    </row>
    <row r="398">
      <c r="A398" s="79"/>
    </row>
    <row r="399">
      <c r="A399" s="79"/>
    </row>
    <row r="400">
      <c r="A400" s="79"/>
    </row>
    <row r="401">
      <c r="A401" s="79"/>
    </row>
    <row r="402">
      <c r="A402" s="79"/>
    </row>
    <row r="403">
      <c r="A403" s="79"/>
    </row>
    <row r="404">
      <c r="A404" s="79"/>
    </row>
    <row r="405">
      <c r="A405" s="79"/>
    </row>
    <row r="406">
      <c r="A406" s="79"/>
    </row>
    <row r="407">
      <c r="A407" s="79"/>
    </row>
    <row r="408">
      <c r="A408" s="79"/>
    </row>
    <row r="409">
      <c r="A409" s="79"/>
    </row>
    <row r="410">
      <c r="A410" s="79"/>
    </row>
    <row r="411">
      <c r="A411" s="79"/>
    </row>
    <row r="412">
      <c r="A412" s="79"/>
    </row>
    <row r="413">
      <c r="A413" s="79"/>
    </row>
    <row r="414">
      <c r="A414" s="79"/>
    </row>
    <row r="415">
      <c r="A415" s="79"/>
    </row>
    <row r="416">
      <c r="A416" s="79"/>
    </row>
    <row r="417">
      <c r="A417" s="79"/>
    </row>
    <row r="418">
      <c r="A418" s="79"/>
    </row>
    <row r="419">
      <c r="A419" s="79"/>
    </row>
    <row r="420">
      <c r="A420" s="79"/>
    </row>
    <row r="421">
      <c r="A421" s="79"/>
    </row>
    <row r="422">
      <c r="A422" s="79"/>
    </row>
    <row r="423">
      <c r="A423" s="79"/>
    </row>
    <row r="424">
      <c r="A424" s="79"/>
    </row>
    <row r="425">
      <c r="A425" s="79"/>
    </row>
    <row r="426">
      <c r="A426" s="79"/>
    </row>
    <row r="427">
      <c r="A427" s="79"/>
    </row>
    <row r="428">
      <c r="A428" s="79"/>
    </row>
    <row r="429">
      <c r="A429" s="79"/>
    </row>
    <row r="430">
      <c r="A430" s="79"/>
    </row>
    <row r="431">
      <c r="A431" s="79"/>
    </row>
    <row r="432">
      <c r="A432" s="79"/>
    </row>
    <row r="433">
      <c r="A433" s="79"/>
    </row>
    <row r="434">
      <c r="A434" s="79"/>
    </row>
    <row r="435">
      <c r="A435" s="79"/>
    </row>
    <row r="436">
      <c r="A436" s="79"/>
    </row>
    <row r="437">
      <c r="A437" s="79"/>
    </row>
    <row r="438">
      <c r="A438" s="79"/>
    </row>
    <row r="439">
      <c r="A439" s="79"/>
    </row>
    <row r="440">
      <c r="A440" s="79"/>
    </row>
    <row r="441">
      <c r="A441" s="79"/>
    </row>
    <row r="442">
      <c r="A442" s="79"/>
    </row>
    <row r="443">
      <c r="A443" s="79"/>
    </row>
    <row r="444">
      <c r="A444" s="79"/>
    </row>
    <row r="445">
      <c r="A445" s="79"/>
    </row>
    <row r="446">
      <c r="A446" s="79"/>
    </row>
    <row r="447">
      <c r="A447" s="79"/>
    </row>
    <row r="448">
      <c r="A448" s="79"/>
    </row>
    <row r="449">
      <c r="A449" s="79"/>
    </row>
    <row r="450">
      <c r="A450" s="79"/>
    </row>
    <row r="451">
      <c r="A451" s="79"/>
    </row>
    <row r="452">
      <c r="A452" s="79"/>
    </row>
    <row r="453">
      <c r="A453" s="79"/>
    </row>
    <row r="454">
      <c r="A454" s="79"/>
    </row>
    <row r="455">
      <c r="A455" s="79"/>
    </row>
    <row r="456">
      <c r="A456" s="79"/>
    </row>
    <row r="457">
      <c r="A457" s="79"/>
    </row>
    <row r="458">
      <c r="A458" s="79"/>
    </row>
    <row r="459">
      <c r="A459" s="79"/>
    </row>
    <row r="460">
      <c r="A460" s="79"/>
    </row>
    <row r="461">
      <c r="A461" s="79"/>
    </row>
    <row r="462">
      <c r="A462" s="79"/>
    </row>
    <row r="463">
      <c r="A463" s="79"/>
    </row>
    <row r="464">
      <c r="A464" s="79"/>
    </row>
    <row r="465">
      <c r="A465" s="79"/>
    </row>
    <row r="466">
      <c r="A466" s="79"/>
    </row>
    <row r="467">
      <c r="A467" s="79"/>
    </row>
    <row r="468">
      <c r="A468" s="79"/>
    </row>
    <row r="469">
      <c r="A469" s="79"/>
    </row>
    <row r="470">
      <c r="A470" s="79"/>
    </row>
    <row r="471">
      <c r="A471" s="79"/>
    </row>
    <row r="472">
      <c r="A472" s="79"/>
    </row>
    <row r="473">
      <c r="A473" s="79"/>
    </row>
    <row r="474">
      <c r="A474" s="79"/>
    </row>
    <row r="475">
      <c r="A475" s="79"/>
    </row>
    <row r="476">
      <c r="A476" s="79"/>
    </row>
    <row r="477">
      <c r="A477" s="79"/>
    </row>
    <row r="478">
      <c r="A478" s="79"/>
    </row>
    <row r="479">
      <c r="A479" s="79"/>
    </row>
    <row r="480">
      <c r="A480" s="79"/>
    </row>
    <row r="481">
      <c r="A481" s="79"/>
    </row>
    <row r="482">
      <c r="A482" s="79"/>
    </row>
    <row r="483">
      <c r="A483" s="79"/>
    </row>
    <row r="484">
      <c r="A484" s="79"/>
    </row>
    <row r="485">
      <c r="A485" s="79"/>
    </row>
    <row r="486">
      <c r="A486" s="79"/>
    </row>
    <row r="487">
      <c r="A487" s="79"/>
    </row>
    <row r="488">
      <c r="A488" s="79"/>
    </row>
    <row r="489">
      <c r="A489" s="79"/>
    </row>
    <row r="490">
      <c r="A490" s="79"/>
    </row>
    <row r="491">
      <c r="A491" s="79"/>
    </row>
    <row r="492">
      <c r="A492" s="79"/>
    </row>
    <row r="493">
      <c r="A493" s="79"/>
    </row>
    <row r="494">
      <c r="A494" s="79"/>
    </row>
    <row r="495">
      <c r="A495" s="79"/>
    </row>
    <row r="496">
      <c r="A496" s="79"/>
    </row>
    <row r="497">
      <c r="A497" s="79"/>
    </row>
    <row r="498">
      <c r="A498" s="79"/>
    </row>
    <row r="499">
      <c r="A499" s="79"/>
    </row>
    <row r="500">
      <c r="A500" s="79"/>
    </row>
    <row r="501">
      <c r="A501" s="79"/>
    </row>
    <row r="502">
      <c r="A502" s="79"/>
    </row>
    <row r="503">
      <c r="A503" s="79"/>
    </row>
    <row r="504">
      <c r="A504" s="79"/>
    </row>
    <row r="505">
      <c r="A505" s="79"/>
    </row>
    <row r="506">
      <c r="A506" s="79"/>
    </row>
    <row r="507">
      <c r="A507" s="79"/>
    </row>
    <row r="508">
      <c r="A508" s="79"/>
    </row>
    <row r="509">
      <c r="A509" s="79"/>
    </row>
    <row r="510">
      <c r="A510" s="79"/>
    </row>
    <row r="511">
      <c r="A511" s="79"/>
    </row>
    <row r="512">
      <c r="A512" s="79"/>
    </row>
    <row r="513">
      <c r="A513" s="79"/>
    </row>
    <row r="514">
      <c r="A514" s="79"/>
    </row>
    <row r="515">
      <c r="A515" s="79"/>
    </row>
    <row r="516">
      <c r="A516" s="79"/>
    </row>
    <row r="517">
      <c r="A517" s="79"/>
    </row>
    <row r="518">
      <c r="A518" s="79"/>
    </row>
    <row r="519">
      <c r="A519" s="79"/>
    </row>
    <row r="520">
      <c r="A520" s="79"/>
    </row>
    <row r="521">
      <c r="A521" s="79"/>
    </row>
    <row r="522">
      <c r="A522" s="79"/>
    </row>
    <row r="523">
      <c r="A523" s="79"/>
    </row>
    <row r="524">
      <c r="A524" s="79"/>
    </row>
    <row r="525">
      <c r="A525" s="79"/>
    </row>
    <row r="526">
      <c r="A526" s="79"/>
    </row>
    <row r="527">
      <c r="A527" s="79"/>
    </row>
    <row r="528">
      <c r="A528" s="79"/>
    </row>
    <row r="529">
      <c r="A529" s="79"/>
    </row>
    <row r="530">
      <c r="A530" s="79"/>
    </row>
    <row r="531">
      <c r="A531" s="79"/>
    </row>
    <row r="532">
      <c r="A532" s="79"/>
    </row>
    <row r="533">
      <c r="A533" s="79"/>
    </row>
    <row r="534">
      <c r="A534" s="79"/>
    </row>
    <row r="535">
      <c r="A535" s="79"/>
    </row>
    <row r="536">
      <c r="A536" s="79"/>
    </row>
    <row r="537">
      <c r="A537" s="79"/>
    </row>
    <row r="538">
      <c r="A538" s="79"/>
    </row>
    <row r="539">
      <c r="A539" s="79"/>
    </row>
    <row r="540">
      <c r="A540" s="79"/>
    </row>
    <row r="541">
      <c r="A541" s="79"/>
    </row>
    <row r="542">
      <c r="A542" s="79"/>
    </row>
    <row r="543">
      <c r="A543" s="79"/>
    </row>
    <row r="544">
      <c r="A544" s="79"/>
    </row>
    <row r="545">
      <c r="A545" s="79"/>
    </row>
    <row r="546">
      <c r="A546" s="79"/>
    </row>
    <row r="547">
      <c r="A547" s="79"/>
    </row>
    <row r="548">
      <c r="A548" s="79"/>
    </row>
    <row r="549">
      <c r="A549" s="79"/>
    </row>
    <row r="550">
      <c r="A550" s="79"/>
    </row>
    <row r="551">
      <c r="A551" s="79"/>
    </row>
    <row r="552">
      <c r="A552" s="79"/>
    </row>
    <row r="553">
      <c r="A553" s="79"/>
    </row>
    <row r="554">
      <c r="A554" s="79"/>
    </row>
    <row r="555">
      <c r="A555" s="79"/>
    </row>
    <row r="556">
      <c r="A556" s="79"/>
    </row>
    <row r="557">
      <c r="A557" s="79"/>
    </row>
    <row r="558">
      <c r="A558" s="79"/>
    </row>
    <row r="559">
      <c r="A559" s="79"/>
    </row>
    <row r="560">
      <c r="A560" s="79"/>
    </row>
    <row r="561">
      <c r="A561" s="79"/>
    </row>
    <row r="562">
      <c r="A562" s="79"/>
    </row>
    <row r="563">
      <c r="A563" s="79"/>
    </row>
    <row r="564">
      <c r="A564" s="79"/>
    </row>
    <row r="565">
      <c r="A565" s="79"/>
    </row>
    <row r="566">
      <c r="A566" s="79"/>
    </row>
    <row r="567">
      <c r="A567" s="79"/>
    </row>
    <row r="568">
      <c r="A568" s="79"/>
    </row>
    <row r="569">
      <c r="A569" s="79"/>
    </row>
    <row r="570">
      <c r="A570" s="79"/>
    </row>
    <row r="571">
      <c r="A571" s="79"/>
    </row>
    <row r="572">
      <c r="A572" s="79"/>
    </row>
    <row r="573">
      <c r="A573" s="79"/>
    </row>
    <row r="574">
      <c r="A574" s="79"/>
    </row>
    <row r="575">
      <c r="A575" s="79"/>
    </row>
    <row r="576">
      <c r="A576" s="79"/>
    </row>
    <row r="577">
      <c r="A577" s="79"/>
    </row>
    <row r="578">
      <c r="A578" s="79"/>
    </row>
    <row r="579">
      <c r="A579" s="79"/>
    </row>
    <row r="580">
      <c r="A580" s="79"/>
    </row>
    <row r="581">
      <c r="A581" s="79"/>
    </row>
    <row r="582">
      <c r="A582" s="79"/>
    </row>
    <row r="583">
      <c r="A583" s="79"/>
    </row>
    <row r="584">
      <c r="A584" s="79"/>
    </row>
    <row r="585">
      <c r="A585" s="79"/>
    </row>
    <row r="586">
      <c r="A586" s="79"/>
    </row>
    <row r="587">
      <c r="A587" s="79"/>
    </row>
    <row r="588">
      <c r="A588" s="79"/>
    </row>
    <row r="589">
      <c r="A589" s="79"/>
    </row>
    <row r="590">
      <c r="A590" s="79"/>
    </row>
    <row r="591">
      <c r="A591" s="79"/>
    </row>
    <row r="592">
      <c r="A592" s="79"/>
    </row>
    <row r="593">
      <c r="A593" s="79"/>
    </row>
    <row r="594">
      <c r="A594" s="79"/>
    </row>
    <row r="595">
      <c r="A595" s="79"/>
    </row>
    <row r="596">
      <c r="A596" s="79"/>
    </row>
    <row r="597">
      <c r="A597" s="79"/>
    </row>
    <row r="598">
      <c r="A598" s="79"/>
    </row>
    <row r="599">
      <c r="A599" s="79"/>
    </row>
    <row r="600">
      <c r="A600" s="79"/>
    </row>
    <row r="601">
      <c r="A601" s="79"/>
    </row>
    <row r="602">
      <c r="A602" s="79"/>
    </row>
    <row r="603">
      <c r="A603" s="79"/>
    </row>
    <row r="604">
      <c r="A604" s="79"/>
    </row>
    <row r="605">
      <c r="A605" s="79"/>
    </row>
    <row r="606">
      <c r="A606" s="79"/>
    </row>
    <row r="607">
      <c r="A607" s="79"/>
    </row>
    <row r="608">
      <c r="A608" s="79"/>
    </row>
    <row r="609">
      <c r="A609" s="79"/>
    </row>
    <row r="610">
      <c r="A610" s="79"/>
    </row>
    <row r="611">
      <c r="A611" s="79"/>
    </row>
    <row r="612">
      <c r="A612" s="79"/>
    </row>
    <row r="613">
      <c r="A613" s="79"/>
    </row>
    <row r="614">
      <c r="A614" s="79"/>
    </row>
    <row r="615">
      <c r="A615" s="79"/>
    </row>
    <row r="616">
      <c r="A616" s="79"/>
    </row>
    <row r="617">
      <c r="A617" s="79"/>
    </row>
    <row r="618">
      <c r="A618" s="79"/>
    </row>
    <row r="619">
      <c r="A619" s="79"/>
    </row>
    <row r="620">
      <c r="A620" s="79"/>
    </row>
    <row r="621">
      <c r="A621" s="79"/>
    </row>
    <row r="622">
      <c r="A622" s="79"/>
    </row>
    <row r="623">
      <c r="A623" s="79"/>
    </row>
    <row r="624">
      <c r="A624" s="79"/>
    </row>
    <row r="625">
      <c r="A625" s="79"/>
    </row>
    <row r="626">
      <c r="A626" s="79"/>
    </row>
    <row r="627">
      <c r="A627" s="79"/>
    </row>
    <row r="628">
      <c r="A628" s="79"/>
    </row>
    <row r="629">
      <c r="A629" s="79"/>
    </row>
    <row r="630">
      <c r="A630" s="79"/>
    </row>
    <row r="631">
      <c r="A631" s="79"/>
    </row>
    <row r="632">
      <c r="A632" s="79"/>
    </row>
    <row r="633">
      <c r="A633" s="79"/>
    </row>
    <row r="634">
      <c r="A634" s="79"/>
    </row>
    <row r="635">
      <c r="A635" s="79"/>
    </row>
    <row r="636">
      <c r="A636" s="79"/>
    </row>
    <row r="637">
      <c r="A637" s="79"/>
    </row>
    <row r="638">
      <c r="A638" s="79"/>
    </row>
    <row r="639">
      <c r="A639" s="79"/>
    </row>
    <row r="640">
      <c r="A640" s="79"/>
    </row>
    <row r="641">
      <c r="A641" s="79"/>
    </row>
    <row r="642">
      <c r="A642" s="79"/>
    </row>
    <row r="643">
      <c r="A643" s="79"/>
    </row>
    <row r="644">
      <c r="A644" s="79"/>
    </row>
    <row r="645">
      <c r="A645" s="79"/>
    </row>
    <row r="646">
      <c r="A646" s="79"/>
    </row>
    <row r="647">
      <c r="A647" s="79"/>
    </row>
    <row r="648">
      <c r="A648" s="79"/>
    </row>
    <row r="649">
      <c r="A649" s="79"/>
    </row>
    <row r="650">
      <c r="A650" s="79"/>
    </row>
    <row r="651">
      <c r="A651" s="79"/>
    </row>
    <row r="652">
      <c r="A652" s="79"/>
    </row>
    <row r="653">
      <c r="A653" s="79"/>
    </row>
    <row r="654">
      <c r="A654" s="79"/>
    </row>
    <row r="655">
      <c r="A655" s="79"/>
    </row>
    <row r="656">
      <c r="A656" s="79"/>
    </row>
    <row r="657">
      <c r="A657" s="79"/>
    </row>
    <row r="658">
      <c r="A658" s="79"/>
    </row>
    <row r="659">
      <c r="A659" s="79"/>
    </row>
    <row r="660">
      <c r="A660" s="79"/>
    </row>
    <row r="661">
      <c r="A661" s="79"/>
    </row>
    <row r="662">
      <c r="A662" s="79"/>
    </row>
    <row r="663">
      <c r="A663" s="79"/>
    </row>
    <row r="664">
      <c r="A664" s="79"/>
    </row>
    <row r="665">
      <c r="A665" s="79"/>
    </row>
    <row r="666">
      <c r="A666" s="79"/>
    </row>
    <row r="667">
      <c r="A667" s="79"/>
    </row>
    <row r="668">
      <c r="A668" s="79"/>
    </row>
    <row r="669">
      <c r="A669" s="79"/>
    </row>
    <row r="670">
      <c r="A670" s="79"/>
    </row>
    <row r="671">
      <c r="A671" s="79"/>
    </row>
    <row r="672">
      <c r="A672" s="79"/>
    </row>
    <row r="673">
      <c r="A673" s="79"/>
    </row>
    <row r="674">
      <c r="A674" s="79"/>
    </row>
    <row r="675">
      <c r="A675" s="79"/>
    </row>
    <row r="676">
      <c r="A676" s="79"/>
    </row>
    <row r="677">
      <c r="A677" s="79"/>
    </row>
    <row r="678">
      <c r="A678" s="79"/>
    </row>
    <row r="679">
      <c r="A679" s="79"/>
    </row>
    <row r="680">
      <c r="A680" s="79"/>
    </row>
    <row r="681">
      <c r="A681" s="79"/>
    </row>
    <row r="682">
      <c r="A682" s="79"/>
    </row>
    <row r="683">
      <c r="A683" s="79"/>
    </row>
    <row r="684">
      <c r="A684" s="79"/>
    </row>
    <row r="685">
      <c r="A685" s="79"/>
    </row>
    <row r="686">
      <c r="A686" s="79"/>
    </row>
    <row r="687">
      <c r="A687" s="79"/>
    </row>
    <row r="688">
      <c r="A688" s="79"/>
    </row>
    <row r="689">
      <c r="A689" s="79"/>
    </row>
    <row r="690">
      <c r="A690" s="79"/>
    </row>
    <row r="691">
      <c r="A691" s="79"/>
    </row>
    <row r="692">
      <c r="A692" s="79"/>
    </row>
    <row r="693">
      <c r="A693" s="79"/>
    </row>
    <row r="694">
      <c r="A694" s="79"/>
    </row>
    <row r="695">
      <c r="A695" s="79"/>
    </row>
    <row r="696">
      <c r="A696" s="79"/>
    </row>
    <row r="697">
      <c r="A697" s="79"/>
    </row>
    <row r="698">
      <c r="A698" s="79"/>
    </row>
    <row r="699">
      <c r="A699" s="79"/>
    </row>
    <row r="700">
      <c r="A700" s="79"/>
    </row>
    <row r="701">
      <c r="A701" s="79"/>
    </row>
    <row r="702">
      <c r="A702" s="79"/>
    </row>
    <row r="703">
      <c r="A703" s="79"/>
    </row>
    <row r="704">
      <c r="A704" s="79"/>
    </row>
    <row r="705">
      <c r="A705" s="79"/>
    </row>
    <row r="706">
      <c r="A706" s="79"/>
    </row>
    <row r="707">
      <c r="A707" s="79"/>
    </row>
    <row r="708">
      <c r="A708" s="79"/>
    </row>
    <row r="709">
      <c r="A709" s="79"/>
    </row>
    <row r="710">
      <c r="A710" s="79"/>
    </row>
    <row r="711">
      <c r="A711" s="79"/>
    </row>
    <row r="712">
      <c r="A712" s="79"/>
    </row>
    <row r="713">
      <c r="A713" s="79"/>
    </row>
    <row r="714">
      <c r="A714" s="79"/>
    </row>
    <row r="715">
      <c r="A715" s="79"/>
    </row>
    <row r="716">
      <c r="A716" s="79"/>
    </row>
    <row r="717">
      <c r="A717" s="79"/>
    </row>
    <row r="718">
      <c r="A718" s="79"/>
    </row>
    <row r="719">
      <c r="A719" s="79"/>
    </row>
    <row r="720">
      <c r="A720" s="79"/>
    </row>
    <row r="721">
      <c r="A721" s="79"/>
    </row>
    <row r="722">
      <c r="A722" s="79"/>
    </row>
    <row r="723">
      <c r="A723" s="79"/>
    </row>
    <row r="724">
      <c r="A724" s="79"/>
    </row>
    <row r="725">
      <c r="A725" s="79"/>
    </row>
    <row r="726">
      <c r="A726" s="79"/>
    </row>
    <row r="727">
      <c r="A727" s="79"/>
    </row>
    <row r="728">
      <c r="A728" s="79"/>
    </row>
    <row r="729">
      <c r="A729" s="79"/>
    </row>
    <row r="730">
      <c r="A730" s="79"/>
    </row>
    <row r="731">
      <c r="A731" s="79"/>
    </row>
    <row r="732">
      <c r="A732" s="79"/>
    </row>
    <row r="733">
      <c r="A733" s="79"/>
    </row>
    <row r="734">
      <c r="A734" s="79"/>
    </row>
    <row r="735">
      <c r="A735" s="79"/>
    </row>
    <row r="736">
      <c r="A736" s="79"/>
    </row>
    <row r="737">
      <c r="A737" s="79"/>
    </row>
    <row r="738">
      <c r="A738" s="79"/>
    </row>
    <row r="739">
      <c r="A739" s="79"/>
    </row>
    <row r="740">
      <c r="A740" s="79"/>
    </row>
    <row r="741">
      <c r="A741" s="79"/>
    </row>
    <row r="742">
      <c r="A742" s="79"/>
    </row>
    <row r="743">
      <c r="A743" s="79"/>
    </row>
    <row r="744">
      <c r="A744" s="79"/>
    </row>
    <row r="745">
      <c r="A745" s="79"/>
    </row>
    <row r="746">
      <c r="A746" s="79"/>
    </row>
    <row r="747">
      <c r="A747" s="79"/>
    </row>
    <row r="748">
      <c r="A748" s="79"/>
    </row>
    <row r="749">
      <c r="A749" s="79"/>
    </row>
    <row r="750">
      <c r="A750" s="79"/>
    </row>
    <row r="751">
      <c r="A751" s="79"/>
    </row>
    <row r="752">
      <c r="A752" s="79"/>
    </row>
    <row r="753">
      <c r="A753" s="79"/>
    </row>
    <row r="754">
      <c r="A754" s="79"/>
    </row>
    <row r="755">
      <c r="A755" s="79"/>
    </row>
    <row r="756">
      <c r="A756" s="79"/>
    </row>
    <row r="757">
      <c r="A757" s="79"/>
    </row>
    <row r="758">
      <c r="A758" s="79"/>
    </row>
    <row r="759">
      <c r="A759" s="79"/>
    </row>
    <row r="760">
      <c r="A760" s="79"/>
    </row>
    <row r="761">
      <c r="A761" s="79"/>
    </row>
    <row r="762">
      <c r="A762" s="79"/>
    </row>
    <row r="763">
      <c r="A763" s="79"/>
    </row>
    <row r="764">
      <c r="A764" s="79"/>
    </row>
    <row r="765">
      <c r="A765" s="79"/>
    </row>
    <row r="766">
      <c r="A766" s="79"/>
    </row>
    <row r="767">
      <c r="A767" s="79"/>
    </row>
    <row r="768">
      <c r="A768" s="79"/>
    </row>
    <row r="769">
      <c r="A769" s="79"/>
    </row>
    <row r="770">
      <c r="A770" s="79"/>
    </row>
    <row r="771">
      <c r="A771" s="79"/>
    </row>
    <row r="772">
      <c r="A772" s="79"/>
    </row>
    <row r="773">
      <c r="A773" s="79"/>
    </row>
    <row r="774">
      <c r="A774" s="79"/>
    </row>
    <row r="775">
      <c r="A775" s="79"/>
    </row>
    <row r="776">
      <c r="A776" s="79"/>
    </row>
    <row r="777">
      <c r="A777" s="79"/>
    </row>
    <row r="778">
      <c r="A778" s="79"/>
    </row>
    <row r="779">
      <c r="A779" s="79"/>
    </row>
    <row r="780">
      <c r="A780" s="79"/>
    </row>
    <row r="781">
      <c r="A781" s="79"/>
    </row>
    <row r="782">
      <c r="A782" s="79"/>
    </row>
    <row r="783">
      <c r="A783" s="79"/>
    </row>
    <row r="784">
      <c r="A784" s="79"/>
    </row>
    <row r="785">
      <c r="A785" s="79"/>
    </row>
    <row r="786">
      <c r="A786" s="79"/>
    </row>
    <row r="787">
      <c r="A787" s="79"/>
    </row>
    <row r="788">
      <c r="A788" s="79"/>
    </row>
    <row r="789">
      <c r="A789" s="79"/>
    </row>
    <row r="790">
      <c r="A790" s="79"/>
    </row>
    <row r="791">
      <c r="A791" s="79"/>
    </row>
    <row r="792">
      <c r="A792" s="79"/>
    </row>
    <row r="793">
      <c r="A793" s="79"/>
    </row>
    <row r="794">
      <c r="A794" s="79"/>
    </row>
    <row r="795">
      <c r="A795" s="79"/>
    </row>
    <row r="796">
      <c r="A796" s="79"/>
    </row>
    <row r="797">
      <c r="A797" s="79"/>
    </row>
    <row r="798">
      <c r="A798" s="79"/>
    </row>
    <row r="799">
      <c r="A799" s="79"/>
    </row>
    <row r="800">
      <c r="A800" s="79"/>
    </row>
    <row r="801">
      <c r="A801" s="79"/>
    </row>
    <row r="802">
      <c r="A802" s="79"/>
    </row>
    <row r="803">
      <c r="A803" s="79"/>
    </row>
    <row r="804">
      <c r="A804" s="79"/>
    </row>
    <row r="805">
      <c r="A805" s="79"/>
    </row>
    <row r="806">
      <c r="A806" s="79"/>
    </row>
    <row r="807">
      <c r="A807" s="79"/>
    </row>
    <row r="808">
      <c r="A808" s="79"/>
    </row>
    <row r="809">
      <c r="A809" s="79"/>
    </row>
    <row r="810">
      <c r="A810" s="79"/>
    </row>
    <row r="811">
      <c r="A811" s="79"/>
    </row>
    <row r="812">
      <c r="A812" s="79"/>
    </row>
    <row r="813">
      <c r="A813" s="79"/>
    </row>
    <row r="814">
      <c r="A814" s="79"/>
    </row>
    <row r="815">
      <c r="A815" s="79"/>
    </row>
    <row r="816">
      <c r="A816" s="79"/>
    </row>
    <row r="817">
      <c r="A817" s="79"/>
    </row>
    <row r="818">
      <c r="A818" s="79"/>
    </row>
    <row r="819">
      <c r="A819" s="79"/>
    </row>
    <row r="820">
      <c r="A820" s="79"/>
    </row>
    <row r="821">
      <c r="A821" s="79"/>
    </row>
    <row r="822">
      <c r="A822" s="79"/>
    </row>
    <row r="823">
      <c r="A823" s="79"/>
    </row>
    <row r="824">
      <c r="A824" s="79"/>
    </row>
    <row r="825">
      <c r="A825" s="79"/>
    </row>
    <row r="826">
      <c r="A826" s="79"/>
    </row>
    <row r="827">
      <c r="A827" s="79"/>
    </row>
    <row r="828">
      <c r="A828" s="79"/>
    </row>
    <row r="829">
      <c r="A829" s="79"/>
    </row>
    <row r="830">
      <c r="A830" s="79"/>
    </row>
    <row r="831">
      <c r="A831" s="79"/>
    </row>
    <row r="832">
      <c r="A832" s="79"/>
    </row>
    <row r="833">
      <c r="A833" s="79"/>
    </row>
    <row r="834">
      <c r="A834" s="79"/>
    </row>
    <row r="835">
      <c r="A835" s="79"/>
    </row>
    <row r="836">
      <c r="A836" s="79"/>
    </row>
    <row r="837">
      <c r="A837" s="79"/>
    </row>
    <row r="838">
      <c r="A838" s="79"/>
    </row>
    <row r="839">
      <c r="A839" s="79"/>
    </row>
    <row r="840">
      <c r="A840" s="79"/>
    </row>
    <row r="841">
      <c r="A841" s="79"/>
    </row>
    <row r="842">
      <c r="A842" s="79"/>
    </row>
    <row r="843">
      <c r="A843" s="79"/>
    </row>
    <row r="844">
      <c r="A844" s="79"/>
    </row>
    <row r="845">
      <c r="A845" s="79"/>
    </row>
    <row r="846">
      <c r="A846" s="79"/>
    </row>
    <row r="847">
      <c r="A847" s="79"/>
    </row>
    <row r="848">
      <c r="A848" s="79"/>
    </row>
    <row r="849">
      <c r="A849" s="79"/>
    </row>
    <row r="850">
      <c r="A850" s="79"/>
    </row>
    <row r="851">
      <c r="A851" s="79"/>
    </row>
    <row r="852">
      <c r="A852" s="79"/>
    </row>
    <row r="853">
      <c r="A853" s="79"/>
    </row>
    <row r="854">
      <c r="A854" s="79"/>
    </row>
    <row r="855">
      <c r="A855" s="79"/>
    </row>
    <row r="856">
      <c r="A856" s="79"/>
    </row>
    <row r="857">
      <c r="A857" s="79"/>
    </row>
    <row r="858">
      <c r="A858" s="79"/>
    </row>
    <row r="859">
      <c r="A859" s="79"/>
    </row>
    <row r="860">
      <c r="A860" s="79"/>
    </row>
    <row r="861">
      <c r="A861" s="79"/>
    </row>
    <row r="862">
      <c r="A862" s="79"/>
    </row>
    <row r="863">
      <c r="A863" s="79"/>
    </row>
    <row r="864">
      <c r="A864" s="79"/>
    </row>
    <row r="865">
      <c r="A865" s="79"/>
    </row>
    <row r="866">
      <c r="A866" s="79"/>
    </row>
    <row r="867">
      <c r="A867" s="79"/>
    </row>
    <row r="868">
      <c r="A868" s="79"/>
    </row>
    <row r="869">
      <c r="A869" s="79"/>
    </row>
    <row r="870">
      <c r="A870" s="79"/>
    </row>
    <row r="871">
      <c r="A871" s="79"/>
    </row>
    <row r="872">
      <c r="A872" s="79"/>
    </row>
    <row r="873">
      <c r="A873" s="79"/>
    </row>
    <row r="874">
      <c r="A874" s="79"/>
    </row>
    <row r="875">
      <c r="A875" s="79"/>
    </row>
    <row r="876">
      <c r="A876" s="79"/>
    </row>
    <row r="877">
      <c r="A877" s="79"/>
    </row>
    <row r="878">
      <c r="A878" s="79"/>
    </row>
    <row r="879">
      <c r="A879" s="79"/>
    </row>
    <row r="880">
      <c r="A880" s="79"/>
    </row>
    <row r="881">
      <c r="A881" s="79"/>
    </row>
    <row r="882">
      <c r="A882" s="79"/>
    </row>
    <row r="883">
      <c r="A883" s="79"/>
    </row>
    <row r="884">
      <c r="A884" s="79"/>
    </row>
    <row r="885">
      <c r="A885" s="79"/>
    </row>
    <row r="886">
      <c r="A886" s="79"/>
    </row>
    <row r="887">
      <c r="A887" s="79"/>
    </row>
    <row r="888">
      <c r="A888" s="79"/>
    </row>
    <row r="889">
      <c r="A889" s="79"/>
    </row>
    <row r="890">
      <c r="A890" s="79"/>
    </row>
    <row r="891">
      <c r="A891" s="79"/>
    </row>
    <row r="892">
      <c r="A892" s="79"/>
    </row>
    <row r="893">
      <c r="A893" s="79"/>
    </row>
    <row r="894">
      <c r="A894" s="79"/>
    </row>
    <row r="895">
      <c r="A895" s="79"/>
    </row>
    <row r="896">
      <c r="A896" s="79"/>
    </row>
    <row r="897">
      <c r="A897" s="79"/>
    </row>
    <row r="898">
      <c r="A898" s="79"/>
    </row>
    <row r="899">
      <c r="A899" s="79"/>
    </row>
    <row r="900">
      <c r="A900" s="79"/>
    </row>
    <row r="901">
      <c r="A901" s="79"/>
    </row>
    <row r="902">
      <c r="A902" s="79"/>
    </row>
    <row r="903">
      <c r="A903" s="79"/>
    </row>
    <row r="904">
      <c r="A904" s="79"/>
    </row>
    <row r="905">
      <c r="A905" s="79"/>
    </row>
    <row r="906">
      <c r="A906" s="79"/>
    </row>
    <row r="907">
      <c r="A907" s="79"/>
    </row>
    <row r="908">
      <c r="A908" s="79"/>
    </row>
    <row r="909">
      <c r="A909" s="79"/>
    </row>
    <row r="910">
      <c r="A910" s="79"/>
    </row>
    <row r="911">
      <c r="A911" s="79"/>
    </row>
    <row r="912">
      <c r="A912" s="79"/>
    </row>
    <row r="913">
      <c r="A913" s="79"/>
    </row>
    <row r="914">
      <c r="A914" s="79"/>
    </row>
    <row r="915">
      <c r="A915" s="79"/>
    </row>
    <row r="916">
      <c r="A916" s="79"/>
    </row>
    <row r="917">
      <c r="A917" s="79"/>
    </row>
    <row r="918">
      <c r="A918" s="79"/>
    </row>
    <row r="919">
      <c r="A919" s="79"/>
    </row>
    <row r="920">
      <c r="A920" s="79"/>
    </row>
    <row r="921">
      <c r="A921" s="79"/>
    </row>
    <row r="922">
      <c r="A922" s="79"/>
    </row>
    <row r="923">
      <c r="A923" s="79"/>
    </row>
    <row r="924">
      <c r="A924" s="79"/>
    </row>
    <row r="925">
      <c r="A925" s="79"/>
    </row>
    <row r="926">
      <c r="A926" s="79"/>
    </row>
    <row r="927">
      <c r="A927" s="79"/>
    </row>
    <row r="928">
      <c r="A928" s="79"/>
    </row>
    <row r="929">
      <c r="A929" s="79"/>
    </row>
    <row r="930">
      <c r="A930" s="79"/>
    </row>
    <row r="931">
      <c r="A931" s="79"/>
    </row>
    <row r="932">
      <c r="A932" s="79"/>
    </row>
    <row r="933">
      <c r="A933" s="79"/>
    </row>
    <row r="934">
      <c r="A934" s="79"/>
    </row>
    <row r="935">
      <c r="A935" s="79"/>
    </row>
    <row r="936">
      <c r="A936" s="79"/>
    </row>
    <row r="937">
      <c r="A937" s="79"/>
    </row>
    <row r="938">
      <c r="A938" s="79"/>
    </row>
    <row r="939">
      <c r="A939" s="79"/>
    </row>
    <row r="940">
      <c r="A940" s="79"/>
    </row>
    <row r="941">
      <c r="A941" s="79"/>
    </row>
    <row r="942">
      <c r="A942" s="79"/>
    </row>
    <row r="943">
      <c r="A943" s="79"/>
    </row>
    <row r="944">
      <c r="A944" s="79"/>
    </row>
    <row r="945">
      <c r="A945" s="79"/>
    </row>
    <row r="946">
      <c r="A946" s="79"/>
    </row>
    <row r="947">
      <c r="A947" s="79"/>
    </row>
    <row r="948">
      <c r="A948" s="79"/>
    </row>
    <row r="949">
      <c r="A949" s="79"/>
    </row>
    <row r="950">
      <c r="A950" s="79"/>
    </row>
    <row r="951">
      <c r="A951" s="79"/>
    </row>
    <row r="952">
      <c r="A952" s="79"/>
    </row>
    <row r="953">
      <c r="A953" s="79"/>
    </row>
    <row r="954">
      <c r="A954" s="79"/>
    </row>
    <row r="955">
      <c r="A955" s="79"/>
    </row>
    <row r="956">
      <c r="A956" s="79"/>
    </row>
    <row r="957">
      <c r="A957" s="79"/>
    </row>
    <row r="958">
      <c r="A958" s="79"/>
    </row>
    <row r="959">
      <c r="A959" s="79"/>
    </row>
    <row r="960">
      <c r="A960" s="79"/>
    </row>
    <row r="961">
      <c r="A961" s="79"/>
    </row>
    <row r="962">
      <c r="A962" s="79"/>
    </row>
    <row r="963">
      <c r="A963" s="79"/>
    </row>
    <row r="964">
      <c r="A964" s="79"/>
    </row>
    <row r="965">
      <c r="A965" s="79"/>
    </row>
    <row r="966">
      <c r="A966" s="79"/>
    </row>
    <row r="967">
      <c r="A967" s="79"/>
    </row>
    <row r="968">
      <c r="A968" s="79"/>
    </row>
    <row r="969">
      <c r="A969" s="79"/>
    </row>
    <row r="970">
      <c r="A970" s="79"/>
    </row>
    <row r="971">
      <c r="A971" s="79"/>
    </row>
    <row r="972">
      <c r="A972" s="79"/>
    </row>
    <row r="973">
      <c r="A973" s="79"/>
    </row>
    <row r="974">
      <c r="A974" s="79"/>
    </row>
    <row r="975">
      <c r="A975" s="79"/>
    </row>
    <row r="976">
      <c r="A976" s="79"/>
    </row>
    <row r="977">
      <c r="A977" s="79"/>
    </row>
    <row r="978">
      <c r="A978" s="79"/>
    </row>
    <row r="979">
      <c r="A979" s="79"/>
    </row>
    <row r="980">
      <c r="A980" s="79"/>
    </row>
    <row r="981">
      <c r="A981" s="79"/>
    </row>
    <row r="982">
      <c r="A982" s="79"/>
    </row>
    <row r="983">
      <c r="A983" s="79"/>
    </row>
    <row r="984">
      <c r="A984" s="79"/>
    </row>
    <row r="985">
      <c r="A985" s="79"/>
    </row>
    <row r="986">
      <c r="A986" s="79"/>
    </row>
    <row r="987">
      <c r="A987" s="79"/>
    </row>
    <row r="988">
      <c r="A988" s="79"/>
    </row>
    <row r="989">
      <c r="A989" s="79"/>
    </row>
    <row r="990">
      <c r="A990" s="79"/>
    </row>
    <row r="991">
      <c r="A991" s="79"/>
    </row>
    <row r="992">
      <c r="A992" s="79"/>
    </row>
    <row r="993">
      <c r="A993" s="79"/>
    </row>
    <row r="994">
      <c r="A994" s="79"/>
    </row>
    <row r="995">
      <c r="A995" s="79"/>
    </row>
    <row r="996">
      <c r="A996" s="79"/>
    </row>
    <row r="997">
      <c r="A997" s="79"/>
    </row>
    <row r="998">
      <c r="A998" s="79"/>
    </row>
    <row r="999">
      <c r="A999" s="79"/>
    </row>
    <row r="1000">
      <c r="A1000" s="79"/>
    </row>
    <row r="1001">
      <c r="A1001" s="79"/>
    </row>
    <row r="1002">
      <c r="A1002" s="79"/>
    </row>
    <row r="1003">
      <c r="A1003" s="79"/>
    </row>
    <row r="1004">
      <c r="A1004" s="79"/>
    </row>
    <row r="1005">
      <c r="A1005" s="79"/>
    </row>
    <row r="1006">
      <c r="A1006" s="79"/>
    </row>
    <row r="1007">
      <c r="A1007" s="79"/>
    </row>
    <row r="1008">
      <c r="A1008" s="79"/>
    </row>
    <row r="1009">
      <c r="A1009" s="79"/>
    </row>
    <row r="1010">
      <c r="A1010" s="79"/>
    </row>
    <row r="1011">
      <c r="A1011" s="79"/>
    </row>
    <row r="1012">
      <c r="A1012" s="79"/>
    </row>
    <row r="1013">
      <c r="A1013" s="79"/>
    </row>
    <row r="1014">
      <c r="A1014" s="79"/>
    </row>
    <row r="1015">
      <c r="A1015" s="79"/>
    </row>
  </sheetData>
  <mergeCells count="9">
    <mergeCell ref="B11:C11"/>
    <mergeCell ref="B12:C12"/>
    <mergeCell ref="A3:G3"/>
    <mergeCell ref="A5:G7"/>
    <mergeCell ref="B9:C9"/>
    <mergeCell ref="F9:G9"/>
    <mergeCell ref="B10:C10"/>
    <mergeCell ref="F10:G10"/>
    <mergeCell ref="F11:G11"/>
  </mergeCells>
  <conditionalFormatting sqref="A29:A33 A35 A37:A40 C59 C93:C95 C129:C132 C135 C145:C149 C152 C154 C171">
    <cfRule type="expression" dxfId="9" priority="1">
      <formula>regexmatch($N29, "team")</formula>
    </cfRule>
  </conditionalFormatting>
  <conditionalFormatting sqref="A29:A33 A35 A37:A40 C59 C93:C95 C129:C132 C135 C145:C149 C152 C154 C171">
    <cfRule type="expression" dxfId="9" priority="2">
      <formula>regexmatch($O29, "team")</formula>
    </cfRule>
  </conditionalFormatting>
  <conditionalFormatting sqref="A29:A33 A35 A37:A40 C59 C93:C95 C129:C132 C135 C145:C149 C152 C154 C171">
    <cfRule type="expression" dxfId="9" priority="3">
      <formula>regexmatch($P29, "team")</formula>
    </cfRule>
  </conditionalFormatting>
  <conditionalFormatting sqref="C28:C31 A29 C36 C38 C40 C46:C47 C61:C62 C65:C66 C68:C69 C82:C84 C94 C97:C99 C102:C111 C114:C115 C118:C119 C132">
    <cfRule type="beginsWith" dxfId="10" priority="4" operator="beginsWith" text="WTK team">
      <formula>LEFT((C28),LEN("WTK team"))=("WTK team")</formula>
    </cfRule>
  </conditionalFormatting>
  <conditionalFormatting sqref="C28:C31 C36 C38 C40 C46:C47 C61:C62 C65:C66 C68:C69 C82:C84 C97:C99 C102:C111 C114:C115 C118:C119">
    <cfRule type="expression" dxfId="9" priority="5">
      <formula>regexmatch($J28, "team")</formula>
    </cfRule>
  </conditionalFormatting>
  <conditionalFormatting sqref="C28:C31 C36 C38 C40 C46:C47 C61:C62 C65:C66 C68:C69 C82:C84 C97:C99 C102:C111 C114:C115 C118:C119">
    <cfRule type="expression" dxfId="9" priority="6">
      <formula>regexmatch($K28, "team")</formula>
    </cfRule>
  </conditionalFormatting>
  <conditionalFormatting sqref="C28:C31 C36 C38 C40 C46:C47 C61:C62 C65:C66 C68:C69 C82:C84 C97:C99 C102:C111 C114:C115 C118:C119">
    <cfRule type="expression" dxfId="9" priority="7">
      <formula>regexmatch($L28, "team")</formula>
    </cfRule>
  </conditionalFormatting>
  <conditionalFormatting sqref="C28:C31 A29:A33 A35 C36 A37:A40 C38 C40 C46:C47 C59 C61:C62 C65:C66 C68:C69 C82:C84 C93:C95 C97:C99 C102:C111 C114:C115 C118:C119 C129:C132 C135 C145:C149 C152 C154 C171">
    <cfRule type="expression" dxfId="9" priority="8">
      <formula>regexmatch($M28, "team")</formula>
    </cfRule>
  </conditionalFormatting>
  <conditionalFormatting sqref="A15:K214">
    <cfRule type="containsText" dxfId="3" priority="9" operator="containsText" text="poly">
      <formula>NOT(ISERROR(SEARCH(("poly"),(A15))))</formula>
    </cfRule>
  </conditionalFormatting>
  <conditionalFormatting sqref="A15:K214">
    <cfRule type="containsText" dxfId="4" priority="10" operator="containsText" text="wco">
      <formula>NOT(ISERROR(SEARCH(("wco"),(A15))))</formula>
    </cfRule>
  </conditionalFormatting>
  <conditionalFormatting sqref="A15:K214">
    <cfRule type="containsText" dxfId="11" priority="11" operator="containsText" text="unknown">
      <formula>NOT(ISERROR(SEARCH(("unknown"),(A15))))</formula>
    </cfRule>
  </conditionalFormatting>
  <conditionalFormatting sqref="A15:K214">
    <cfRule type="notContainsText" dxfId="2" priority="12" operator="notContains" text="hacker">
      <formula>ISERROR(SEARCH(("hacker"),(A15)))</formula>
    </cfRule>
  </conditionalFormatting>
  <hyperlinks>
    <hyperlink display="BACK" location="'11. WCO team wallets'!A1" ref="A1"/>
    <hyperlink display="HOME" location="Summary!A1" ref="B1"/>
    <hyperlink display="NEXT" location="'13. WTK team CEX deposits'!A1" ref="C1"/>
    <hyperlink r:id="rId1" ref="A15"/>
    <hyperlink r:id="rId2" ref="C15"/>
    <hyperlink r:id="rId3" location="tokentxns" ref="D15"/>
    <hyperlink r:id="rId4" location="tokentxns" ref="E15"/>
    <hyperlink r:id="rId5" location="tokentxns" ref="F15"/>
    <hyperlink r:id="rId6" ref="H15"/>
    <hyperlink r:id="rId7" ref="A16"/>
    <hyperlink r:id="rId8" ref="C16"/>
    <hyperlink r:id="rId9" location="tokentxns" ref="D16"/>
    <hyperlink r:id="rId10" location="tokentxns" ref="E16"/>
    <hyperlink r:id="rId11" location="tokentxns" ref="F16"/>
    <hyperlink r:id="rId12" ref="H16"/>
    <hyperlink r:id="rId13" ref="A17"/>
    <hyperlink r:id="rId14" ref="C17"/>
    <hyperlink r:id="rId15" location="tokentxns" ref="D17"/>
    <hyperlink r:id="rId16" location="tokentxns" ref="E17"/>
    <hyperlink r:id="rId17" ref="A18"/>
    <hyperlink r:id="rId18" ref="C18"/>
    <hyperlink r:id="rId19" location="tokentxns" ref="D18"/>
    <hyperlink r:id="rId20" ref="A19"/>
    <hyperlink r:id="rId21" ref="C19"/>
    <hyperlink r:id="rId22" ref="D19"/>
    <hyperlink r:id="rId23" ref="A20"/>
    <hyperlink r:id="rId24" ref="C20"/>
    <hyperlink r:id="rId25" ref="D20"/>
    <hyperlink r:id="rId26" ref="A21"/>
    <hyperlink r:id="rId27" ref="C21"/>
    <hyperlink r:id="rId28" ref="D21"/>
    <hyperlink r:id="rId29" ref="A22"/>
    <hyperlink r:id="rId30" ref="C22"/>
    <hyperlink r:id="rId31" location="tokentxns" ref="D22"/>
    <hyperlink r:id="rId32" location="tokentxns" ref="E22"/>
    <hyperlink r:id="rId33" location="tokentxns" ref="F22"/>
    <hyperlink r:id="rId34" ref="G22"/>
    <hyperlink r:id="rId35" ref="H22"/>
    <hyperlink r:id="rId36" ref="A23"/>
    <hyperlink r:id="rId37" ref="C23"/>
    <hyperlink r:id="rId38" location="tokentxns" ref="D23"/>
    <hyperlink r:id="rId39" location="tokentxns" ref="E23"/>
    <hyperlink r:id="rId40" location="tokentxns" ref="F23"/>
    <hyperlink r:id="rId41" location="tokentxns" ref="G23"/>
    <hyperlink r:id="rId42" ref="H23"/>
    <hyperlink r:id="rId43" ref="A24"/>
    <hyperlink r:id="rId44" ref="C24"/>
    <hyperlink r:id="rId45" location="tokentxns" ref="D24"/>
    <hyperlink r:id="rId46" location="tokentxns" ref="E24"/>
    <hyperlink r:id="rId47" location="tokentxns" ref="F24"/>
    <hyperlink r:id="rId48" ref="H24"/>
    <hyperlink r:id="rId49" ref="A25"/>
    <hyperlink r:id="rId50" ref="C25"/>
    <hyperlink r:id="rId51" location="tokentxns" ref="D25"/>
    <hyperlink r:id="rId52" location="tokentxns" ref="E25"/>
    <hyperlink r:id="rId53" location="tokentxns" ref="F25"/>
    <hyperlink r:id="rId54" location="tokentxns" ref="G25"/>
    <hyperlink r:id="rId55" ref="H25"/>
    <hyperlink r:id="rId56" ref="A26"/>
    <hyperlink r:id="rId57" ref="C26"/>
    <hyperlink r:id="rId58" location="tokentxns" ref="D26"/>
    <hyperlink r:id="rId59" ref="E26"/>
    <hyperlink r:id="rId60" ref="A27"/>
    <hyperlink r:id="rId61" ref="C27"/>
    <hyperlink r:id="rId62" location="tokentxns" ref="D27"/>
    <hyperlink r:id="rId63" location="tokentxns" ref="E27"/>
    <hyperlink r:id="rId64" location="tokentxns" ref="F27"/>
    <hyperlink r:id="rId65" location="tokentxns" ref="G27"/>
    <hyperlink r:id="rId66" ref="H27"/>
    <hyperlink r:id="rId67" ref="A28"/>
    <hyperlink r:id="rId68" ref="C28"/>
    <hyperlink r:id="rId69" location="tokentxns" ref="D28"/>
    <hyperlink r:id="rId70" location="tokentxns" ref="E28"/>
    <hyperlink r:id="rId71" location="tokentxns" ref="F28"/>
    <hyperlink r:id="rId72" ref="A29"/>
    <hyperlink r:id="rId73" ref="C29"/>
    <hyperlink r:id="rId74" location="tokentxns" ref="D29"/>
    <hyperlink r:id="rId75" location="tokentxns" ref="E29"/>
    <hyperlink r:id="rId76" location="tokentxns" ref="F29"/>
    <hyperlink r:id="rId77" ref="A30"/>
    <hyperlink r:id="rId78" ref="C30"/>
    <hyperlink r:id="rId79" location="tokentxns" ref="D30"/>
    <hyperlink r:id="rId80" location="tokentxns" ref="E30"/>
    <hyperlink r:id="rId81" location="tokentxns" ref="F30"/>
    <hyperlink r:id="rId82" ref="A31"/>
    <hyperlink r:id="rId83" ref="C31"/>
    <hyperlink r:id="rId84" location="tokentxns" ref="D31"/>
    <hyperlink r:id="rId85" location="tokentxns" ref="E31"/>
    <hyperlink r:id="rId86" location="tokentxns" ref="F31"/>
    <hyperlink r:id="rId87" location="tokentxns" ref="G31"/>
    <hyperlink r:id="rId88" ref="A32"/>
    <hyperlink r:id="rId89" ref="C32"/>
    <hyperlink r:id="rId90" location="tokentxns" ref="D32"/>
    <hyperlink r:id="rId91" location="tokentxns" ref="E32"/>
    <hyperlink r:id="rId92" ref="A33"/>
    <hyperlink r:id="rId93" ref="C33"/>
    <hyperlink r:id="rId94" location="tokentxns" ref="D33"/>
    <hyperlink r:id="rId95" ref="A34"/>
    <hyperlink r:id="rId96" ref="C34"/>
    <hyperlink r:id="rId97" location="tokentxns" ref="D34"/>
    <hyperlink r:id="rId98" location="tokentxns" ref="E34"/>
    <hyperlink r:id="rId99" location="tokentxns" ref="F34"/>
    <hyperlink r:id="rId100" location="tokentxns" ref="G34"/>
    <hyperlink r:id="rId101" ref="H34"/>
    <hyperlink r:id="rId102" ref="A35"/>
    <hyperlink r:id="rId103" ref="C35"/>
    <hyperlink r:id="rId104" location="tokentxns" ref="D35"/>
    <hyperlink r:id="rId105" location="tokentxns" ref="E35"/>
    <hyperlink r:id="rId106" location="tokentxns" ref="F35"/>
    <hyperlink r:id="rId107" ref="H35"/>
    <hyperlink r:id="rId108" ref="A36"/>
    <hyperlink r:id="rId109" ref="C36"/>
    <hyperlink r:id="rId110" location="tokentxns" ref="D36"/>
    <hyperlink r:id="rId111" location="tokentxns" ref="E36"/>
    <hyperlink r:id="rId112" location="tokentxns" ref="F36"/>
    <hyperlink r:id="rId113" ref="A37"/>
    <hyperlink r:id="rId114" ref="C37"/>
    <hyperlink r:id="rId115" location="tokentxns" ref="D37"/>
    <hyperlink r:id="rId116" location="tokentxns" ref="E37"/>
    <hyperlink r:id="rId117" location="tokentxns" ref="F37"/>
    <hyperlink r:id="rId118" location="tokentxns" ref="G37"/>
    <hyperlink r:id="rId119" ref="H37"/>
    <hyperlink r:id="rId120" ref="A38"/>
    <hyperlink r:id="rId121" ref="C38"/>
    <hyperlink r:id="rId122" location="tokentxns" ref="D38"/>
    <hyperlink r:id="rId123" location="tokentxns" ref="E38"/>
    <hyperlink r:id="rId124" location="tokentxns" ref="F38"/>
    <hyperlink r:id="rId125" ref="A39"/>
    <hyperlink r:id="rId126" ref="C39"/>
    <hyperlink r:id="rId127" location="tokentxns" ref="D39"/>
    <hyperlink r:id="rId128" location="tokentxns" ref="E39"/>
    <hyperlink r:id="rId129" location="tokentxns" ref="F39"/>
    <hyperlink r:id="rId130" ref="H39"/>
    <hyperlink r:id="rId131" ref="A40"/>
    <hyperlink r:id="rId132" ref="C40"/>
    <hyperlink r:id="rId133" location="tokentxns" ref="D40"/>
    <hyperlink r:id="rId134" location="tokentxns" ref="E40"/>
    <hyperlink r:id="rId135" location="tokentxns" ref="F40"/>
    <hyperlink r:id="rId136" ref="A41"/>
    <hyperlink r:id="rId137" ref="C41"/>
    <hyperlink r:id="rId138" location="tokentxns" ref="D41"/>
    <hyperlink r:id="rId139" ref="A42"/>
    <hyperlink r:id="rId140" ref="C42"/>
    <hyperlink r:id="rId141" location="tokentxns" ref="D42"/>
    <hyperlink r:id="rId142" location="tokentxns" ref="E42"/>
    <hyperlink r:id="rId143" ref="F42"/>
    <hyperlink r:id="rId144" ref="A43"/>
    <hyperlink r:id="rId145" ref="C43"/>
    <hyperlink r:id="rId146" ref="D43"/>
    <hyperlink r:id="rId147" ref="A44"/>
    <hyperlink r:id="rId148" ref="C44"/>
    <hyperlink r:id="rId149" ref="D44"/>
    <hyperlink r:id="rId150" ref="A45"/>
    <hyperlink r:id="rId151" ref="C45"/>
    <hyperlink r:id="rId152" location="tokentxns" ref="D45"/>
    <hyperlink r:id="rId153" location="tokentxns" ref="E45"/>
    <hyperlink r:id="rId154" location="tokentxns" ref="F45"/>
    <hyperlink r:id="rId155" location="tokentxns" ref="G45"/>
    <hyperlink r:id="rId156" ref="A46"/>
    <hyperlink r:id="rId157" ref="C46"/>
    <hyperlink r:id="rId158" location="tokentxns" ref="D46"/>
    <hyperlink r:id="rId159" location="tokentxns" ref="E46"/>
    <hyperlink r:id="rId160" location="tokentxns" ref="F46"/>
    <hyperlink r:id="rId161" ref="A47"/>
    <hyperlink r:id="rId162" ref="C47"/>
    <hyperlink r:id="rId163" location="tokentxns" ref="D47"/>
    <hyperlink r:id="rId164" location="tokentxns" ref="E47"/>
    <hyperlink r:id="rId165" location="tokentxns" ref="F47"/>
    <hyperlink r:id="rId166" ref="A48"/>
    <hyperlink r:id="rId167" ref="C48"/>
    <hyperlink r:id="rId168" ref="D48"/>
    <hyperlink r:id="rId169" ref="A49"/>
    <hyperlink r:id="rId170" ref="C49"/>
    <hyperlink r:id="rId171" location="tokentxns" ref="D49"/>
    <hyperlink r:id="rId172" ref="A50"/>
    <hyperlink r:id="rId173" ref="C50"/>
    <hyperlink r:id="rId174" ref="D50"/>
    <hyperlink r:id="rId175" ref="A51"/>
    <hyperlink r:id="rId176" ref="C51"/>
    <hyperlink r:id="rId177" location="tokentxns" ref="D51"/>
    <hyperlink r:id="rId178" ref="A52"/>
    <hyperlink r:id="rId179" ref="C52"/>
    <hyperlink r:id="rId180" ref="D52"/>
    <hyperlink r:id="rId181" ref="A53"/>
    <hyperlink r:id="rId182" ref="C53"/>
    <hyperlink r:id="rId183" ref="D53"/>
    <hyperlink r:id="rId184" ref="A54"/>
    <hyperlink r:id="rId185" ref="C54"/>
    <hyperlink r:id="rId186" location="tokentxns" ref="D54"/>
    <hyperlink r:id="rId187" ref="A55"/>
    <hyperlink r:id="rId188" ref="C55"/>
    <hyperlink r:id="rId189" location="tokentxns" ref="D55"/>
    <hyperlink r:id="rId190" ref="A56"/>
    <hyperlink r:id="rId191" ref="C56"/>
    <hyperlink r:id="rId192" location="tokentxns" ref="D56"/>
    <hyperlink r:id="rId193" ref="A57"/>
    <hyperlink r:id="rId194" ref="C57"/>
    <hyperlink r:id="rId195" location="tokentxns" ref="D57"/>
    <hyperlink r:id="rId196" ref="A58"/>
    <hyperlink r:id="rId197" ref="C58"/>
    <hyperlink r:id="rId198" location="tokentxns" ref="D58"/>
    <hyperlink r:id="rId199" ref="A59"/>
    <hyperlink r:id="rId200" ref="C59"/>
    <hyperlink r:id="rId201" location="tokentxns" ref="D59"/>
    <hyperlink r:id="rId202" ref="A60"/>
    <hyperlink r:id="rId203" ref="C60"/>
    <hyperlink r:id="rId204" location="tokentxns" ref="D60"/>
    <hyperlink r:id="rId205" ref="A61"/>
    <hyperlink r:id="rId206" ref="C61"/>
    <hyperlink r:id="rId207" location="tokentxns" ref="D61"/>
    <hyperlink r:id="rId208" location="tokentxns" ref="E61"/>
    <hyperlink r:id="rId209" ref="F61"/>
    <hyperlink r:id="rId210" ref="A62"/>
    <hyperlink r:id="rId211" ref="C62"/>
    <hyperlink r:id="rId212" location="tokentxns" ref="D62"/>
    <hyperlink r:id="rId213" location="tokentxns" ref="E62"/>
    <hyperlink r:id="rId214" ref="F62"/>
    <hyperlink r:id="rId215" ref="A63"/>
    <hyperlink r:id="rId216" ref="C63"/>
    <hyperlink r:id="rId217" location="tokentxns" ref="D63"/>
    <hyperlink r:id="rId218" location="tokentxns" ref="E63"/>
    <hyperlink r:id="rId219" location="tokentxns" ref="F63"/>
    <hyperlink r:id="rId220" location="tokentxns" ref="G63"/>
    <hyperlink r:id="rId221" ref="A64"/>
    <hyperlink r:id="rId222" ref="C64"/>
    <hyperlink r:id="rId223" location="tokentxns" ref="D64"/>
    <hyperlink r:id="rId224" location="tokentxns" ref="E64"/>
    <hyperlink r:id="rId225" location="tokentxns" ref="F64"/>
    <hyperlink r:id="rId226" ref="A65"/>
    <hyperlink r:id="rId227" ref="C65"/>
    <hyperlink r:id="rId228" location="tokentxns" ref="D65"/>
    <hyperlink r:id="rId229" location="tokentxns" ref="E65"/>
    <hyperlink r:id="rId230" ref="F65"/>
    <hyperlink r:id="rId231" ref="A66"/>
    <hyperlink r:id="rId232" ref="C66"/>
    <hyperlink r:id="rId233" location="tokentxns" ref="D66"/>
    <hyperlink r:id="rId234" location="tokentxns" ref="E66"/>
    <hyperlink r:id="rId235" ref="F66"/>
    <hyperlink r:id="rId236" ref="A67"/>
    <hyperlink r:id="rId237" ref="C67"/>
    <hyperlink r:id="rId238" location="tokentxns" ref="D67"/>
    <hyperlink r:id="rId239" location="tokentxns" ref="E67"/>
    <hyperlink r:id="rId240" location="tokentxns" ref="F67"/>
    <hyperlink r:id="rId241" ref="H67"/>
    <hyperlink r:id="rId242" ref="A68"/>
    <hyperlink r:id="rId243" ref="C68"/>
    <hyperlink r:id="rId244" location="tokentxns" ref="D68"/>
    <hyperlink r:id="rId245" location="tokentxns" ref="E68"/>
    <hyperlink r:id="rId246" location="tokentxns" ref="F68"/>
    <hyperlink r:id="rId247" ref="A69"/>
    <hyperlink r:id="rId248" ref="C69"/>
    <hyperlink r:id="rId249" location="tokentxns" ref="D69"/>
    <hyperlink r:id="rId250" location="tokentxns" ref="E69"/>
    <hyperlink r:id="rId251" location="tokentxns" ref="F69"/>
    <hyperlink r:id="rId252" ref="A70"/>
    <hyperlink r:id="rId253" ref="C70"/>
    <hyperlink r:id="rId254" location="tokentxns" ref="D70"/>
    <hyperlink r:id="rId255" location="tokentxns" ref="E70"/>
    <hyperlink r:id="rId256" location="tokentxns" ref="F70"/>
    <hyperlink r:id="rId257" ref="A71"/>
    <hyperlink r:id="rId258" ref="C71"/>
    <hyperlink r:id="rId259" location="tokentxns" ref="D71"/>
    <hyperlink r:id="rId260" location="tokentxns" ref="E71"/>
    <hyperlink r:id="rId261" location="tokentxns" ref="F71"/>
    <hyperlink r:id="rId262" location="tokentxns" ref="G71"/>
    <hyperlink r:id="rId263" ref="A72"/>
    <hyperlink r:id="rId264" ref="C72"/>
    <hyperlink r:id="rId265" location="tokentxns" ref="D72"/>
    <hyperlink r:id="rId266" location="tokentxns" ref="E72"/>
    <hyperlink r:id="rId267" location="tokentxns" ref="F72"/>
    <hyperlink r:id="rId268" ref="A73"/>
    <hyperlink r:id="rId269" ref="C73"/>
    <hyperlink r:id="rId270" location="tokentxns" ref="D73"/>
    <hyperlink r:id="rId271" location="tokentxns" ref="E73"/>
    <hyperlink r:id="rId272" location="tokentxns" ref="F73"/>
    <hyperlink r:id="rId273" location="tokentxns" ref="G73"/>
    <hyperlink r:id="rId274" ref="A74"/>
    <hyperlink r:id="rId275" ref="C74"/>
    <hyperlink r:id="rId276" location="tokentxns" ref="D74"/>
    <hyperlink r:id="rId277" location="tokentxns" ref="E74"/>
    <hyperlink r:id="rId278" location="tokentxns" ref="F74"/>
    <hyperlink r:id="rId279" location="tokentxns" ref="G74"/>
    <hyperlink r:id="rId280" ref="A75"/>
    <hyperlink r:id="rId281" ref="C75"/>
    <hyperlink r:id="rId282" location="tokentxns" ref="D75"/>
    <hyperlink r:id="rId283" location="tokentxns" ref="E75"/>
    <hyperlink r:id="rId284" location="tokentxns" ref="F75"/>
    <hyperlink r:id="rId285" ref="A76"/>
    <hyperlink r:id="rId286" ref="C76"/>
    <hyperlink r:id="rId287" location="tokentxns" ref="D76"/>
    <hyperlink r:id="rId288" location="tokentxns" ref="E76"/>
    <hyperlink r:id="rId289" location="tokentxns" ref="F76"/>
    <hyperlink r:id="rId290" ref="A77"/>
    <hyperlink r:id="rId291" ref="C77"/>
    <hyperlink r:id="rId292" location="tokentxns" ref="D77"/>
    <hyperlink r:id="rId293" location="tokentxns" ref="E77"/>
    <hyperlink r:id="rId294" location="tokentxns" ref="F77"/>
    <hyperlink r:id="rId295" location="tokentxns" ref="G77"/>
    <hyperlink r:id="rId296" ref="A78"/>
    <hyperlink r:id="rId297" ref="C78"/>
    <hyperlink r:id="rId298" location="tokentxns" ref="D78"/>
    <hyperlink r:id="rId299" location="tokentxns" ref="E78"/>
    <hyperlink r:id="rId300" location="tokentxns" ref="F78"/>
    <hyperlink r:id="rId301" ref="A79"/>
    <hyperlink r:id="rId302" ref="C79"/>
    <hyperlink r:id="rId303" location="tokentxns" ref="D79"/>
    <hyperlink r:id="rId304" location="tokentxns" ref="E79"/>
    <hyperlink r:id="rId305" location="tokentxns" ref="F79"/>
    <hyperlink r:id="rId306" ref="A80"/>
    <hyperlink r:id="rId307" ref="C80"/>
    <hyperlink r:id="rId308" location="tokentxns" ref="D80"/>
    <hyperlink r:id="rId309" location="tokentxns" ref="E80"/>
    <hyperlink r:id="rId310" location="tokentxns" ref="F80"/>
    <hyperlink r:id="rId311" ref="A81"/>
    <hyperlink r:id="rId312" ref="C81"/>
    <hyperlink r:id="rId313" location="tokentxns" ref="D81"/>
    <hyperlink r:id="rId314" location="tokentxns" ref="E81"/>
    <hyperlink r:id="rId315" location="tokentxns" ref="F81"/>
    <hyperlink r:id="rId316" ref="A82"/>
    <hyperlink r:id="rId317" ref="C82"/>
    <hyperlink r:id="rId318" location="tokentxns" ref="D82"/>
    <hyperlink r:id="rId319" location="tokentxns" ref="E82"/>
    <hyperlink r:id="rId320" location="tokentxns" ref="F82"/>
    <hyperlink r:id="rId321" ref="A83"/>
    <hyperlink r:id="rId322" ref="C83"/>
    <hyperlink r:id="rId323" location="tokentxns" ref="D83"/>
    <hyperlink r:id="rId324" location="tokentxns" ref="E83"/>
    <hyperlink r:id="rId325" location="tokentxns" ref="F83"/>
    <hyperlink r:id="rId326" ref="A84"/>
    <hyperlink r:id="rId327" ref="C84"/>
    <hyperlink r:id="rId328" location="tokentxns" ref="D84"/>
    <hyperlink r:id="rId329" location="tokentxns" ref="E84"/>
    <hyperlink r:id="rId330" location="tokentxns" ref="F84"/>
    <hyperlink r:id="rId331" ref="A85"/>
    <hyperlink r:id="rId332" ref="C85"/>
    <hyperlink r:id="rId333" location="tokentxns" ref="D85"/>
    <hyperlink r:id="rId334" location="tokentxns" ref="E85"/>
    <hyperlink r:id="rId335" location="tokentxns" ref="F85"/>
    <hyperlink r:id="rId336" ref="A86"/>
    <hyperlink r:id="rId337" ref="C86"/>
    <hyperlink r:id="rId338" location="tokentxns" ref="D86"/>
    <hyperlink r:id="rId339" location="tokentxns" ref="E86"/>
    <hyperlink r:id="rId340" location="tokentxns" ref="F86"/>
    <hyperlink r:id="rId341" ref="A87"/>
    <hyperlink r:id="rId342" ref="C87"/>
    <hyperlink r:id="rId343" location="tokentxns" ref="D87"/>
    <hyperlink r:id="rId344" location="tokentxns" ref="E87"/>
    <hyperlink r:id="rId345" location="tokentxns" ref="F87"/>
    <hyperlink r:id="rId346" ref="A88"/>
    <hyperlink r:id="rId347" ref="C88"/>
    <hyperlink r:id="rId348" location="tokentxns" ref="D88"/>
    <hyperlink r:id="rId349" location="tokentxns" ref="E88"/>
    <hyperlink r:id="rId350" location="tokentxns" ref="F88"/>
    <hyperlink r:id="rId351" ref="A89"/>
    <hyperlink r:id="rId352" ref="C89"/>
    <hyperlink r:id="rId353" location="tokentxns" ref="D89"/>
    <hyperlink r:id="rId354" location="tokentxns" ref="E89"/>
    <hyperlink r:id="rId355" location="tokentxns" ref="F89"/>
    <hyperlink r:id="rId356" ref="A90"/>
    <hyperlink r:id="rId357" ref="C90"/>
    <hyperlink r:id="rId358" location="tokentxns" ref="D90"/>
    <hyperlink r:id="rId359" location="tokentxns" ref="E90"/>
    <hyperlink r:id="rId360" location="tokentxns" ref="F90"/>
    <hyperlink r:id="rId361" ref="A91"/>
    <hyperlink r:id="rId362" ref="C91"/>
    <hyperlink r:id="rId363" location="tokentxns" ref="D91"/>
    <hyperlink r:id="rId364" location="tokentxns" ref="E91"/>
    <hyperlink r:id="rId365" location="tokentxns" ref="F91"/>
    <hyperlink r:id="rId366" ref="A92"/>
    <hyperlink r:id="rId367" ref="C92"/>
    <hyperlink r:id="rId368" location="tokentxns" ref="D92"/>
    <hyperlink r:id="rId369" location="tokentxns" ref="E92"/>
    <hyperlink r:id="rId370" location="tokentxns" ref="F92"/>
    <hyperlink r:id="rId371" ref="A93"/>
    <hyperlink r:id="rId372" ref="C93"/>
    <hyperlink r:id="rId373" location="tokentxns" ref="D93"/>
    <hyperlink r:id="rId374" location="tokentxns" ref="E93"/>
    <hyperlink r:id="rId375" location="tokentxns" ref="F93"/>
    <hyperlink r:id="rId376" ref="A94"/>
    <hyperlink r:id="rId377" ref="C94"/>
    <hyperlink r:id="rId378" location="tokentxns" ref="D94"/>
    <hyperlink r:id="rId379" location="tokentxns" ref="E94"/>
    <hyperlink r:id="rId380" location="tokentxns" ref="F94"/>
    <hyperlink r:id="rId381" ref="A95"/>
    <hyperlink r:id="rId382" ref="C95"/>
    <hyperlink r:id="rId383" location="tokentxns" ref="D95"/>
    <hyperlink r:id="rId384" location="tokentxns" ref="E95"/>
    <hyperlink r:id="rId385" location="tokentxns" ref="F95"/>
    <hyperlink r:id="rId386" ref="A96"/>
    <hyperlink r:id="rId387" ref="C96"/>
    <hyperlink r:id="rId388" location="tokentxns" ref="D96"/>
    <hyperlink r:id="rId389" location="tokentxns" ref="E96"/>
    <hyperlink r:id="rId390" location="tokentxns" ref="F96"/>
    <hyperlink r:id="rId391" ref="A97"/>
    <hyperlink r:id="rId392" ref="C97"/>
    <hyperlink r:id="rId393" location="tokentxns" ref="D97"/>
    <hyperlink r:id="rId394" location="tokentxns" ref="E97"/>
    <hyperlink r:id="rId395" location="tokentxns" ref="F97"/>
    <hyperlink r:id="rId396" ref="A98"/>
    <hyperlink r:id="rId397" ref="C98"/>
    <hyperlink r:id="rId398" location="tokentxns" ref="D98"/>
    <hyperlink r:id="rId399" location="tokentxns" ref="E98"/>
    <hyperlink r:id="rId400" location="tokentxns" ref="F98"/>
    <hyperlink r:id="rId401" ref="A99"/>
    <hyperlink r:id="rId402" ref="C99"/>
    <hyperlink r:id="rId403" location="tokentxns" ref="D99"/>
    <hyperlink r:id="rId404" location="tokentxns" ref="E99"/>
    <hyperlink r:id="rId405" ref="A100"/>
    <hyperlink r:id="rId406" ref="C100"/>
    <hyperlink r:id="rId407" location="tokentxns" ref="D100"/>
    <hyperlink r:id="rId408" location="tokentxns" ref="E100"/>
    <hyperlink r:id="rId409" location="tokentxns" ref="F100"/>
    <hyperlink r:id="rId410" location="tokentxns" ref="G100"/>
    <hyperlink r:id="rId411" ref="H100"/>
    <hyperlink r:id="rId412" ref="A101"/>
    <hyperlink r:id="rId413" ref="C101"/>
    <hyperlink r:id="rId414" location="tokentxns" ref="D101"/>
    <hyperlink r:id="rId415" location="tokentxns" ref="E101"/>
    <hyperlink r:id="rId416" location="tokentxns" ref="F101"/>
    <hyperlink r:id="rId417" ref="H101"/>
    <hyperlink r:id="rId418" ref="A102"/>
    <hyperlink r:id="rId419" ref="C102"/>
    <hyperlink r:id="rId420" location="tokentxns" ref="D102"/>
    <hyperlink r:id="rId421" location="tokentxns" ref="E102"/>
    <hyperlink r:id="rId422" ref="A103"/>
    <hyperlink r:id="rId423" ref="C103"/>
    <hyperlink r:id="rId424" location="tokentxns" ref="D103"/>
    <hyperlink r:id="rId425" location="tokentxns" ref="E103"/>
    <hyperlink r:id="rId426" ref="A104"/>
    <hyperlink r:id="rId427" ref="C104"/>
    <hyperlink r:id="rId428" location="tokentxns" ref="D104"/>
    <hyperlink r:id="rId429" location="tokentxns" ref="E104"/>
    <hyperlink r:id="rId430" ref="A105"/>
    <hyperlink r:id="rId431" ref="C105"/>
    <hyperlink r:id="rId432" location="tokentxns" ref="D105"/>
    <hyperlink r:id="rId433" location="tokentxns" ref="E105"/>
    <hyperlink r:id="rId434" location="tokentxns" ref="F105"/>
    <hyperlink r:id="rId435" ref="A106"/>
    <hyperlink r:id="rId436" ref="C106"/>
    <hyperlink r:id="rId437" location="tokentxns" ref="D106"/>
    <hyperlink r:id="rId438" location="tokentxns" ref="E106"/>
    <hyperlink r:id="rId439" location="tokentxns" ref="F106"/>
    <hyperlink r:id="rId440" ref="A107"/>
    <hyperlink r:id="rId441" ref="C107"/>
    <hyperlink r:id="rId442" location="tokentxns" ref="D107"/>
    <hyperlink r:id="rId443" location="tokentxns" ref="E107"/>
    <hyperlink r:id="rId444" location="tokentxns" ref="F107"/>
    <hyperlink r:id="rId445" ref="A108"/>
    <hyperlink r:id="rId446" ref="C108"/>
    <hyperlink r:id="rId447" location="tokentxns" ref="D108"/>
    <hyperlink r:id="rId448" location="tokentxns" ref="E108"/>
    <hyperlink r:id="rId449" location="tokentxns" ref="F108"/>
    <hyperlink r:id="rId450" ref="A109"/>
    <hyperlink r:id="rId451" ref="C109"/>
    <hyperlink r:id="rId452" location="tokentxns" ref="D109"/>
    <hyperlink r:id="rId453" location="tokentxns" ref="E109"/>
    <hyperlink r:id="rId454" location="tokentxns" ref="F109"/>
    <hyperlink r:id="rId455" ref="A110"/>
    <hyperlink r:id="rId456" ref="C110"/>
    <hyperlink r:id="rId457" location="tokentxns" ref="D110"/>
    <hyperlink r:id="rId458" location="tokentxns" ref="E110"/>
    <hyperlink r:id="rId459" location="tokentxns" ref="F110"/>
    <hyperlink r:id="rId460" ref="A111"/>
    <hyperlink r:id="rId461" ref="C111"/>
    <hyperlink r:id="rId462" location="tokentxns" ref="D111"/>
    <hyperlink r:id="rId463" location="tokentxns" ref="E111"/>
    <hyperlink r:id="rId464" location="tokentxns" ref="F111"/>
    <hyperlink r:id="rId465" location="tokentxns" ref="G111"/>
    <hyperlink r:id="rId466" ref="A112"/>
    <hyperlink r:id="rId467" ref="C112"/>
    <hyperlink r:id="rId468" location="tokentxns" ref="D112"/>
    <hyperlink r:id="rId469" location="tokentxns" ref="E112"/>
    <hyperlink r:id="rId470" location="tokentxns" ref="F112"/>
    <hyperlink r:id="rId471" ref="A113"/>
    <hyperlink r:id="rId472" ref="C113"/>
    <hyperlink r:id="rId473" location="tokentxns" ref="D113"/>
    <hyperlink r:id="rId474" location="tokentxns" ref="E113"/>
    <hyperlink r:id="rId475" location="tokentxns" ref="F113"/>
    <hyperlink r:id="rId476" location="tokentxns" ref="G113"/>
    <hyperlink r:id="rId477" ref="A114"/>
    <hyperlink r:id="rId478" ref="C114"/>
    <hyperlink r:id="rId479" location="tokentxns" ref="D114"/>
    <hyperlink r:id="rId480" location="tokentxns" ref="E114"/>
    <hyperlink r:id="rId481" location="tokentxns" ref="F114"/>
    <hyperlink r:id="rId482" ref="A115"/>
    <hyperlink r:id="rId483" ref="C115"/>
    <hyperlink r:id="rId484" location="tokentxns" ref="D115"/>
    <hyperlink r:id="rId485" location="tokentxns" ref="E115"/>
    <hyperlink r:id="rId486" location="tokentxns" ref="F115"/>
    <hyperlink r:id="rId487" ref="A116"/>
    <hyperlink r:id="rId488" ref="C116"/>
    <hyperlink r:id="rId489" location="tokentxns" ref="D116"/>
    <hyperlink r:id="rId490" location="tokentxns" ref="E116"/>
    <hyperlink r:id="rId491" location="tokentxns" ref="F116"/>
    <hyperlink r:id="rId492" ref="H116"/>
    <hyperlink r:id="rId493" ref="A117"/>
    <hyperlink r:id="rId494" ref="C117"/>
    <hyperlink r:id="rId495" location="tokentxns" ref="D117"/>
    <hyperlink r:id="rId496" location="tokentxns" ref="E117"/>
    <hyperlink r:id="rId497" location="tokentxns" ref="F117"/>
    <hyperlink r:id="rId498" location="tokentxns" ref="G117"/>
    <hyperlink r:id="rId499" ref="A118"/>
    <hyperlink r:id="rId500" ref="C118"/>
    <hyperlink r:id="rId501" location="tokentxns" ref="D118"/>
    <hyperlink r:id="rId502" location="tokentxns" ref="E118"/>
    <hyperlink r:id="rId503" location="tokentxns" ref="F118"/>
    <hyperlink r:id="rId504" location="tokentxns" ref="G118"/>
    <hyperlink r:id="rId505" ref="A119"/>
    <hyperlink r:id="rId506" ref="C119"/>
    <hyperlink r:id="rId507" location="tokentxns" ref="D119"/>
    <hyperlink r:id="rId508" location="tokentxns" ref="E119"/>
    <hyperlink r:id="rId509" location="tokentxns" ref="F119"/>
    <hyperlink r:id="rId510" location="tokentxns" ref="G119"/>
    <hyperlink r:id="rId511" ref="A120"/>
    <hyperlink r:id="rId512" ref="C120"/>
    <hyperlink r:id="rId513" location="tokentxns" ref="D120"/>
    <hyperlink r:id="rId514" location="tokentxns" ref="E120"/>
    <hyperlink r:id="rId515" location="tokentxns" ref="F120"/>
    <hyperlink r:id="rId516" location="tokentxns" ref="G120"/>
    <hyperlink r:id="rId517" ref="A121"/>
    <hyperlink r:id="rId518" ref="C121"/>
    <hyperlink r:id="rId519" location="tokentxns" ref="D121"/>
    <hyperlink r:id="rId520" location="tokentxns" ref="E121"/>
    <hyperlink r:id="rId521" location="tokentxns" ref="F121"/>
    <hyperlink r:id="rId522" ref="H121"/>
    <hyperlink r:id="rId523" ref="A122"/>
    <hyperlink r:id="rId524" ref="C122"/>
    <hyperlink r:id="rId525" location="tokentxns" ref="D122"/>
    <hyperlink r:id="rId526" location="tokentxns" ref="E122"/>
    <hyperlink r:id="rId527" location="tokentxns" ref="F122"/>
    <hyperlink r:id="rId528" location="tokentxns" ref="G122"/>
    <hyperlink r:id="rId529" ref="A123"/>
    <hyperlink r:id="rId530" ref="C123"/>
    <hyperlink r:id="rId531" location="tokentxns" ref="D123"/>
    <hyperlink r:id="rId532" location="tokentxns" ref="E123"/>
    <hyperlink r:id="rId533" location="tokentxns" ref="F123"/>
    <hyperlink r:id="rId534" location="tokentxns" ref="G123"/>
    <hyperlink r:id="rId535" ref="A124"/>
    <hyperlink r:id="rId536" ref="C124"/>
    <hyperlink r:id="rId537" location="tokentxns" ref="D124"/>
    <hyperlink r:id="rId538" location="tokentxns" ref="E124"/>
    <hyperlink r:id="rId539" location="tokentxns" ref="F124"/>
    <hyperlink r:id="rId540" ref="G124"/>
    <hyperlink r:id="rId541" ref="H124"/>
    <hyperlink r:id="rId542" ref="A125"/>
    <hyperlink r:id="rId543" ref="C125"/>
    <hyperlink r:id="rId544" location="tokentxns" ref="D125"/>
    <hyperlink r:id="rId545" location="tokentxns" ref="E125"/>
    <hyperlink r:id="rId546" location="tokentxns" ref="F125"/>
    <hyperlink r:id="rId547" location="tokentxns" ref="G125"/>
    <hyperlink r:id="rId548" ref="A126"/>
    <hyperlink r:id="rId549" ref="C126"/>
    <hyperlink r:id="rId550" location="tokentxns" ref="D126"/>
    <hyperlink r:id="rId551" location="tokentxns" ref="E126"/>
    <hyperlink r:id="rId552" ref="A127"/>
    <hyperlink r:id="rId553" ref="C127"/>
    <hyperlink r:id="rId554" location="tokentxns" ref="D127"/>
    <hyperlink r:id="rId555" location="tokentxns" ref="E127"/>
    <hyperlink r:id="rId556" location="tokentxns" ref="F127"/>
    <hyperlink r:id="rId557" location="tokentxns" ref="G127"/>
    <hyperlink r:id="rId558" ref="H127"/>
    <hyperlink r:id="rId559" ref="A128"/>
    <hyperlink r:id="rId560" ref="C128"/>
    <hyperlink r:id="rId561" location="tokentxns" ref="D128"/>
    <hyperlink r:id="rId562" location="tokentxns" ref="E128"/>
    <hyperlink r:id="rId563" location="tokentxns" ref="F128"/>
    <hyperlink r:id="rId564" location="tokentxns" ref="G128"/>
    <hyperlink r:id="rId565" ref="A129"/>
    <hyperlink r:id="rId566" ref="C129"/>
    <hyperlink r:id="rId567" location="tokentxns" ref="D129"/>
    <hyperlink r:id="rId568" location="tokentxns" ref="E129"/>
    <hyperlink r:id="rId569" location="tokentxns" ref="F129"/>
    <hyperlink r:id="rId570" ref="A130"/>
    <hyperlink r:id="rId571" ref="C130"/>
    <hyperlink r:id="rId572" location="tokentxns" ref="D130"/>
    <hyperlink r:id="rId573" location="tokentxns" ref="E130"/>
    <hyperlink r:id="rId574" location="tokentxns" ref="F130"/>
    <hyperlink r:id="rId575" location="tokentxns" ref="G130"/>
    <hyperlink r:id="rId576" ref="A131"/>
    <hyperlink r:id="rId577" ref="C131"/>
    <hyperlink r:id="rId578" location="tokentxns" ref="D131"/>
    <hyperlink r:id="rId579" location="tokentxns" ref="E131"/>
    <hyperlink r:id="rId580" location="tokentxns" ref="F131"/>
    <hyperlink r:id="rId581" ref="A132"/>
    <hyperlink r:id="rId582" ref="C132"/>
    <hyperlink r:id="rId583" location="tokentxns" ref="D132"/>
    <hyperlink r:id="rId584" location="tokentxns" ref="E132"/>
    <hyperlink r:id="rId585" location="tokentxns" ref="F132"/>
    <hyperlink r:id="rId586" location="tokentxns" ref="G132"/>
    <hyperlink r:id="rId587" ref="A133"/>
    <hyperlink r:id="rId588" ref="C133"/>
    <hyperlink r:id="rId589" location="tokentxns" ref="D133"/>
    <hyperlink r:id="rId590" location="tokentxns" ref="E133"/>
    <hyperlink r:id="rId591" ref="A134"/>
    <hyperlink r:id="rId592" ref="C134"/>
    <hyperlink r:id="rId593" location="tokentxns" ref="D134"/>
    <hyperlink r:id="rId594" location="tokentxns" ref="E134"/>
    <hyperlink r:id="rId595" location="tokentxns" ref="F134"/>
    <hyperlink r:id="rId596" location="tokentxns" ref="G134"/>
    <hyperlink r:id="rId597" ref="A135"/>
    <hyperlink r:id="rId598" ref="C135"/>
    <hyperlink r:id="rId599" location="tokentxns" ref="D135"/>
    <hyperlink r:id="rId600" location="tokentxns" ref="E135"/>
    <hyperlink r:id="rId601" location="tokentxns" ref="F135"/>
    <hyperlink r:id="rId602" location="tokentxns" ref="G135"/>
    <hyperlink r:id="rId603" ref="A136"/>
    <hyperlink r:id="rId604" ref="C136"/>
    <hyperlink r:id="rId605" location="tokentxns" ref="D136"/>
    <hyperlink r:id="rId606" location="tokentxns" ref="E136"/>
    <hyperlink r:id="rId607" location="tokentxns" ref="F136"/>
    <hyperlink r:id="rId608" location="tokentxns" ref="G136"/>
    <hyperlink r:id="rId609" ref="A137"/>
    <hyperlink r:id="rId610" ref="C137"/>
    <hyperlink r:id="rId611" location="tokentxns" ref="D137"/>
    <hyperlink r:id="rId612" location="tokentxns" ref="E137"/>
    <hyperlink r:id="rId613" location="tokentxns" ref="F137"/>
    <hyperlink r:id="rId614" location="tokentxns" ref="G137"/>
    <hyperlink r:id="rId615" ref="A138"/>
    <hyperlink r:id="rId616" ref="C138"/>
    <hyperlink r:id="rId617" location="tokentxns" ref="D138"/>
    <hyperlink r:id="rId618" location="tokentxns" ref="E138"/>
    <hyperlink r:id="rId619" location="tokentxns" ref="F138"/>
    <hyperlink r:id="rId620" ref="H138"/>
    <hyperlink r:id="rId621" ref="A139"/>
    <hyperlink r:id="rId622" ref="C139"/>
    <hyperlink r:id="rId623" location="tokentxns" ref="D139"/>
    <hyperlink r:id="rId624" location="tokentxns" ref="E139"/>
    <hyperlink r:id="rId625" ref="A140"/>
    <hyperlink r:id="rId626" ref="C140"/>
    <hyperlink r:id="rId627" location="tokentxns" ref="D140"/>
    <hyperlink r:id="rId628" location="tokentxns" ref="E140"/>
    <hyperlink r:id="rId629" ref="A141"/>
    <hyperlink r:id="rId630" ref="C141"/>
    <hyperlink r:id="rId631" location="tokentxns" ref="D141"/>
    <hyperlink r:id="rId632" location="tokentxns" ref="E141"/>
    <hyperlink r:id="rId633" location="tokentxns" ref="F141"/>
    <hyperlink r:id="rId634" location="tokentxns" ref="G141"/>
    <hyperlink r:id="rId635" ref="A142"/>
    <hyperlink r:id="rId636" ref="C142"/>
    <hyperlink r:id="rId637" location="tokentxns" ref="D142"/>
    <hyperlink r:id="rId638" location="tokentxns" ref="E142"/>
    <hyperlink r:id="rId639" location="tokentxns" ref="F142"/>
    <hyperlink r:id="rId640" location="tokentxns" ref="G142"/>
    <hyperlink r:id="rId641" ref="A143"/>
    <hyperlink r:id="rId642" ref="C143"/>
    <hyperlink r:id="rId643" location="tokentxns" ref="D143"/>
    <hyperlink r:id="rId644" location="tokentxns" ref="E143"/>
    <hyperlink r:id="rId645" location="tokentxns" ref="F143"/>
    <hyperlink r:id="rId646" ref="A144"/>
    <hyperlink r:id="rId647" ref="C144"/>
    <hyperlink r:id="rId648" location="tokentxns" ref="D144"/>
    <hyperlink r:id="rId649" ref="A145"/>
    <hyperlink r:id="rId650" ref="C145"/>
    <hyperlink r:id="rId651" location="tokentxns" ref="D145"/>
    <hyperlink r:id="rId652" location="tokentxns" ref="E145"/>
    <hyperlink r:id="rId653" location="tokentxns" ref="F145"/>
    <hyperlink r:id="rId654" location="tokentxns" ref="G145"/>
    <hyperlink r:id="rId655" ref="A146"/>
    <hyperlink r:id="rId656" ref="C146"/>
    <hyperlink r:id="rId657" location="tokentxns" ref="D146"/>
    <hyperlink r:id="rId658" location="tokentxns" ref="E146"/>
    <hyperlink r:id="rId659" location="tokentxns" ref="F146"/>
    <hyperlink r:id="rId660" ref="A147"/>
    <hyperlink r:id="rId661" ref="C147"/>
    <hyperlink r:id="rId662" location="tokentxns" ref="D147"/>
    <hyperlink r:id="rId663" location="tokentxns" ref="E147"/>
    <hyperlink r:id="rId664" location="tokentxns" ref="F147"/>
    <hyperlink r:id="rId665" location="tokentxns" ref="G147"/>
    <hyperlink r:id="rId666" ref="A148"/>
    <hyperlink r:id="rId667" ref="C148"/>
    <hyperlink r:id="rId668" location="tokentxns" ref="D148"/>
    <hyperlink r:id="rId669" location="tokentxns" ref="E148"/>
    <hyperlink r:id="rId670" location="tokentxns" ref="F148"/>
    <hyperlink r:id="rId671" ref="A149"/>
    <hyperlink r:id="rId672" ref="C149"/>
    <hyperlink r:id="rId673" location="tokentxns" ref="D149"/>
    <hyperlink r:id="rId674" location="tokentxns" ref="E149"/>
    <hyperlink r:id="rId675" location="tokentxns" ref="F149"/>
    <hyperlink r:id="rId676" ref="A150"/>
    <hyperlink r:id="rId677" ref="C150"/>
    <hyperlink r:id="rId678" location="tokentxns" ref="D150"/>
    <hyperlink r:id="rId679" location="tokentxns" ref="E150"/>
    <hyperlink r:id="rId680" location="tokentxns" ref="F150"/>
    <hyperlink r:id="rId681" location="tokentxns" ref="G150"/>
    <hyperlink r:id="rId682" ref="A151"/>
    <hyperlink r:id="rId683" ref="C151"/>
    <hyperlink r:id="rId684" location="tokentxns" ref="D151"/>
    <hyperlink r:id="rId685" location="tokentxns" ref="E151"/>
    <hyperlink r:id="rId686" location="tokentxns" ref="F151"/>
    <hyperlink r:id="rId687" location="tokentxns" ref="G151"/>
    <hyperlink r:id="rId688" ref="A152"/>
    <hyperlink r:id="rId689" ref="C152"/>
    <hyperlink r:id="rId690" location="tokentxns" ref="D152"/>
    <hyperlink r:id="rId691" location="tokentxns" ref="E152"/>
    <hyperlink r:id="rId692" location="tokentxns" ref="F152"/>
    <hyperlink r:id="rId693" location="tokentxns" ref="G152"/>
    <hyperlink r:id="rId694" ref="A153"/>
    <hyperlink r:id="rId695" ref="C153"/>
    <hyperlink r:id="rId696" location="tokentxns" ref="D153"/>
    <hyperlink r:id="rId697" location="tokentxns" ref="E153"/>
    <hyperlink r:id="rId698" location="tokentxns" ref="F153"/>
    <hyperlink r:id="rId699" ref="A154"/>
    <hyperlink r:id="rId700" ref="C154"/>
    <hyperlink r:id="rId701" location="tokentxns" ref="D154"/>
    <hyperlink r:id="rId702" ref="A155"/>
    <hyperlink r:id="rId703" ref="C155"/>
    <hyperlink r:id="rId704" location="tokentxns" ref="D155"/>
    <hyperlink r:id="rId705" location="tokentxns" ref="E155"/>
    <hyperlink r:id="rId706" ref="A156"/>
    <hyperlink r:id="rId707" ref="C156"/>
    <hyperlink r:id="rId708" location="tokentxns" ref="D156"/>
    <hyperlink r:id="rId709" location="tokentxns" ref="E156"/>
    <hyperlink r:id="rId710" location="tokentxns" ref="F156"/>
    <hyperlink r:id="rId711" ref="A157"/>
    <hyperlink r:id="rId712" ref="C157"/>
    <hyperlink r:id="rId713" location="tokentxns" ref="D157"/>
    <hyperlink r:id="rId714" location="tokentxns" ref="E157"/>
    <hyperlink r:id="rId715" ref="A158"/>
    <hyperlink r:id="rId716" ref="C158"/>
    <hyperlink r:id="rId717" location="tokentxns" ref="D158"/>
    <hyperlink r:id="rId718" location="tokentxns" ref="E158"/>
    <hyperlink r:id="rId719" location="tokentxns" ref="F158"/>
    <hyperlink r:id="rId720" ref="A159"/>
    <hyperlink r:id="rId721" ref="C159"/>
    <hyperlink r:id="rId722" location="tokentxns" ref="D159"/>
    <hyperlink r:id="rId723" location="tokentxns" ref="E159"/>
    <hyperlink r:id="rId724" location="tokentxns" ref="F159"/>
    <hyperlink r:id="rId725" location="tokentxns" ref="G159"/>
    <hyperlink r:id="rId726" ref="A160"/>
    <hyperlink r:id="rId727" ref="C160"/>
    <hyperlink r:id="rId728" location="tokentxns" ref="D160"/>
    <hyperlink r:id="rId729" ref="A161"/>
    <hyperlink r:id="rId730" ref="C161"/>
    <hyperlink r:id="rId731" location="tokentxns" ref="D161"/>
    <hyperlink r:id="rId732" ref="A162"/>
    <hyperlink r:id="rId733" ref="C162"/>
    <hyperlink r:id="rId734" location="tokentxns" ref="D162"/>
    <hyperlink r:id="rId735" location="tokentxns" ref="E162"/>
    <hyperlink r:id="rId736" location="tokentxns" ref="F162"/>
    <hyperlink r:id="rId737" location="tokentxns" ref="G162"/>
    <hyperlink r:id="rId738" ref="A163"/>
    <hyperlink r:id="rId739" ref="C163"/>
    <hyperlink r:id="rId740" location="tokentxns" ref="D163"/>
    <hyperlink r:id="rId741" location="tokentxns" ref="E163"/>
    <hyperlink r:id="rId742" location="tokentxns" ref="F163"/>
    <hyperlink r:id="rId743" location="tokentxns" ref="G163"/>
    <hyperlink r:id="rId744" ref="A164"/>
    <hyperlink r:id="rId745" ref="C164"/>
    <hyperlink r:id="rId746" location="tokentxns" ref="D164"/>
    <hyperlink r:id="rId747" location="tokentxns" ref="E164"/>
    <hyperlink r:id="rId748" location="tokentxns" ref="F164"/>
    <hyperlink r:id="rId749" ref="A165"/>
    <hyperlink r:id="rId750" ref="C165"/>
    <hyperlink r:id="rId751" location="tokentxns" ref="D165"/>
    <hyperlink r:id="rId752" location="tokentxns" ref="E165"/>
    <hyperlink r:id="rId753" location="tokentxns" ref="F165"/>
    <hyperlink r:id="rId754" ref="A166"/>
    <hyperlink r:id="rId755" ref="C166"/>
    <hyperlink r:id="rId756" location="tokentxns" ref="D166"/>
    <hyperlink r:id="rId757" location="tokentxns" ref="E166"/>
    <hyperlink r:id="rId758" ref="A167"/>
    <hyperlink r:id="rId759" ref="C167"/>
    <hyperlink r:id="rId760" location="tokentxns" ref="D167"/>
    <hyperlink r:id="rId761" location="tokentxns" ref="E167"/>
    <hyperlink r:id="rId762" ref="A168"/>
    <hyperlink r:id="rId763" ref="C168"/>
    <hyperlink r:id="rId764" location="tokentxns" ref="D168"/>
    <hyperlink r:id="rId765" location="tokentxns" ref="E168"/>
    <hyperlink r:id="rId766" ref="A169"/>
    <hyperlink r:id="rId767" ref="C169"/>
    <hyperlink r:id="rId768" location="tokentxns" ref="D169"/>
    <hyperlink r:id="rId769" ref="A170"/>
    <hyperlink r:id="rId770" location="tokentxns" ref="C170"/>
    <hyperlink r:id="rId771" location="tokentxns" ref="D170"/>
    <hyperlink r:id="rId772" location="tokentxns" ref="E170"/>
    <hyperlink r:id="rId773" location="tokentxns" ref="F170"/>
    <hyperlink r:id="rId774" ref="A171"/>
    <hyperlink r:id="rId775" ref="C171"/>
    <hyperlink r:id="rId776" location="tokentxns" ref="D171"/>
    <hyperlink r:id="rId777" location="tokentxns" ref="E171"/>
    <hyperlink r:id="rId778" ref="A172"/>
    <hyperlink r:id="rId779" ref="C172"/>
    <hyperlink r:id="rId780" location="tokentxns" ref="D172"/>
    <hyperlink r:id="rId781" location="tokentxns" ref="E172"/>
    <hyperlink r:id="rId782" ref="A173"/>
    <hyperlink r:id="rId783" ref="C173"/>
    <hyperlink r:id="rId784" location="tokentxns" ref="D173"/>
    <hyperlink r:id="rId785" location="tokentxns" ref="E173"/>
    <hyperlink r:id="rId786" location="tokentxns" ref="F173"/>
    <hyperlink r:id="rId787" location="tokentxns" ref="G173"/>
    <hyperlink r:id="rId788" ref="A174"/>
    <hyperlink r:id="rId789" ref="C174"/>
    <hyperlink r:id="rId790" location="tokentxns" ref="D174"/>
    <hyperlink r:id="rId791" location="tokentxns" ref="E174"/>
    <hyperlink r:id="rId792" location="tokentxns" ref="F174"/>
    <hyperlink r:id="rId793" location="tokentxns" ref="G174"/>
    <hyperlink r:id="rId794" ref="A175"/>
    <hyperlink r:id="rId795" ref="C175"/>
    <hyperlink r:id="rId796" location="tokentxns" ref="D175"/>
    <hyperlink r:id="rId797" location="tokentxns" ref="E175"/>
    <hyperlink r:id="rId798" ref="A176"/>
    <hyperlink r:id="rId799" ref="C176"/>
    <hyperlink r:id="rId800" location="tokentxns" ref="D176"/>
    <hyperlink r:id="rId801" location="tokentxns" ref="E176"/>
    <hyperlink r:id="rId802" ref="A177"/>
    <hyperlink r:id="rId803" ref="C177"/>
    <hyperlink r:id="rId804" location="tokentxns" ref="D177"/>
    <hyperlink r:id="rId805" location="tokentxns" ref="E177"/>
    <hyperlink r:id="rId806" ref="A178"/>
    <hyperlink r:id="rId807" ref="C178"/>
    <hyperlink r:id="rId808" location="tokentxns" ref="D178"/>
    <hyperlink r:id="rId809" location="tokentxns" ref="E178"/>
    <hyperlink r:id="rId810" ref="A179"/>
    <hyperlink r:id="rId811" ref="C179"/>
    <hyperlink r:id="rId812" location="tokentxns" ref="D179"/>
    <hyperlink r:id="rId813" location="tokentxns" ref="E179"/>
    <hyperlink r:id="rId814" location="tokentxns" ref="F179"/>
    <hyperlink r:id="rId815" ref="A180"/>
    <hyperlink r:id="rId816" ref="C180"/>
    <hyperlink r:id="rId817" location="tokentxns" ref="D180"/>
    <hyperlink r:id="rId818" location="tokentxns" ref="E180"/>
    <hyperlink r:id="rId819" location="tokentxns" ref="F180"/>
    <hyperlink r:id="rId820" ref="A181"/>
    <hyperlink r:id="rId821" ref="C181"/>
    <hyperlink r:id="rId822" location="tokentxns" ref="D181"/>
    <hyperlink r:id="rId823" location="tokentxns" ref="E181"/>
    <hyperlink r:id="rId824" location="tokentxns" ref="F181"/>
    <hyperlink r:id="rId825" location="tokentxns" ref="G181"/>
    <hyperlink r:id="rId826" ref="A182"/>
    <hyperlink r:id="rId827" ref="C182"/>
    <hyperlink r:id="rId828" location="tokentxns" ref="D182"/>
    <hyperlink r:id="rId829" location="tokentxns" ref="E182"/>
    <hyperlink r:id="rId830" ref="A183"/>
    <hyperlink r:id="rId831" ref="C183"/>
    <hyperlink r:id="rId832" location="tokentxns" ref="D183"/>
    <hyperlink r:id="rId833" location="tokentxns" ref="E183"/>
    <hyperlink r:id="rId834" location="tokentxns" ref="F183"/>
    <hyperlink r:id="rId835" ref="A184"/>
    <hyperlink r:id="rId836" ref="C184"/>
    <hyperlink r:id="rId837" location="tokentxns" ref="D184"/>
    <hyperlink r:id="rId838" location="tokentxns" ref="E184"/>
    <hyperlink r:id="rId839" location="tokentxns" ref="F184"/>
    <hyperlink r:id="rId840" location="tokentxns" ref="G184"/>
    <hyperlink r:id="rId841" ref="A185"/>
    <hyperlink r:id="rId842" ref="C185"/>
    <hyperlink r:id="rId843" location="tokentxns" ref="D185"/>
    <hyperlink r:id="rId844" location="tokentxns" ref="E185"/>
    <hyperlink r:id="rId845" location="tokentxns" ref="F185"/>
    <hyperlink r:id="rId846" location="tokentxns" ref="G185"/>
    <hyperlink r:id="rId847" ref="A186"/>
    <hyperlink r:id="rId848" ref="C186"/>
    <hyperlink r:id="rId849" location="tokentxns" ref="D186"/>
    <hyperlink r:id="rId850" location="tokentxns" ref="E186"/>
    <hyperlink r:id="rId851" ref="A187"/>
    <hyperlink r:id="rId852" ref="C187"/>
    <hyperlink r:id="rId853" location="tokentxns" ref="D187"/>
    <hyperlink r:id="rId854" location="tokentxns" ref="E187"/>
    <hyperlink r:id="rId855" location="tokentxns" ref="F187"/>
    <hyperlink r:id="rId856" ref="A188"/>
    <hyperlink r:id="rId857" ref="C188"/>
    <hyperlink r:id="rId858" location="tokentxns" ref="D188"/>
    <hyperlink r:id="rId859" location="tokentxns" ref="E188"/>
    <hyperlink r:id="rId860" location="tokentxns" ref="F188"/>
    <hyperlink r:id="rId861" location="tokentxns" ref="G188"/>
    <hyperlink r:id="rId862" ref="A189"/>
    <hyperlink r:id="rId863" ref="C189"/>
    <hyperlink r:id="rId864" location="tokentxns" ref="D189"/>
    <hyperlink r:id="rId865" location="tokentxns" ref="E189"/>
    <hyperlink r:id="rId866" ref="A190"/>
    <hyperlink r:id="rId867" ref="C190"/>
    <hyperlink r:id="rId868" location="tokentxns" ref="D190"/>
    <hyperlink r:id="rId869" location="tokentxns" ref="E190"/>
    <hyperlink r:id="rId870" location="tokentxns" ref="F190"/>
    <hyperlink r:id="rId871" ref="A191"/>
    <hyperlink r:id="rId872" ref="C191"/>
    <hyperlink r:id="rId873" location="tokentxns" ref="D191"/>
    <hyperlink r:id="rId874" ref="A192"/>
    <hyperlink r:id="rId875" ref="C192"/>
    <hyperlink r:id="rId876" location="tokentxns" ref="D192"/>
    <hyperlink r:id="rId877" location="tokentxns" ref="E192"/>
    <hyperlink r:id="rId878" location="tokentxns" ref="F192"/>
    <hyperlink r:id="rId879" ref="A193"/>
    <hyperlink r:id="rId880" ref="C193"/>
    <hyperlink r:id="rId881" location="tokentxns" ref="D193"/>
    <hyperlink r:id="rId882" location="tokentxns" ref="E193"/>
    <hyperlink r:id="rId883" location="tokentxns" ref="F193"/>
    <hyperlink r:id="rId884" ref="A194"/>
    <hyperlink r:id="rId885" ref="C194"/>
    <hyperlink r:id="rId886" location="tokentxns" ref="D194"/>
    <hyperlink r:id="rId887" location="tokentxns" ref="E194"/>
    <hyperlink r:id="rId888" ref="A195"/>
    <hyperlink r:id="rId889" ref="C195"/>
    <hyperlink r:id="rId890" location="tokentxns" ref="D195"/>
    <hyperlink r:id="rId891" location="tokentxns" ref="E195"/>
    <hyperlink r:id="rId892" ref="A196"/>
    <hyperlink r:id="rId893" ref="C196"/>
    <hyperlink r:id="rId894" location="tokentxns" ref="D196"/>
    <hyperlink r:id="rId895" ref="A197"/>
    <hyperlink r:id="rId896" ref="C197"/>
    <hyperlink r:id="rId897" location="tokentxns" ref="D197"/>
    <hyperlink r:id="rId898" location="tokentxns" ref="E197"/>
    <hyperlink r:id="rId899" location="tokentxns" ref="F197"/>
    <hyperlink r:id="rId900" ref="A198"/>
    <hyperlink r:id="rId901" ref="C198"/>
    <hyperlink r:id="rId902" location="tokentxns" ref="D198"/>
    <hyperlink r:id="rId903" ref="A199"/>
    <hyperlink r:id="rId904" ref="C199"/>
    <hyperlink r:id="rId905" location="tokentxns" ref="D199"/>
    <hyperlink r:id="rId906" location="tokentxns" ref="E199"/>
    <hyperlink r:id="rId907" location="tokentxns" ref="F199"/>
    <hyperlink r:id="rId908" ref="A200"/>
    <hyperlink r:id="rId909" ref="C200"/>
    <hyperlink r:id="rId910" location="tokentxns" ref="D200"/>
    <hyperlink r:id="rId911" ref="A201"/>
    <hyperlink r:id="rId912" ref="C201"/>
    <hyperlink r:id="rId913" location="tokentxns" ref="D201"/>
    <hyperlink r:id="rId914" location="tokentxns" ref="E201"/>
    <hyperlink r:id="rId915" location="tokentxns" ref="F201"/>
    <hyperlink r:id="rId916" ref="A202"/>
    <hyperlink r:id="rId917" ref="C202"/>
    <hyperlink r:id="rId918" location="tokentxns" ref="D202"/>
    <hyperlink r:id="rId919" location="tokentxns" ref="E202"/>
    <hyperlink r:id="rId920" ref="A203"/>
    <hyperlink r:id="rId921" ref="C203"/>
    <hyperlink r:id="rId922" location="tokentxns" ref="D203"/>
    <hyperlink r:id="rId923" location="tokentxns" ref="E203"/>
    <hyperlink r:id="rId924" location="tokentxns" ref="F203"/>
    <hyperlink r:id="rId925" ref="A204"/>
    <hyperlink r:id="rId926" ref="C204"/>
    <hyperlink r:id="rId927" location="tokentxns" ref="D204"/>
    <hyperlink r:id="rId928" location="tokentxns" ref="E204"/>
    <hyperlink r:id="rId929" ref="A205"/>
    <hyperlink r:id="rId930" ref="C205"/>
    <hyperlink r:id="rId931" location="tokentxns" ref="D205"/>
    <hyperlink r:id="rId932" location="tokentxns" ref="E205"/>
    <hyperlink r:id="rId933" ref="A206"/>
    <hyperlink r:id="rId934" ref="C206"/>
    <hyperlink r:id="rId935" location="tokentxns" ref="D206"/>
    <hyperlink r:id="rId936" location="tokentxns" ref="E206"/>
    <hyperlink r:id="rId937" location="tokentxns" ref="F206"/>
    <hyperlink r:id="rId938" ref="A207"/>
    <hyperlink r:id="rId939" ref="C207"/>
    <hyperlink r:id="rId940" location="tokentxns" ref="D207"/>
    <hyperlink r:id="rId941" ref="A208"/>
    <hyperlink r:id="rId942" ref="C208"/>
    <hyperlink r:id="rId943" location="tokentxns" ref="D208"/>
    <hyperlink r:id="rId944" location="tokentxns" ref="E208"/>
    <hyperlink r:id="rId945" ref="A209"/>
    <hyperlink r:id="rId946" ref="C209"/>
    <hyperlink r:id="rId947" location="tokentxns" ref="D209"/>
    <hyperlink r:id="rId948" location="tokentxns" ref="E209"/>
    <hyperlink r:id="rId949" ref="A210"/>
    <hyperlink r:id="rId950" ref="C210"/>
    <hyperlink r:id="rId951" location="tokentxns" ref="D210"/>
    <hyperlink r:id="rId952" location="tokentxns" ref="E210"/>
    <hyperlink r:id="rId953" ref="A211"/>
    <hyperlink r:id="rId954" ref="C211"/>
    <hyperlink r:id="rId955" location="tokentxns" ref="D211"/>
    <hyperlink r:id="rId956" location="tokentxns" ref="E211"/>
    <hyperlink r:id="rId957" location="tokentxns" ref="F211"/>
    <hyperlink r:id="rId958" ref="A212"/>
    <hyperlink r:id="rId959" ref="C212"/>
    <hyperlink r:id="rId960" location="tokentxns" ref="D212"/>
    <hyperlink r:id="rId961" ref="A213"/>
    <hyperlink r:id="rId962" ref="C213"/>
    <hyperlink r:id="rId963" location="tokentxns" ref="D213"/>
  </hyperlinks>
  <drawing r:id="rId96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18.0"/>
    <col customWidth="1" min="3" max="3" width="17.63"/>
    <col customWidth="1" min="4" max="4" width="18.5"/>
    <col customWidth="1" min="5" max="5" width="17.25"/>
    <col customWidth="1" min="6" max="6" width="18.38"/>
    <col customWidth="1" min="7" max="7" width="15.13"/>
    <col customWidth="1" min="8" max="8" width="17.75"/>
    <col customWidth="1" min="9" max="9" width="17.63"/>
  </cols>
  <sheetData>
    <row r="1">
      <c r="A1" s="18" t="s">
        <v>34</v>
      </c>
      <c r="B1" s="19" t="s">
        <v>35</v>
      </c>
      <c r="C1" s="118" t="s">
        <v>36</v>
      </c>
      <c r="D1" s="79"/>
      <c r="E1" s="79"/>
      <c r="F1" s="79"/>
      <c r="G1" s="79"/>
      <c r="H1" s="79"/>
      <c r="I1" s="79"/>
    </row>
    <row r="2">
      <c r="B2" s="79"/>
      <c r="C2" s="79"/>
      <c r="D2" s="79"/>
      <c r="E2" s="79"/>
      <c r="F2" s="79"/>
      <c r="G2" s="79"/>
      <c r="H2" s="79"/>
      <c r="I2" s="79"/>
    </row>
    <row r="3">
      <c r="A3" s="163" t="s">
        <v>3628</v>
      </c>
      <c r="E3" s="79"/>
      <c r="F3" s="79"/>
      <c r="G3" s="79"/>
      <c r="H3" s="79"/>
      <c r="I3" s="79"/>
    </row>
    <row r="4">
      <c r="A4" s="151"/>
      <c r="B4" s="159"/>
      <c r="C4" s="79"/>
      <c r="D4" s="79"/>
      <c r="E4" s="79"/>
      <c r="F4" s="79"/>
      <c r="G4" s="79"/>
      <c r="H4" s="79"/>
      <c r="I4" s="79"/>
    </row>
    <row r="5">
      <c r="A5" s="164" t="s">
        <v>3629</v>
      </c>
      <c r="E5" s="165"/>
      <c r="F5" s="165"/>
      <c r="G5" s="165"/>
      <c r="H5" s="165"/>
      <c r="I5" s="165"/>
      <c r="J5" s="166"/>
      <c r="K5" s="166"/>
      <c r="L5" s="166"/>
      <c r="M5" s="166"/>
      <c r="N5" s="166"/>
      <c r="O5" s="166"/>
      <c r="P5" s="166"/>
      <c r="Q5" s="166"/>
      <c r="R5" s="166"/>
      <c r="S5" s="166"/>
      <c r="T5" s="166"/>
      <c r="U5" s="166"/>
      <c r="V5" s="166"/>
      <c r="W5" s="166"/>
      <c r="X5" s="166"/>
      <c r="Y5" s="166"/>
      <c r="Z5" s="166"/>
      <c r="AA5" s="166"/>
    </row>
    <row r="6">
      <c r="A6" s="167" t="s">
        <v>3630</v>
      </c>
      <c r="E6" s="165"/>
      <c r="F6" s="165"/>
      <c r="G6" s="165"/>
      <c r="H6" s="165"/>
      <c r="I6" s="165"/>
      <c r="J6" s="166"/>
      <c r="K6" s="166"/>
      <c r="L6" s="166"/>
      <c r="M6" s="166"/>
      <c r="N6" s="166"/>
      <c r="O6" s="166"/>
      <c r="P6" s="166"/>
      <c r="Q6" s="166"/>
      <c r="R6" s="166"/>
      <c r="S6" s="166"/>
      <c r="T6" s="166"/>
      <c r="U6" s="166"/>
      <c r="V6" s="166"/>
      <c r="W6" s="166"/>
      <c r="X6" s="166"/>
      <c r="Y6" s="166"/>
      <c r="Z6" s="166"/>
      <c r="AA6" s="166"/>
    </row>
    <row r="7">
      <c r="A7" s="168" t="s">
        <v>3631</v>
      </c>
      <c r="E7" s="165"/>
      <c r="F7" s="169"/>
      <c r="G7" s="169"/>
      <c r="H7" s="165"/>
      <c r="I7" s="165"/>
      <c r="J7" s="166"/>
      <c r="K7" s="166"/>
      <c r="L7" s="166"/>
      <c r="M7" s="166"/>
      <c r="N7" s="166"/>
      <c r="O7" s="166"/>
      <c r="P7" s="166"/>
      <c r="Q7" s="166"/>
      <c r="R7" s="166"/>
      <c r="S7" s="166"/>
      <c r="T7" s="166"/>
      <c r="U7" s="166"/>
      <c r="V7" s="166"/>
      <c r="W7" s="166"/>
      <c r="X7" s="166"/>
      <c r="Y7" s="166"/>
      <c r="Z7" s="166"/>
      <c r="AA7" s="166"/>
    </row>
    <row r="8">
      <c r="E8" s="165"/>
      <c r="F8" s="169"/>
      <c r="G8" s="169"/>
      <c r="H8" s="165"/>
      <c r="I8" s="165"/>
      <c r="J8" s="166"/>
      <c r="K8" s="166"/>
      <c r="L8" s="166"/>
      <c r="M8" s="166"/>
      <c r="N8" s="166"/>
      <c r="O8" s="166"/>
      <c r="P8" s="166"/>
      <c r="Q8" s="166"/>
      <c r="R8" s="166"/>
      <c r="S8" s="166"/>
      <c r="T8" s="166"/>
      <c r="U8" s="166"/>
      <c r="V8" s="166"/>
      <c r="W8" s="166"/>
      <c r="X8" s="166"/>
      <c r="Y8" s="166"/>
      <c r="Z8" s="166"/>
      <c r="AA8" s="166"/>
    </row>
    <row r="9">
      <c r="E9" s="165"/>
      <c r="F9" s="169"/>
      <c r="G9" s="169"/>
      <c r="H9" s="165"/>
      <c r="I9" s="165"/>
      <c r="J9" s="166"/>
      <c r="K9" s="166"/>
      <c r="L9" s="166"/>
      <c r="M9" s="166"/>
      <c r="N9" s="166"/>
      <c r="O9" s="166"/>
      <c r="P9" s="166"/>
      <c r="Q9" s="166"/>
      <c r="R9" s="166"/>
      <c r="S9" s="166"/>
      <c r="T9" s="166"/>
      <c r="U9" s="166"/>
      <c r="V9" s="166"/>
      <c r="W9" s="166"/>
      <c r="X9" s="166"/>
      <c r="Y9" s="166"/>
      <c r="Z9" s="166"/>
      <c r="AA9" s="166"/>
    </row>
    <row r="10">
      <c r="E10" s="165"/>
      <c r="F10" s="165"/>
      <c r="G10" s="165"/>
      <c r="H10" s="165"/>
      <c r="I10" s="165"/>
      <c r="J10" s="166"/>
      <c r="K10" s="166"/>
      <c r="L10" s="166"/>
      <c r="M10" s="166"/>
      <c r="N10" s="166"/>
      <c r="O10" s="166"/>
      <c r="P10" s="166"/>
      <c r="Q10" s="166"/>
      <c r="R10" s="166"/>
      <c r="S10" s="166"/>
      <c r="T10" s="166"/>
      <c r="U10" s="166"/>
      <c r="V10" s="166"/>
      <c r="W10" s="166"/>
      <c r="X10" s="166"/>
      <c r="Y10" s="166"/>
      <c r="Z10" s="166"/>
      <c r="AA10" s="166"/>
    </row>
    <row r="11">
      <c r="E11" s="165"/>
      <c r="F11" s="165"/>
      <c r="G11" s="165"/>
      <c r="H11" s="165"/>
      <c r="I11" s="165"/>
      <c r="J11" s="166"/>
      <c r="K11" s="166"/>
      <c r="L11" s="166"/>
      <c r="M11" s="166"/>
      <c r="N11" s="166"/>
      <c r="O11" s="166"/>
      <c r="P11" s="166"/>
      <c r="Q11" s="166"/>
      <c r="R11" s="166"/>
      <c r="S11" s="166"/>
      <c r="T11" s="166"/>
      <c r="U11" s="166"/>
      <c r="V11" s="166"/>
      <c r="W11" s="166"/>
      <c r="X11" s="166"/>
      <c r="Y11" s="166"/>
      <c r="Z11" s="166"/>
      <c r="AA11" s="166"/>
    </row>
    <row r="12">
      <c r="E12" s="165"/>
      <c r="F12" s="165"/>
      <c r="G12" s="165"/>
      <c r="H12" s="165"/>
      <c r="I12" s="165"/>
      <c r="J12" s="166"/>
      <c r="K12" s="166"/>
      <c r="L12" s="166"/>
      <c r="M12" s="166"/>
      <c r="N12" s="166"/>
      <c r="O12" s="166"/>
      <c r="P12" s="166"/>
      <c r="Q12" s="166"/>
      <c r="R12" s="166"/>
      <c r="S12" s="166"/>
      <c r="T12" s="166"/>
      <c r="U12" s="166"/>
      <c r="V12" s="166"/>
      <c r="W12" s="166"/>
      <c r="X12" s="166"/>
      <c r="Y12" s="166"/>
      <c r="Z12" s="166"/>
      <c r="AA12" s="166"/>
    </row>
    <row r="13">
      <c r="A13" s="170" t="s">
        <v>3503</v>
      </c>
      <c r="B13" s="171" t="s">
        <v>3182</v>
      </c>
      <c r="C13" s="165"/>
      <c r="D13" s="165"/>
      <c r="E13" s="165"/>
      <c r="F13" s="165"/>
      <c r="G13" s="165"/>
      <c r="H13" s="165"/>
      <c r="I13" s="165"/>
      <c r="J13" s="166"/>
      <c r="K13" s="166"/>
      <c r="L13" s="166"/>
      <c r="M13" s="166"/>
      <c r="N13" s="166"/>
      <c r="O13" s="166"/>
      <c r="P13" s="166"/>
      <c r="Q13" s="166"/>
      <c r="R13" s="166"/>
      <c r="S13" s="166"/>
      <c r="T13" s="166"/>
      <c r="U13" s="166"/>
      <c r="V13" s="166"/>
      <c r="W13" s="166"/>
      <c r="X13" s="166"/>
      <c r="Y13" s="166"/>
      <c r="Z13" s="166"/>
      <c r="AA13" s="166"/>
    </row>
    <row r="14">
      <c r="A14" s="170" t="s">
        <v>3632</v>
      </c>
      <c r="B14" s="172" t="s">
        <v>3633</v>
      </c>
      <c r="C14" s="172" t="s">
        <v>102</v>
      </c>
      <c r="D14" s="165"/>
      <c r="E14" s="165"/>
      <c r="F14" s="165"/>
      <c r="G14" s="165"/>
      <c r="H14" s="165"/>
      <c r="I14" s="165"/>
      <c r="J14" s="166"/>
      <c r="K14" s="166"/>
      <c r="L14" s="166"/>
      <c r="M14" s="166"/>
      <c r="N14" s="166"/>
      <c r="O14" s="166"/>
      <c r="P14" s="166"/>
      <c r="Q14" s="166"/>
      <c r="R14" s="166"/>
      <c r="S14" s="166"/>
      <c r="T14" s="166"/>
      <c r="U14" s="166"/>
      <c r="V14" s="166"/>
      <c r="W14" s="166"/>
      <c r="X14" s="166"/>
      <c r="Y14" s="166"/>
      <c r="Z14" s="166"/>
      <c r="AA14" s="166"/>
    </row>
    <row r="15">
      <c r="A15" s="170" t="s">
        <v>3634</v>
      </c>
      <c r="B15" s="171" t="s">
        <v>3560</v>
      </c>
      <c r="C15" s="173"/>
      <c r="D15" s="165"/>
      <c r="E15" s="165"/>
      <c r="F15" s="165"/>
      <c r="G15" s="165"/>
      <c r="H15" s="165"/>
      <c r="I15" s="165"/>
      <c r="J15" s="166"/>
      <c r="K15" s="166"/>
      <c r="L15" s="166"/>
      <c r="M15" s="166"/>
      <c r="N15" s="166"/>
      <c r="O15" s="166"/>
      <c r="P15" s="166"/>
      <c r="Q15" s="166"/>
      <c r="R15" s="166"/>
      <c r="S15" s="166"/>
      <c r="T15" s="166"/>
      <c r="U15" s="166"/>
      <c r="V15" s="166"/>
      <c r="W15" s="166"/>
      <c r="X15" s="166"/>
      <c r="Y15" s="166"/>
      <c r="Z15" s="166"/>
      <c r="AA15" s="166"/>
    </row>
    <row r="16">
      <c r="A16" s="170" t="s">
        <v>3635</v>
      </c>
      <c r="B16" s="171" t="s">
        <v>3636</v>
      </c>
      <c r="C16" s="171" t="s">
        <v>130</v>
      </c>
      <c r="D16" s="171" t="s">
        <v>3637</v>
      </c>
      <c r="E16" s="165"/>
      <c r="F16" s="165"/>
      <c r="G16" s="165"/>
      <c r="H16" s="165"/>
      <c r="I16" s="165"/>
      <c r="J16" s="166"/>
      <c r="K16" s="166"/>
      <c r="L16" s="166"/>
      <c r="M16" s="166"/>
      <c r="N16" s="166"/>
      <c r="O16" s="166"/>
      <c r="P16" s="166"/>
      <c r="Q16" s="166"/>
      <c r="R16" s="166"/>
      <c r="S16" s="166"/>
      <c r="T16" s="166"/>
      <c r="U16" s="166"/>
      <c r="V16" s="166"/>
      <c r="W16" s="166"/>
      <c r="X16" s="166"/>
      <c r="Y16" s="166"/>
      <c r="Z16" s="166"/>
      <c r="AA16" s="166"/>
    </row>
    <row r="17">
      <c r="A17" s="166"/>
      <c r="B17" s="169"/>
      <c r="C17" s="165"/>
      <c r="D17" s="165"/>
      <c r="E17" s="165"/>
      <c r="F17" s="165"/>
      <c r="G17" s="165"/>
      <c r="H17" s="165"/>
      <c r="I17" s="165"/>
      <c r="J17" s="166"/>
      <c r="K17" s="166"/>
      <c r="L17" s="166"/>
      <c r="M17" s="166"/>
      <c r="N17" s="166"/>
      <c r="O17" s="166"/>
      <c r="P17" s="166"/>
      <c r="Q17" s="166"/>
      <c r="R17" s="166"/>
      <c r="S17" s="166"/>
      <c r="T17" s="166"/>
      <c r="U17" s="166"/>
      <c r="V17" s="166"/>
      <c r="W17" s="166"/>
      <c r="X17" s="166"/>
      <c r="Y17" s="166"/>
      <c r="Z17" s="166"/>
      <c r="AA17" s="166"/>
    </row>
    <row r="18">
      <c r="B18" s="174"/>
      <c r="C18" s="79"/>
      <c r="D18" s="79"/>
      <c r="E18" s="79"/>
      <c r="F18" s="79"/>
      <c r="G18" s="79"/>
      <c r="H18" s="79"/>
      <c r="I18" s="79"/>
    </row>
    <row r="19">
      <c r="A19" s="100" t="s">
        <v>548</v>
      </c>
      <c r="E19" s="79"/>
      <c r="F19" s="79"/>
      <c r="G19" s="79"/>
      <c r="H19" s="79"/>
      <c r="I19" s="79"/>
    </row>
    <row r="20">
      <c r="A20" s="175" t="s">
        <v>3638</v>
      </c>
      <c r="E20" s="79"/>
      <c r="F20" s="79"/>
      <c r="G20" s="79"/>
      <c r="H20" s="79"/>
      <c r="I20" s="79"/>
    </row>
    <row r="21">
      <c r="A21" s="175" t="s">
        <v>3639</v>
      </c>
      <c r="E21" s="79"/>
      <c r="F21" s="79"/>
      <c r="G21" s="79"/>
      <c r="H21" s="79"/>
      <c r="I21" s="79"/>
    </row>
    <row r="22">
      <c r="E22" s="79"/>
      <c r="F22" s="79"/>
      <c r="G22" s="79"/>
      <c r="H22" s="79"/>
      <c r="I22" s="79"/>
    </row>
    <row r="23">
      <c r="E23" s="79"/>
      <c r="F23" s="79"/>
      <c r="G23" s="79"/>
      <c r="H23" s="79"/>
      <c r="I23" s="79"/>
    </row>
    <row r="24">
      <c r="E24" s="79"/>
      <c r="F24" s="79"/>
      <c r="G24" s="79"/>
      <c r="H24" s="79"/>
      <c r="I24" s="79"/>
    </row>
    <row r="25">
      <c r="E25" s="79"/>
      <c r="F25" s="79"/>
      <c r="G25" s="79"/>
      <c r="H25" s="79"/>
      <c r="I25" s="79"/>
    </row>
    <row r="26">
      <c r="E26" s="79"/>
      <c r="F26" s="79"/>
      <c r="G26" s="79"/>
      <c r="H26" s="79"/>
      <c r="I26" s="79"/>
    </row>
    <row r="27">
      <c r="A27" s="120" t="s">
        <v>3503</v>
      </c>
      <c r="B27" s="107" t="s">
        <v>3163</v>
      </c>
      <c r="C27" s="107" t="s">
        <v>3182</v>
      </c>
      <c r="D27" s="79"/>
      <c r="E27" s="79"/>
      <c r="F27" s="79"/>
      <c r="G27" s="79"/>
      <c r="H27" s="79"/>
      <c r="I27" s="79"/>
    </row>
    <row r="28">
      <c r="A28" s="120" t="s">
        <v>3632</v>
      </c>
      <c r="B28" s="176" t="s">
        <v>334</v>
      </c>
      <c r="C28" s="176" t="s">
        <v>573</v>
      </c>
      <c r="D28" s="176" t="s">
        <v>130</v>
      </c>
      <c r="E28" s="176" t="s">
        <v>3507</v>
      </c>
      <c r="F28" s="176" t="s">
        <v>102</v>
      </c>
      <c r="G28" s="176" t="s">
        <v>1394</v>
      </c>
      <c r="H28" s="176" t="s">
        <v>152</v>
      </c>
      <c r="I28" s="176" t="s">
        <v>348</v>
      </c>
    </row>
    <row r="29">
      <c r="A29" s="120" t="s">
        <v>3634</v>
      </c>
      <c r="B29" s="162" t="s">
        <v>342</v>
      </c>
      <c r="C29" s="162" t="s">
        <v>339</v>
      </c>
      <c r="D29" s="107" t="s">
        <v>3640</v>
      </c>
      <c r="F29" s="79"/>
      <c r="G29" s="79"/>
      <c r="H29" s="79"/>
      <c r="I29" s="79"/>
      <c r="J29" s="177"/>
      <c r="K29" s="177"/>
      <c r="L29" s="177"/>
      <c r="M29" s="177"/>
      <c r="N29" s="177"/>
      <c r="O29" s="177"/>
      <c r="P29" s="177"/>
      <c r="Q29" s="177"/>
      <c r="R29" s="177"/>
      <c r="S29" s="177"/>
      <c r="T29" s="177"/>
      <c r="U29" s="177"/>
      <c r="V29" s="177"/>
      <c r="W29" s="177"/>
      <c r="X29" s="177"/>
      <c r="Y29" s="177"/>
      <c r="Z29" s="177"/>
      <c r="AA29" s="177"/>
    </row>
    <row r="30">
      <c r="A30" s="120" t="s">
        <v>3635</v>
      </c>
      <c r="B30" s="156" t="s">
        <v>3641</v>
      </c>
      <c r="C30" s="156"/>
      <c r="D30" s="79"/>
      <c r="E30" s="79"/>
      <c r="F30" s="79"/>
      <c r="G30" s="79"/>
      <c r="H30" s="79"/>
      <c r="I30" s="79"/>
    </row>
    <row r="31">
      <c r="B31" s="161"/>
      <c r="C31" s="79"/>
      <c r="D31" s="79"/>
      <c r="E31" s="79"/>
      <c r="F31" s="79"/>
      <c r="G31" s="79"/>
      <c r="H31" s="79"/>
      <c r="I31" s="79"/>
    </row>
    <row r="32">
      <c r="A32" s="166"/>
      <c r="B32" s="178"/>
      <c r="C32" s="165"/>
      <c r="D32" s="165"/>
      <c r="E32" s="165"/>
      <c r="F32" s="165"/>
      <c r="G32" s="165"/>
      <c r="H32" s="165"/>
      <c r="I32" s="165"/>
      <c r="J32" s="166"/>
      <c r="K32" s="166"/>
      <c r="L32" s="166"/>
      <c r="M32" s="166"/>
      <c r="N32" s="166"/>
      <c r="O32" s="166"/>
      <c r="P32" s="166"/>
      <c r="Q32" s="166"/>
      <c r="R32" s="166"/>
      <c r="S32" s="166"/>
      <c r="T32" s="166"/>
      <c r="U32" s="166"/>
      <c r="V32" s="166"/>
      <c r="W32" s="166"/>
      <c r="X32" s="166"/>
      <c r="Y32" s="166"/>
      <c r="Z32" s="166"/>
      <c r="AA32" s="166"/>
    </row>
    <row r="33">
      <c r="A33" s="164" t="s">
        <v>556</v>
      </c>
      <c r="E33" s="165"/>
      <c r="F33" s="165"/>
      <c r="G33" s="165"/>
      <c r="H33" s="165"/>
      <c r="I33" s="165"/>
      <c r="J33" s="166"/>
      <c r="K33" s="166"/>
      <c r="L33" s="166"/>
      <c r="M33" s="166"/>
      <c r="N33" s="166"/>
      <c r="O33" s="166"/>
      <c r="P33" s="166"/>
      <c r="Q33" s="166"/>
      <c r="R33" s="166"/>
      <c r="S33" s="166"/>
      <c r="T33" s="166"/>
      <c r="U33" s="166"/>
      <c r="V33" s="166"/>
      <c r="W33" s="166"/>
      <c r="X33" s="166"/>
      <c r="Y33" s="166"/>
      <c r="Z33" s="166"/>
      <c r="AA33" s="166"/>
    </row>
    <row r="34">
      <c r="A34" s="168" t="s">
        <v>3642</v>
      </c>
      <c r="E34" s="165"/>
      <c r="F34" s="165"/>
      <c r="G34" s="165"/>
      <c r="H34" s="165"/>
      <c r="I34" s="165"/>
      <c r="J34" s="166"/>
      <c r="K34" s="166"/>
      <c r="L34" s="166"/>
      <c r="M34" s="166"/>
      <c r="N34" s="166"/>
      <c r="O34" s="166"/>
      <c r="P34" s="166"/>
      <c r="Q34" s="166"/>
      <c r="R34" s="166"/>
      <c r="S34" s="166"/>
      <c r="T34" s="166"/>
      <c r="U34" s="166"/>
      <c r="V34" s="166"/>
      <c r="W34" s="166"/>
      <c r="X34" s="166"/>
      <c r="Y34" s="166"/>
      <c r="Z34" s="166"/>
      <c r="AA34" s="166"/>
    </row>
    <row r="35">
      <c r="A35" s="168" t="s">
        <v>3643</v>
      </c>
      <c r="E35" s="165"/>
      <c r="F35" s="165"/>
      <c r="G35" s="165"/>
      <c r="H35" s="165"/>
      <c r="I35" s="165"/>
      <c r="J35" s="166"/>
      <c r="K35" s="166"/>
      <c r="L35" s="166"/>
      <c r="M35" s="166"/>
      <c r="N35" s="166"/>
      <c r="O35" s="166"/>
      <c r="P35" s="166"/>
      <c r="Q35" s="166"/>
      <c r="R35" s="166"/>
      <c r="S35" s="166"/>
      <c r="T35" s="166"/>
      <c r="U35" s="166"/>
      <c r="V35" s="166"/>
      <c r="W35" s="166"/>
      <c r="X35" s="166"/>
      <c r="Y35" s="166"/>
      <c r="Z35" s="166"/>
      <c r="AA35" s="166"/>
    </row>
    <row r="36">
      <c r="E36" s="165"/>
      <c r="F36" s="165"/>
      <c r="G36" s="165"/>
      <c r="H36" s="165"/>
      <c r="I36" s="165"/>
      <c r="J36" s="166"/>
      <c r="K36" s="166"/>
      <c r="L36" s="166"/>
      <c r="M36" s="166"/>
      <c r="N36" s="166"/>
      <c r="O36" s="166"/>
      <c r="P36" s="166"/>
      <c r="Q36" s="166"/>
      <c r="R36" s="166"/>
      <c r="S36" s="166"/>
      <c r="T36" s="166"/>
      <c r="U36" s="166"/>
      <c r="V36" s="166"/>
      <c r="W36" s="166"/>
      <c r="X36" s="166"/>
      <c r="Y36" s="166"/>
      <c r="Z36" s="166"/>
      <c r="AA36" s="166"/>
    </row>
    <row r="37">
      <c r="E37" s="165"/>
      <c r="F37" s="165"/>
      <c r="G37" s="165"/>
      <c r="H37" s="165"/>
      <c r="I37" s="165"/>
      <c r="J37" s="166"/>
      <c r="K37" s="166"/>
      <c r="L37" s="166"/>
      <c r="M37" s="166"/>
      <c r="N37" s="166"/>
      <c r="O37" s="166"/>
      <c r="P37" s="166"/>
      <c r="Q37" s="166"/>
      <c r="R37" s="166"/>
      <c r="S37" s="166"/>
      <c r="T37" s="166"/>
      <c r="U37" s="166"/>
      <c r="V37" s="166"/>
      <c r="W37" s="166"/>
      <c r="X37" s="166"/>
      <c r="Y37" s="166"/>
      <c r="Z37" s="166"/>
      <c r="AA37" s="166"/>
    </row>
    <row r="38">
      <c r="E38" s="165"/>
      <c r="F38" s="165"/>
      <c r="G38" s="165"/>
      <c r="H38" s="165"/>
      <c r="I38" s="165"/>
      <c r="J38" s="166"/>
      <c r="K38" s="166"/>
      <c r="L38" s="166"/>
      <c r="M38" s="166"/>
      <c r="N38" s="166"/>
      <c r="O38" s="166"/>
      <c r="P38" s="166"/>
      <c r="Q38" s="166"/>
      <c r="R38" s="166"/>
      <c r="S38" s="166"/>
      <c r="T38" s="166"/>
      <c r="U38" s="166"/>
      <c r="V38" s="166"/>
      <c r="W38" s="166"/>
      <c r="X38" s="166"/>
      <c r="Y38" s="166"/>
      <c r="Z38" s="166"/>
      <c r="AA38" s="166"/>
    </row>
    <row r="39">
      <c r="E39" s="165"/>
      <c r="F39" s="165"/>
      <c r="G39" s="165"/>
      <c r="H39" s="165"/>
      <c r="I39" s="165"/>
      <c r="J39" s="166"/>
      <c r="K39" s="166"/>
      <c r="L39" s="166"/>
      <c r="M39" s="166"/>
      <c r="N39" s="166"/>
      <c r="O39" s="166"/>
      <c r="P39" s="166"/>
      <c r="Q39" s="166"/>
      <c r="R39" s="166"/>
      <c r="S39" s="166"/>
      <c r="T39" s="166"/>
      <c r="U39" s="166"/>
      <c r="V39" s="166"/>
      <c r="W39" s="166"/>
      <c r="X39" s="166"/>
      <c r="Y39" s="166"/>
      <c r="Z39" s="166"/>
      <c r="AA39" s="166"/>
    </row>
    <row r="40">
      <c r="E40" s="165"/>
      <c r="F40" s="165"/>
      <c r="G40" s="165"/>
      <c r="H40" s="165"/>
      <c r="I40" s="165"/>
      <c r="J40" s="166"/>
      <c r="K40" s="166"/>
      <c r="L40" s="166"/>
      <c r="M40" s="166"/>
      <c r="N40" s="166"/>
      <c r="O40" s="166"/>
      <c r="P40" s="166"/>
      <c r="Q40" s="166"/>
      <c r="R40" s="166"/>
      <c r="S40" s="166"/>
      <c r="T40" s="166"/>
      <c r="U40" s="166"/>
      <c r="V40" s="166"/>
      <c r="W40" s="166"/>
      <c r="X40" s="166"/>
      <c r="Y40" s="166"/>
      <c r="Z40" s="166"/>
      <c r="AA40" s="166"/>
    </row>
    <row r="41">
      <c r="A41" s="170" t="s">
        <v>3503</v>
      </c>
      <c r="B41" s="171" t="s">
        <v>3163</v>
      </c>
      <c r="C41" s="165"/>
      <c r="D41" s="165"/>
      <c r="E41" s="165"/>
      <c r="F41" s="165"/>
      <c r="G41" s="165"/>
      <c r="H41" s="165"/>
      <c r="I41" s="165"/>
      <c r="J41" s="166"/>
      <c r="K41" s="166"/>
      <c r="L41" s="166"/>
      <c r="M41" s="166"/>
      <c r="N41" s="166"/>
      <c r="O41" s="166"/>
      <c r="P41" s="166"/>
      <c r="Q41" s="166"/>
      <c r="R41" s="166"/>
      <c r="S41" s="166"/>
      <c r="T41" s="166"/>
      <c r="U41" s="166"/>
      <c r="V41" s="166"/>
      <c r="W41" s="166"/>
      <c r="X41" s="166"/>
      <c r="Y41" s="166"/>
      <c r="Z41" s="166"/>
      <c r="AA41" s="166"/>
    </row>
    <row r="42">
      <c r="A42" s="170" t="s">
        <v>3632</v>
      </c>
      <c r="B42" s="172" t="s">
        <v>102</v>
      </c>
      <c r="C42" s="172" t="s">
        <v>130</v>
      </c>
      <c r="D42" s="172" t="s">
        <v>3644</v>
      </c>
      <c r="E42" s="172" t="s">
        <v>334</v>
      </c>
      <c r="F42" s="172" t="s">
        <v>573</v>
      </c>
      <c r="G42" s="172" t="s">
        <v>637</v>
      </c>
      <c r="H42" s="172" t="s">
        <v>639</v>
      </c>
      <c r="I42" s="172" t="s">
        <v>152</v>
      </c>
      <c r="J42" s="179"/>
      <c r="K42" s="166"/>
      <c r="L42" s="166"/>
      <c r="M42" s="166"/>
      <c r="N42" s="166"/>
      <c r="O42" s="166"/>
      <c r="P42" s="166"/>
      <c r="Q42" s="166"/>
      <c r="R42" s="166"/>
      <c r="S42" s="166"/>
      <c r="T42" s="166"/>
      <c r="U42" s="166"/>
      <c r="V42" s="166"/>
      <c r="W42" s="166"/>
      <c r="X42" s="166"/>
      <c r="Y42" s="166"/>
      <c r="Z42" s="166"/>
      <c r="AA42" s="166"/>
    </row>
    <row r="43">
      <c r="A43" s="170" t="s">
        <v>3634</v>
      </c>
      <c r="B43" s="180" t="s">
        <v>342</v>
      </c>
      <c r="C43" s="180" t="s">
        <v>339</v>
      </c>
      <c r="D43" s="171" t="s">
        <v>3645</v>
      </c>
      <c r="F43" s="165"/>
      <c r="G43" s="165"/>
      <c r="H43" s="165"/>
      <c r="I43" s="165"/>
      <c r="J43" s="166"/>
      <c r="K43" s="166"/>
      <c r="L43" s="166"/>
      <c r="M43" s="166"/>
      <c r="N43" s="166"/>
      <c r="O43" s="166"/>
      <c r="P43" s="166"/>
      <c r="Q43" s="166"/>
      <c r="R43" s="166"/>
      <c r="S43" s="166"/>
      <c r="T43" s="166"/>
      <c r="U43" s="166"/>
      <c r="V43" s="166"/>
      <c r="W43" s="166"/>
      <c r="X43" s="166"/>
      <c r="Y43" s="166"/>
      <c r="Z43" s="166"/>
      <c r="AA43" s="166"/>
    </row>
    <row r="44">
      <c r="A44" s="170" t="s">
        <v>3635</v>
      </c>
      <c r="B44" s="173"/>
      <c r="C44" s="173"/>
      <c r="D44" s="165"/>
      <c r="E44" s="165"/>
      <c r="F44" s="165"/>
      <c r="G44" s="165"/>
      <c r="H44" s="165"/>
      <c r="I44" s="165"/>
      <c r="J44" s="166"/>
      <c r="K44" s="166"/>
      <c r="L44" s="166"/>
      <c r="M44" s="166"/>
      <c r="N44" s="166"/>
      <c r="O44" s="166"/>
      <c r="P44" s="166"/>
      <c r="Q44" s="166"/>
      <c r="R44" s="166"/>
      <c r="S44" s="166"/>
      <c r="T44" s="166"/>
      <c r="U44" s="166"/>
      <c r="V44" s="166"/>
      <c r="W44" s="166"/>
      <c r="X44" s="166"/>
      <c r="Y44" s="166"/>
      <c r="Z44" s="166"/>
      <c r="AA44" s="166"/>
    </row>
    <row r="45">
      <c r="A45" s="166"/>
      <c r="B45" s="178"/>
      <c r="C45" s="165"/>
      <c r="D45" s="165"/>
      <c r="E45" s="165"/>
      <c r="F45" s="165"/>
      <c r="G45" s="165"/>
      <c r="H45" s="165"/>
      <c r="I45" s="165"/>
      <c r="J45" s="166"/>
      <c r="K45" s="166"/>
      <c r="L45" s="166"/>
      <c r="M45" s="166"/>
      <c r="N45" s="166"/>
      <c r="O45" s="166"/>
      <c r="P45" s="166"/>
      <c r="Q45" s="166"/>
      <c r="R45" s="166"/>
      <c r="S45" s="166"/>
      <c r="T45" s="166"/>
      <c r="U45" s="166"/>
      <c r="V45" s="166"/>
      <c r="W45" s="166"/>
      <c r="X45" s="166"/>
      <c r="Y45" s="166"/>
      <c r="Z45" s="166"/>
      <c r="AA45" s="166"/>
    </row>
    <row r="46">
      <c r="B46" s="161"/>
      <c r="C46" s="79"/>
      <c r="D46" s="79"/>
      <c r="E46" s="79"/>
      <c r="F46" s="79"/>
      <c r="G46" s="79"/>
      <c r="H46" s="79"/>
      <c r="I46" s="79"/>
    </row>
    <row r="47">
      <c r="A47" s="100" t="s">
        <v>262</v>
      </c>
      <c r="E47" s="79"/>
      <c r="F47" s="79"/>
      <c r="G47" s="79"/>
      <c r="H47" s="79"/>
      <c r="I47" s="79"/>
    </row>
    <row r="48">
      <c r="A48" s="175" t="s">
        <v>3646</v>
      </c>
      <c r="E48" s="79"/>
      <c r="F48" s="79"/>
      <c r="G48" s="79"/>
      <c r="H48" s="79"/>
      <c r="I48" s="79"/>
    </row>
    <row r="49">
      <c r="A49" s="175" t="s">
        <v>3647</v>
      </c>
      <c r="E49" s="79"/>
      <c r="F49" s="79"/>
      <c r="G49" s="79"/>
      <c r="H49" s="79"/>
      <c r="I49" s="79"/>
    </row>
    <row r="50">
      <c r="E50" s="79"/>
      <c r="F50" s="79"/>
      <c r="G50" s="79"/>
      <c r="H50" s="79"/>
      <c r="I50" s="79"/>
    </row>
    <row r="51">
      <c r="E51" s="79"/>
      <c r="F51" s="79"/>
      <c r="G51" s="79"/>
      <c r="H51" s="79"/>
      <c r="I51" s="79"/>
    </row>
    <row r="52">
      <c r="E52" s="79"/>
      <c r="F52" s="79"/>
      <c r="G52" s="79"/>
      <c r="H52" s="79"/>
      <c r="I52" s="79"/>
    </row>
    <row r="53">
      <c r="E53" s="79"/>
      <c r="F53" s="79"/>
      <c r="G53" s="79"/>
      <c r="H53" s="79"/>
      <c r="I53" s="79"/>
    </row>
    <row r="54">
      <c r="E54" s="79"/>
      <c r="F54" s="79"/>
      <c r="G54" s="79"/>
      <c r="H54" s="79"/>
      <c r="I54" s="79"/>
    </row>
    <row r="55">
      <c r="A55" s="120" t="s">
        <v>3503</v>
      </c>
      <c r="B55" s="107" t="s">
        <v>3182</v>
      </c>
      <c r="C55" s="107" t="s">
        <v>3648</v>
      </c>
      <c r="D55" s="79"/>
      <c r="E55" s="79"/>
      <c r="F55" s="79"/>
      <c r="G55" s="79"/>
      <c r="H55" s="79"/>
      <c r="I55" s="79"/>
    </row>
    <row r="56">
      <c r="A56" s="120" t="s">
        <v>3632</v>
      </c>
      <c r="B56" s="176" t="s">
        <v>3633</v>
      </c>
      <c r="C56" s="176" t="s">
        <v>102</v>
      </c>
      <c r="D56" s="176" t="s">
        <v>3507</v>
      </c>
      <c r="E56" s="181" t="s">
        <v>3649</v>
      </c>
      <c r="I56" s="79"/>
    </row>
    <row r="57">
      <c r="A57" s="120" t="s">
        <v>3634</v>
      </c>
      <c r="B57" s="156"/>
      <c r="C57" s="156"/>
      <c r="D57" s="79"/>
      <c r="E57" s="79"/>
      <c r="F57" s="79"/>
      <c r="G57" s="79"/>
      <c r="H57" s="79"/>
      <c r="I57" s="79"/>
    </row>
    <row r="58">
      <c r="A58" s="120" t="s">
        <v>3635</v>
      </c>
      <c r="B58" s="156" t="s">
        <v>3650</v>
      </c>
      <c r="C58" s="156"/>
      <c r="D58" s="79"/>
      <c r="E58" s="181">
        <v>1.0</v>
      </c>
      <c r="F58" s="181">
        <v>2.0</v>
      </c>
      <c r="G58" s="79"/>
      <c r="H58" s="79"/>
      <c r="I58" s="79"/>
    </row>
    <row r="59">
      <c r="B59" s="161"/>
      <c r="C59" s="79"/>
      <c r="D59" s="79"/>
      <c r="E59" s="79"/>
      <c r="F59" s="79"/>
      <c r="G59" s="79"/>
      <c r="H59" s="79"/>
      <c r="I59" s="79"/>
    </row>
    <row r="60">
      <c r="A60" s="166"/>
      <c r="B60" s="178"/>
      <c r="C60" s="165"/>
      <c r="D60" s="165"/>
      <c r="E60" s="165"/>
      <c r="F60" s="165"/>
      <c r="G60" s="165"/>
      <c r="H60" s="165"/>
      <c r="I60" s="165"/>
      <c r="J60" s="166"/>
      <c r="K60" s="166"/>
      <c r="L60" s="166"/>
      <c r="M60" s="166"/>
      <c r="N60" s="166"/>
      <c r="O60" s="166"/>
      <c r="P60" s="166"/>
      <c r="Q60" s="166"/>
      <c r="R60" s="166"/>
      <c r="S60" s="166"/>
      <c r="T60" s="166"/>
      <c r="U60" s="166"/>
      <c r="V60" s="166"/>
      <c r="W60" s="166"/>
      <c r="X60" s="166"/>
      <c r="Y60" s="166"/>
      <c r="Z60" s="166"/>
      <c r="AA60" s="166"/>
    </row>
    <row r="61">
      <c r="A61" s="164" t="s">
        <v>578</v>
      </c>
      <c r="E61" s="165"/>
      <c r="F61" s="165"/>
      <c r="G61" s="165"/>
      <c r="H61" s="165"/>
      <c r="I61" s="165"/>
      <c r="J61" s="166"/>
      <c r="K61" s="166"/>
      <c r="L61" s="166"/>
      <c r="M61" s="166"/>
      <c r="N61" s="166"/>
      <c r="O61" s="166"/>
      <c r="P61" s="166"/>
      <c r="Q61" s="166"/>
      <c r="R61" s="166"/>
      <c r="S61" s="166"/>
      <c r="T61" s="166"/>
      <c r="U61" s="166"/>
      <c r="V61" s="166"/>
      <c r="W61" s="166"/>
      <c r="X61" s="166"/>
      <c r="Y61" s="166"/>
      <c r="Z61" s="166"/>
      <c r="AA61" s="166"/>
    </row>
    <row r="62">
      <c r="A62" s="182" t="s">
        <v>3651</v>
      </c>
      <c r="E62" s="165"/>
      <c r="F62" s="165"/>
      <c r="G62" s="165"/>
      <c r="H62" s="165"/>
      <c r="I62" s="165"/>
      <c r="J62" s="166"/>
      <c r="K62" s="166"/>
      <c r="L62" s="166"/>
      <c r="M62" s="166"/>
      <c r="N62" s="166"/>
      <c r="O62" s="166"/>
      <c r="P62" s="166"/>
      <c r="Q62" s="166"/>
      <c r="R62" s="166"/>
      <c r="S62" s="166"/>
      <c r="T62" s="166"/>
      <c r="U62" s="166"/>
      <c r="V62" s="166"/>
      <c r="W62" s="166"/>
      <c r="X62" s="166"/>
      <c r="Y62" s="166"/>
      <c r="Z62" s="166"/>
      <c r="AA62" s="166"/>
    </row>
    <row r="63">
      <c r="A63" s="168" t="s">
        <v>3652</v>
      </c>
      <c r="E63" s="165"/>
      <c r="F63" s="165"/>
      <c r="G63" s="165"/>
      <c r="H63" s="165"/>
      <c r="I63" s="165"/>
      <c r="J63" s="166"/>
      <c r="K63" s="166"/>
      <c r="L63" s="166"/>
      <c r="M63" s="166"/>
      <c r="N63" s="166"/>
      <c r="O63" s="166"/>
      <c r="P63" s="166"/>
      <c r="Q63" s="166"/>
      <c r="R63" s="166"/>
      <c r="S63" s="166"/>
      <c r="T63" s="166"/>
      <c r="U63" s="166"/>
      <c r="V63" s="166"/>
      <c r="W63" s="166"/>
      <c r="X63" s="166"/>
      <c r="Y63" s="166"/>
      <c r="Z63" s="166"/>
      <c r="AA63" s="166"/>
    </row>
    <row r="64">
      <c r="E64" s="165"/>
      <c r="F64" s="165"/>
      <c r="G64" s="165"/>
      <c r="H64" s="165"/>
      <c r="I64" s="165"/>
      <c r="J64" s="166"/>
      <c r="K64" s="166"/>
      <c r="L64" s="166"/>
      <c r="M64" s="166"/>
      <c r="N64" s="166"/>
      <c r="O64" s="166"/>
      <c r="P64" s="166"/>
      <c r="Q64" s="166"/>
      <c r="R64" s="166"/>
      <c r="S64" s="166"/>
      <c r="T64" s="166"/>
      <c r="U64" s="166"/>
      <c r="V64" s="166"/>
      <c r="W64" s="166"/>
      <c r="X64" s="166"/>
      <c r="Y64" s="166"/>
      <c r="Z64" s="166"/>
      <c r="AA64" s="166"/>
    </row>
    <row r="65">
      <c r="E65" s="165"/>
      <c r="F65" s="165"/>
      <c r="G65" s="165"/>
      <c r="H65" s="165"/>
      <c r="I65" s="165"/>
      <c r="J65" s="166"/>
      <c r="K65" s="166"/>
      <c r="L65" s="166"/>
      <c r="M65" s="166"/>
      <c r="N65" s="166"/>
      <c r="O65" s="166"/>
      <c r="P65" s="166"/>
      <c r="Q65" s="166"/>
      <c r="R65" s="166"/>
      <c r="S65" s="166"/>
      <c r="T65" s="166"/>
      <c r="U65" s="166"/>
      <c r="V65" s="166"/>
      <c r="W65" s="166"/>
      <c r="X65" s="166"/>
      <c r="Y65" s="166"/>
      <c r="Z65" s="166"/>
      <c r="AA65" s="166"/>
    </row>
    <row r="66">
      <c r="E66" s="165"/>
      <c r="F66" s="165"/>
      <c r="G66" s="165"/>
      <c r="H66" s="165"/>
      <c r="I66" s="165"/>
      <c r="J66" s="166"/>
      <c r="K66" s="166"/>
      <c r="L66" s="166"/>
      <c r="M66" s="166"/>
      <c r="N66" s="166"/>
      <c r="O66" s="166"/>
      <c r="P66" s="166"/>
      <c r="Q66" s="166"/>
      <c r="R66" s="166"/>
      <c r="S66" s="166"/>
      <c r="T66" s="166"/>
      <c r="U66" s="166"/>
      <c r="V66" s="166"/>
      <c r="W66" s="166"/>
      <c r="X66" s="166"/>
      <c r="Y66" s="166"/>
      <c r="Z66" s="166"/>
      <c r="AA66" s="166"/>
    </row>
    <row r="67">
      <c r="E67" s="165"/>
      <c r="F67" s="165"/>
      <c r="G67" s="165"/>
      <c r="H67" s="165"/>
      <c r="I67" s="165"/>
      <c r="J67" s="166"/>
      <c r="K67" s="166"/>
      <c r="L67" s="166"/>
      <c r="M67" s="166"/>
      <c r="N67" s="166"/>
      <c r="O67" s="166"/>
      <c r="P67" s="166"/>
      <c r="Q67" s="166"/>
      <c r="R67" s="166"/>
      <c r="S67" s="166"/>
      <c r="T67" s="166"/>
      <c r="U67" s="166"/>
      <c r="V67" s="166"/>
      <c r="W67" s="166"/>
      <c r="X67" s="166"/>
      <c r="Y67" s="166"/>
      <c r="Z67" s="166"/>
      <c r="AA67" s="166"/>
    </row>
    <row r="68">
      <c r="E68" s="165"/>
      <c r="F68" s="165"/>
      <c r="G68" s="165"/>
      <c r="H68" s="165"/>
      <c r="I68" s="165"/>
      <c r="J68" s="166"/>
      <c r="K68" s="166"/>
      <c r="L68" s="166"/>
      <c r="M68" s="166"/>
      <c r="N68" s="166"/>
      <c r="O68" s="166"/>
      <c r="P68" s="166"/>
      <c r="Q68" s="166"/>
      <c r="R68" s="166"/>
      <c r="S68" s="166"/>
      <c r="T68" s="166"/>
      <c r="U68" s="166"/>
      <c r="V68" s="166"/>
      <c r="W68" s="166"/>
      <c r="X68" s="166"/>
      <c r="Y68" s="166"/>
      <c r="Z68" s="166"/>
      <c r="AA68" s="166"/>
    </row>
    <row r="69">
      <c r="A69" s="170" t="s">
        <v>3503</v>
      </c>
      <c r="B69" s="171" t="s">
        <v>3162</v>
      </c>
      <c r="C69" s="165"/>
      <c r="D69" s="165"/>
      <c r="E69" s="165"/>
      <c r="F69" s="165"/>
      <c r="G69" s="165"/>
      <c r="H69" s="165"/>
      <c r="I69" s="165"/>
      <c r="J69" s="166"/>
      <c r="K69" s="166"/>
      <c r="L69" s="166"/>
      <c r="M69" s="166"/>
      <c r="N69" s="166"/>
      <c r="O69" s="166"/>
      <c r="P69" s="166"/>
      <c r="Q69" s="166"/>
      <c r="R69" s="166"/>
      <c r="S69" s="166"/>
      <c r="T69" s="166"/>
      <c r="U69" s="166"/>
      <c r="V69" s="166"/>
      <c r="W69" s="166"/>
      <c r="X69" s="166"/>
      <c r="Y69" s="166"/>
      <c r="Z69" s="166"/>
      <c r="AA69" s="166"/>
    </row>
    <row r="70">
      <c r="A70" s="170" t="s">
        <v>3632</v>
      </c>
      <c r="B70" s="172" t="s">
        <v>363</v>
      </c>
      <c r="C70" s="172" t="s">
        <v>372</v>
      </c>
      <c r="D70" s="172" t="s">
        <v>430</v>
      </c>
      <c r="E70" s="165"/>
      <c r="F70" s="165"/>
      <c r="G70" s="165"/>
      <c r="H70" s="165"/>
      <c r="I70" s="165"/>
      <c r="J70" s="166"/>
      <c r="K70" s="166"/>
      <c r="L70" s="166"/>
      <c r="M70" s="166"/>
      <c r="N70" s="166"/>
      <c r="O70" s="166"/>
      <c r="P70" s="166"/>
      <c r="Q70" s="166"/>
      <c r="R70" s="166"/>
      <c r="S70" s="166"/>
      <c r="T70" s="166"/>
      <c r="U70" s="166"/>
      <c r="V70" s="166"/>
      <c r="W70" s="166"/>
      <c r="X70" s="166"/>
      <c r="Y70" s="166"/>
      <c r="Z70" s="166"/>
      <c r="AA70" s="166"/>
    </row>
    <row r="71">
      <c r="A71" s="170" t="s">
        <v>3634</v>
      </c>
      <c r="B71" s="171" t="s">
        <v>3653</v>
      </c>
      <c r="D71" s="165"/>
      <c r="E71" s="165"/>
      <c r="F71" s="165"/>
      <c r="G71" s="165"/>
      <c r="H71" s="165"/>
      <c r="I71" s="165"/>
      <c r="J71" s="166"/>
      <c r="K71" s="166"/>
      <c r="L71" s="166"/>
      <c r="M71" s="166"/>
      <c r="N71" s="166"/>
      <c r="O71" s="166"/>
      <c r="P71" s="166"/>
      <c r="Q71" s="166"/>
      <c r="R71" s="166"/>
      <c r="S71" s="166"/>
      <c r="T71" s="166"/>
      <c r="U71" s="166"/>
      <c r="V71" s="166"/>
      <c r="W71" s="166"/>
      <c r="X71" s="166"/>
      <c r="Y71" s="166"/>
      <c r="Z71" s="166"/>
      <c r="AA71" s="166"/>
    </row>
    <row r="72">
      <c r="A72" s="170" t="s">
        <v>3635</v>
      </c>
      <c r="B72" s="171" t="s">
        <v>3654</v>
      </c>
      <c r="D72" s="165"/>
      <c r="E72" s="165"/>
      <c r="F72" s="165"/>
      <c r="G72" s="165"/>
      <c r="H72" s="165"/>
      <c r="I72" s="165"/>
      <c r="J72" s="166"/>
      <c r="K72" s="166"/>
      <c r="L72" s="166"/>
      <c r="M72" s="166"/>
      <c r="N72" s="166"/>
      <c r="O72" s="166"/>
      <c r="P72" s="166"/>
      <c r="Q72" s="166"/>
      <c r="R72" s="166"/>
      <c r="S72" s="166"/>
      <c r="T72" s="166"/>
      <c r="U72" s="166"/>
      <c r="V72" s="166"/>
      <c r="W72" s="166"/>
      <c r="X72" s="166"/>
      <c r="Y72" s="166"/>
      <c r="Z72" s="166"/>
      <c r="AA72" s="166"/>
    </row>
    <row r="73">
      <c r="A73" s="166"/>
      <c r="B73" s="183"/>
      <c r="C73" s="165"/>
      <c r="D73" s="165"/>
      <c r="E73" s="165"/>
      <c r="F73" s="165"/>
      <c r="G73" s="165"/>
      <c r="H73" s="165"/>
      <c r="I73" s="165"/>
      <c r="J73" s="166"/>
      <c r="K73" s="166"/>
      <c r="L73" s="166"/>
      <c r="M73" s="166"/>
      <c r="N73" s="166"/>
      <c r="O73" s="166"/>
      <c r="P73" s="166"/>
      <c r="Q73" s="166"/>
      <c r="R73" s="166"/>
      <c r="S73" s="166"/>
      <c r="T73" s="166"/>
      <c r="U73" s="166"/>
      <c r="V73" s="166"/>
      <c r="W73" s="166"/>
      <c r="X73" s="166"/>
      <c r="Y73" s="166"/>
      <c r="Z73" s="166"/>
      <c r="AA73" s="166"/>
    </row>
    <row r="74">
      <c r="B74" s="161"/>
      <c r="C74" s="79"/>
      <c r="D74" s="79"/>
      <c r="E74" s="79"/>
      <c r="F74" s="79"/>
      <c r="G74" s="79"/>
      <c r="H74" s="79"/>
      <c r="I74" s="79"/>
    </row>
    <row r="75">
      <c r="A75" s="100" t="s">
        <v>631</v>
      </c>
      <c r="E75" s="79"/>
      <c r="F75" s="79"/>
      <c r="G75" s="79"/>
      <c r="H75" s="79"/>
      <c r="I75" s="79"/>
    </row>
    <row r="76">
      <c r="A76" s="17" t="s">
        <v>3655</v>
      </c>
      <c r="E76" s="79"/>
      <c r="F76" s="79"/>
      <c r="G76" s="79"/>
      <c r="H76" s="79"/>
      <c r="I76" s="79"/>
    </row>
    <row r="77">
      <c r="A77" s="175" t="s">
        <v>3656</v>
      </c>
      <c r="E77" s="79"/>
      <c r="F77" s="79"/>
      <c r="G77" s="79"/>
      <c r="H77" s="79"/>
      <c r="I77" s="79"/>
    </row>
    <row r="78">
      <c r="E78" s="79"/>
      <c r="F78" s="79"/>
      <c r="G78" s="79"/>
      <c r="H78" s="79"/>
      <c r="I78" s="79"/>
    </row>
    <row r="79">
      <c r="E79" s="79"/>
      <c r="F79" s="79"/>
      <c r="G79" s="79"/>
      <c r="H79" s="79"/>
      <c r="I79" s="79"/>
    </row>
    <row r="80">
      <c r="E80" s="79"/>
      <c r="F80" s="79"/>
      <c r="G80" s="79"/>
      <c r="H80" s="79"/>
      <c r="I80" s="79"/>
    </row>
    <row r="81">
      <c r="E81" s="79"/>
      <c r="F81" s="79"/>
      <c r="G81" s="79"/>
      <c r="H81" s="79"/>
      <c r="I81" s="79"/>
    </row>
    <row r="82">
      <c r="E82" s="79"/>
      <c r="F82" s="79"/>
      <c r="G82" s="79"/>
      <c r="H82" s="79"/>
      <c r="I82" s="79"/>
    </row>
    <row r="83">
      <c r="A83" s="120" t="s">
        <v>3503</v>
      </c>
      <c r="B83" s="107" t="s">
        <v>3163</v>
      </c>
      <c r="C83" s="79"/>
      <c r="D83" s="79"/>
      <c r="E83" s="79"/>
      <c r="F83" s="79"/>
      <c r="G83" s="79"/>
      <c r="H83" s="79"/>
      <c r="I83" s="79"/>
    </row>
    <row r="84">
      <c r="A84" s="120" t="s">
        <v>3632</v>
      </c>
      <c r="B84" s="176" t="s">
        <v>334</v>
      </c>
      <c r="C84" s="176" t="s">
        <v>573</v>
      </c>
      <c r="D84" s="176" t="s">
        <v>637</v>
      </c>
      <c r="E84" s="176" t="s">
        <v>639</v>
      </c>
      <c r="F84" s="176" t="s">
        <v>152</v>
      </c>
      <c r="G84" s="79"/>
      <c r="H84" s="79"/>
      <c r="I84" s="79"/>
    </row>
    <row r="85">
      <c r="A85" s="120" t="s">
        <v>3634</v>
      </c>
      <c r="B85" s="107" t="s">
        <v>705</v>
      </c>
      <c r="C85" s="107" t="s">
        <v>707</v>
      </c>
      <c r="D85" s="107" t="s">
        <v>739</v>
      </c>
      <c r="E85" s="107" t="s">
        <v>791</v>
      </c>
      <c r="F85" s="107" t="s">
        <v>895</v>
      </c>
      <c r="G85" s="107" t="s">
        <v>897</v>
      </c>
      <c r="H85" s="107" t="s">
        <v>903</v>
      </c>
      <c r="I85" s="107" t="s">
        <v>905</v>
      </c>
    </row>
    <row r="86">
      <c r="A86" s="120" t="s">
        <v>3635</v>
      </c>
      <c r="B86" s="176" t="s">
        <v>3657</v>
      </c>
      <c r="D86" s="79"/>
      <c r="E86" s="79"/>
      <c r="F86" s="79"/>
      <c r="G86" s="79"/>
      <c r="H86" s="79"/>
      <c r="I86" s="79"/>
    </row>
    <row r="87">
      <c r="B87" s="79"/>
      <c r="C87" s="79"/>
      <c r="D87" s="79"/>
      <c r="E87" s="79"/>
      <c r="F87" s="79"/>
      <c r="G87" s="79"/>
      <c r="H87" s="79"/>
      <c r="I87" s="79"/>
    </row>
    <row r="88">
      <c r="A88" s="166"/>
      <c r="B88" s="165"/>
      <c r="C88" s="165"/>
      <c r="D88" s="165"/>
      <c r="E88" s="165"/>
      <c r="F88" s="165"/>
      <c r="G88" s="165"/>
      <c r="H88" s="165"/>
      <c r="I88" s="165"/>
      <c r="J88" s="166"/>
      <c r="K88" s="166"/>
      <c r="L88" s="166"/>
      <c r="M88" s="166"/>
      <c r="N88" s="166"/>
      <c r="O88" s="166"/>
      <c r="P88" s="166"/>
      <c r="Q88" s="166"/>
      <c r="R88" s="166"/>
      <c r="S88" s="166"/>
      <c r="T88" s="166"/>
      <c r="U88" s="166"/>
      <c r="V88" s="166"/>
      <c r="W88" s="166"/>
      <c r="X88" s="166"/>
      <c r="Y88" s="166"/>
      <c r="Z88" s="166"/>
      <c r="AA88" s="166"/>
    </row>
    <row r="89">
      <c r="A89" s="164" t="s">
        <v>545</v>
      </c>
      <c r="E89" s="165"/>
      <c r="F89" s="165"/>
      <c r="G89" s="165"/>
      <c r="H89" s="165"/>
      <c r="I89" s="165"/>
      <c r="J89" s="166"/>
      <c r="K89" s="166"/>
      <c r="L89" s="166"/>
      <c r="M89" s="166"/>
      <c r="N89" s="166"/>
      <c r="O89" s="166"/>
      <c r="P89" s="166"/>
      <c r="Q89" s="166"/>
      <c r="R89" s="166"/>
      <c r="S89" s="166"/>
      <c r="T89" s="166"/>
      <c r="U89" s="166"/>
      <c r="V89" s="166"/>
      <c r="W89" s="166"/>
      <c r="X89" s="166"/>
      <c r="Y89" s="166"/>
      <c r="Z89" s="166"/>
      <c r="AA89" s="166"/>
    </row>
    <row r="90">
      <c r="A90" s="182" t="s">
        <v>3658</v>
      </c>
      <c r="E90" s="165"/>
      <c r="F90" s="165"/>
      <c r="G90" s="165"/>
      <c r="H90" s="165"/>
      <c r="I90" s="165"/>
      <c r="J90" s="166"/>
      <c r="K90" s="166"/>
      <c r="L90" s="166"/>
      <c r="M90" s="166"/>
      <c r="N90" s="166"/>
      <c r="O90" s="166"/>
      <c r="P90" s="166"/>
      <c r="Q90" s="166"/>
      <c r="R90" s="166"/>
      <c r="S90" s="166"/>
      <c r="T90" s="166"/>
      <c r="U90" s="166"/>
      <c r="V90" s="166"/>
      <c r="W90" s="166"/>
      <c r="X90" s="166"/>
      <c r="Y90" s="166"/>
      <c r="Z90" s="166"/>
      <c r="AA90" s="166"/>
    </row>
    <row r="91">
      <c r="A91" s="168" t="s">
        <v>3659</v>
      </c>
      <c r="E91" s="165"/>
      <c r="F91" s="165"/>
      <c r="G91" s="165"/>
      <c r="H91" s="165"/>
      <c r="I91" s="165"/>
      <c r="J91" s="166"/>
      <c r="K91" s="166"/>
      <c r="L91" s="166"/>
      <c r="M91" s="166"/>
      <c r="N91" s="166"/>
      <c r="O91" s="166"/>
      <c r="P91" s="166"/>
      <c r="Q91" s="166"/>
      <c r="R91" s="166"/>
      <c r="S91" s="166"/>
      <c r="T91" s="166"/>
      <c r="U91" s="166"/>
      <c r="V91" s="166"/>
      <c r="W91" s="166"/>
      <c r="X91" s="166"/>
      <c r="Y91" s="166"/>
      <c r="Z91" s="166"/>
      <c r="AA91" s="166"/>
    </row>
    <row r="92">
      <c r="E92" s="165"/>
      <c r="F92" s="165"/>
      <c r="G92" s="165"/>
      <c r="H92" s="165"/>
      <c r="I92" s="165"/>
      <c r="J92" s="166"/>
      <c r="K92" s="166"/>
      <c r="L92" s="166"/>
      <c r="M92" s="166"/>
      <c r="N92" s="166"/>
      <c r="O92" s="166"/>
      <c r="P92" s="166"/>
      <c r="Q92" s="166"/>
      <c r="R92" s="166"/>
      <c r="S92" s="166"/>
      <c r="T92" s="166"/>
      <c r="U92" s="166"/>
      <c r="V92" s="166"/>
      <c r="W92" s="166"/>
      <c r="X92" s="166"/>
      <c r="Y92" s="166"/>
      <c r="Z92" s="166"/>
      <c r="AA92" s="166"/>
    </row>
    <row r="93">
      <c r="E93" s="165"/>
      <c r="F93" s="165"/>
      <c r="G93" s="165"/>
      <c r="H93" s="165"/>
      <c r="I93" s="165"/>
      <c r="J93" s="166"/>
      <c r="K93" s="166"/>
      <c r="L93" s="166"/>
      <c r="M93" s="166"/>
      <c r="N93" s="166"/>
      <c r="O93" s="166"/>
      <c r="P93" s="166"/>
      <c r="Q93" s="166"/>
      <c r="R93" s="166"/>
      <c r="S93" s="166"/>
      <c r="T93" s="166"/>
      <c r="U93" s="166"/>
      <c r="V93" s="166"/>
      <c r="W93" s="166"/>
      <c r="X93" s="166"/>
      <c r="Y93" s="166"/>
      <c r="Z93" s="166"/>
      <c r="AA93" s="166"/>
    </row>
    <row r="94">
      <c r="E94" s="165"/>
      <c r="F94" s="165"/>
      <c r="G94" s="165"/>
      <c r="H94" s="165"/>
      <c r="I94" s="165"/>
      <c r="J94" s="166"/>
      <c r="K94" s="166"/>
      <c r="L94" s="166"/>
      <c r="M94" s="166"/>
      <c r="N94" s="166"/>
      <c r="O94" s="166"/>
      <c r="P94" s="166"/>
      <c r="Q94" s="166"/>
      <c r="R94" s="166"/>
      <c r="S94" s="166"/>
      <c r="T94" s="166"/>
      <c r="U94" s="166"/>
      <c r="V94" s="166"/>
      <c r="W94" s="166"/>
      <c r="X94" s="166"/>
      <c r="Y94" s="166"/>
      <c r="Z94" s="166"/>
      <c r="AA94" s="166"/>
    </row>
    <row r="95">
      <c r="E95" s="165"/>
      <c r="F95" s="165"/>
      <c r="G95" s="165"/>
      <c r="H95" s="165"/>
      <c r="I95" s="165"/>
      <c r="J95" s="166"/>
      <c r="K95" s="166"/>
      <c r="L95" s="166"/>
      <c r="M95" s="166"/>
      <c r="N95" s="166"/>
      <c r="O95" s="166"/>
      <c r="P95" s="166"/>
      <c r="Q95" s="166"/>
      <c r="R95" s="166"/>
      <c r="S95" s="166"/>
      <c r="T95" s="166"/>
      <c r="U95" s="166"/>
      <c r="V95" s="166"/>
      <c r="W95" s="166"/>
      <c r="X95" s="166"/>
      <c r="Y95" s="166"/>
      <c r="Z95" s="166"/>
      <c r="AA95" s="166"/>
    </row>
    <row r="96">
      <c r="E96" s="165"/>
      <c r="F96" s="165"/>
      <c r="G96" s="165"/>
      <c r="H96" s="165"/>
      <c r="I96" s="165"/>
      <c r="J96" s="166"/>
      <c r="K96" s="166"/>
      <c r="L96" s="166"/>
      <c r="M96" s="166"/>
      <c r="N96" s="166"/>
      <c r="O96" s="166"/>
      <c r="P96" s="166"/>
      <c r="Q96" s="166"/>
      <c r="R96" s="166"/>
      <c r="S96" s="166"/>
      <c r="T96" s="166"/>
      <c r="U96" s="166"/>
      <c r="V96" s="166"/>
      <c r="W96" s="166"/>
      <c r="X96" s="166"/>
      <c r="Y96" s="166"/>
      <c r="Z96" s="166"/>
      <c r="AA96" s="166"/>
    </row>
    <row r="97">
      <c r="A97" s="170" t="s">
        <v>3503</v>
      </c>
      <c r="B97" s="171" t="s">
        <v>3162</v>
      </c>
      <c r="C97" s="165"/>
      <c r="D97" s="165"/>
      <c r="E97" s="165"/>
      <c r="F97" s="165"/>
      <c r="G97" s="165"/>
      <c r="H97" s="165"/>
      <c r="I97" s="165"/>
      <c r="J97" s="166"/>
      <c r="K97" s="166"/>
      <c r="L97" s="166"/>
      <c r="M97" s="166"/>
      <c r="N97" s="166"/>
      <c r="O97" s="166"/>
      <c r="P97" s="166"/>
      <c r="Q97" s="166"/>
      <c r="R97" s="166"/>
      <c r="S97" s="166"/>
      <c r="T97" s="166"/>
      <c r="U97" s="166"/>
      <c r="V97" s="166"/>
      <c r="W97" s="166"/>
      <c r="X97" s="166"/>
      <c r="Y97" s="166"/>
      <c r="Z97" s="166"/>
      <c r="AA97" s="166"/>
    </row>
    <row r="98">
      <c r="A98" s="170" t="s">
        <v>3632</v>
      </c>
      <c r="B98" s="172" t="s">
        <v>372</v>
      </c>
      <c r="C98" s="172" t="s">
        <v>430</v>
      </c>
      <c r="D98" s="172" t="s">
        <v>363</v>
      </c>
      <c r="E98" s="165"/>
      <c r="F98" s="165"/>
      <c r="G98" s="165"/>
      <c r="H98" s="165"/>
      <c r="I98" s="165"/>
      <c r="J98" s="166"/>
      <c r="K98" s="166"/>
      <c r="L98" s="166"/>
      <c r="M98" s="166"/>
      <c r="N98" s="166"/>
      <c r="O98" s="166"/>
      <c r="P98" s="166"/>
      <c r="Q98" s="166"/>
      <c r="R98" s="166"/>
      <c r="S98" s="166"/>
      <c r="T98" s="166"/>
      <c r="U98" s="166"/>
      <c r="V98" s="166"/>
      <c r="W98" s="166"/>
      <c r="X98" s="166"/>
      <c r="Y98" s="166"/>
      <c r="Z98" s="166"/>
      <c r="AA98" s="166"/>
    </row>
    <row r="99">
      <c r="A99" s="170" t="s">
        <v>3634</v>
      </c>
      <c r="B99" s="171" t="s">
        <v>3660</v>
      </c>
      <c r="D99" s="165"/>
      <c r="E99" s="165"/>
      <c r="F99" s="165"/>
      <c r="G99" s="165"/>
      <c r="H99" s="165"/>
      <c r="I99" s="165"/>
      <c r="J99" s="166"/>
      <c r="K99" s="166"/>
      <c r="L99" s="166"/>
      <c r="M99" s="166"/>
      <c r="N99" s="166"/>
      <c r="O99" s="166"/>
      <c r="P99" s="166"/>
      <c r="Q99" s="166"/>
      <c r="R99" s="166"/>
      <c r="S99" s="166"/>
      <c r="T99" s="166"/>
      <c r="U99" s="166"/>
      <c r="V99" s="166"/>
      <c r="W99" s="166"/>
      <c r="X99" s="166"/>
      <c r="Y99" s="166"/>
      <c r="Z99" s="166"/>
      <c r="AA99" s="166"/>
    </row>
    <row r="100">
      <c r="A100" s="170" t="s">
        <v>3635</v>
      </c>
      <c r="B100" s="173" t="s">
        <v>3661</v>
      </c>
      <c r="E100" s="172">
        <v>1.0</v>
      </c>
      <c r="F100" s="172">
        <v>2.0</v>
      </c>
      <c r="G100" s="165"/>
      <c r="H100" s="165"/>
      <c r="I100" s="165"/>
      <c r="J100" s="166"/>
      <c r="K100" s="166"/>
      <c r="L100" s="166"/>
      <c r="M100" s="166"/>
      <c r="N100" s="166"/>
      <c r="O100" s="166"/>
      <c r="P100" s="166"/>
      <c r="Q100" s="166"/>
      <c r="R100" s="166"/>
      <c r="S100" s="166"/>
      <c r="T100" s="166"/>
      <c r="U100" s="166"/>
      <c r="V100" s="166"/>
      <c r="W100" s="166"/>
      <c r="X100" s="166"/>
      <c r="Y100" s="166"/>
      <c r="Z100" s="166"/>
      <c r="AA100" s="166"/>
    </row>
    <row r="101">
      <c r="A101" s="166"/>
      <c r="B101" s="165"/>
      <c r="C101" s="165"/>
      <c r="D101" s="165"/>
      <c r="E101" s="165"/>
      <c r="F101" s="165"/>
      <c r="G101" s="165"/>
      <c r="H101" s="165"/>
      <c r="I101" s="165"/>
      <c r="J101" s="166"/>
      <c r="K101" s="166"/>
      <c r="L101" s="166"/>
      <c r="M101" s="166"/>
      <c r="N101" s="166"/>
      <c r="O101" s="166"/>
      <c r="P101" s="166"/>
      <c r="Q101" s="166"/>
      <c r="R101" s="166"/>
      <c r="S101" s="166"/>
      <c r="T101" s="166"/>
      <c r="U101" s="166"/>
      <c r="V101" s="166"/>
      <c r="W101" s="166"/>
      <c r="X101" s="166"/>
      <c r="Y101" s="166"/>
      <c r="Z101" s="166"/>
      <c r="AA101" s="166"/>
    </row>
    <row r="102">
      <c r="B102" s="79"/>
      <c r="C102" s="79"/>
      <c r="D102" s="79"/>
      <c r="E102" s="79"/>
      <c r="F102" s="79"/>
      <c r="G102" s="79"/>
      <c r="H102" s="79"/>
      <c r="I102" s="79"/>
    </row>
    <row r="103">
      <c r="A103" s="100" t="s">
        <v>259</v>
      </c>
      <c r="E103" s="79"/>
      <c r="F103" s="79"/>
      <c r="G103" s="79"/>
      <c r="H103" s="79"/>
      <c r="I103" s="79"/>
    </row>
    <row r="104">
      <c r="A104" s="17" t="s">
        <v>3662</v>
      </c>
      <c r="E104" s="79"/>
      <c r="F104" s="79"/>
      <c r="G104" s="79"/>
      <c r="H104" s="99"/>
      <c r="I104" s="79"/>
    </row>
    <row r="105">
      <c r="A105" s="184" t="s">
        <v>3663</v>
      </c>
      <c r="E105" s="79"/>
      <c r="F105" s="79"/>
      <c r="G105" s="79"/>
      <c r="H105" s="99"/>
      <c r="I105" s="79"/>
    </row>
    <row r="106">
      <c r="E106" s="79"/>
      <c r="F106" s="79"/>
      <c r="G106" s="79"/>
      <c r="H106" s="79"/>
      <c r="I106" s="79"/>
    </row>
    <row r="107">
      <c r="E107" s="79"/>
      <c r="F107" s="79"/>
      <c r="G107" s="79"/>
      <c r="H107" s="79"/>
      <c r="I107" s="79"/>
    </row>
    <row r="108">
      <c r="E108" s="79"/>
      <c r="F108" s="79"/>
      <c r="G108" s="79"/>
      <c r="H108" s="79"/>
      <c r="I108" s="79"/>
    </row>
    <row r="109">
      <c r="E109" s="79"/>
      <c r="F109" s="79"/>
      <c r="G109" s="79"/>
      <c r="H109" s="79"/>
      <c r="I109" s="79"/>
    </row>
    <row r="110">
      <c r="E110" s="79"/>
      <c r="F110" s="79"/>
      <c r="G110" s="79"/>
      <c r="H110" s="79"/>
      <c r="I110" s="79"/>
    </row>
    <row r="111">
      <c r="A111" s="120" t="s">
        <v>3503</v>
      </c>
      <c r="B111" s="107" t="s">
        <v>3182</v>
      </c>
      <c r="C111" s="79"/>
      <c r="D111" s="79"/>
      <c r="E111" s="79"/>
      <c r="F111" s="79"/>
      <c r="G111" s="79"/>
      <c r="H111" s="79"/>
      <c r="I111" s="79"/>
    </row>
    <row r="112">
      <c r="A112" s="120" t="s">
        <v>3632</v>
      </c>
      <c r="B112" s="176" t="s">
        <v>3633</v>
      </c>
      <c r="C112" s="176" t="s">
        <v>3507</v>
      </c>
      <c r="D112" s="79"/>
      <c r="E112" s="79"/>
      <c r="F112" s="79"/>
      <c r="G112" s="79"/>
      <c r="H112" s="79"/>
      <c r="I112" s="79"/>
    </row>
    <row r="113">
      <c r="A113" s="120" t="s">
        <v>3634</v>
      </c>
      <c r="B113" s="156"/>
      <c r="C113" s="156"/>
      <c r="D113" s="79"/>
      <c r="E113" s="79"/>
      <c r="F113" s="79"/>
      <c r="G113" s="79"/>
      <c r="H113" s="79"/>
      <c r="I113" s="79"/>
    </row>
    <row r="114">
      <c r="A114" s="120" t="s">
        <v>3635</v>
      </c>
      <c r="B114" s="156"/>
      <c r="C114" s="156"/>
      <c r="D114" s="79"/>
      <c r="E114" s="79"/>
      <c r="F114" s="79"/>
      <c r="G114" s="79"/>
      <c r="H114" s="79"/>
      <c r="I114" s="79"/>
    </row>
    <row r="115">
      <c r="B115" s="79"/>
      <c r="C115" s="79"/>
      <c r="D115" s="79"/>
      <c r="E115" s="79"/>
      <c r="F115" s="79"/>
      <c r="G115" s="79"/>
      <c r="H115" s="79"/>
      <c r="I115" s="79"/>
    </row>
    <row r="116">
      <c r="A116" s="166"/>
      <c r="B116" s="165"/>
      <c r="C116" s="165"/>
      <c r="D116" s="165"/>
      <c r="E116" s="165"/>
      <c r="F116" s="165"/>
      <c r="G116" s="165"/>
      <c r="H116" s="165"/>
      <c r="I116" s="165"/>
      <c r="J116" s="166"/>
      <c r="K116" s="166"/>
      <c r="L116" s="166"/>
      <c r="M116" s="166"/>
      <c r="N116" s="166"/>
      <c r="O116" s="166"/>
      <c r="P116" s="166"/>
      <c r="Q116" s="166"/>
      <c r="R116" s="166"/>
      <c r="S116" s="166"/>
      <c r="T116" s="166"/>
      <c r="U116" s="166"/>
      <c r="V116" s="166"/>
      <c r="W116" s="166"/>
      <c r="X116" s="166"/>
      <c r="Y116" s="166"/>
      <c r="Z116" s="166"/>
      <c r="AA116" s="166"/>
    </row>
    <row r="117">
      <c r="A117" s="164" t="s">
        <v>796</v>
      </c>
      <c r="E117" s="165"/>
      <c r="F117" s="165"/>
      <c r="G117" s="165"/>
      <c r="H117" s="165"/>
      <c r="I117" s="165"/>
      <c r="J117" s="166"/>
      <c r="K117" s="166"/>
      <c r="L117" s="166"/>
      <c r="M117" s="166"/>
      <c r="N117" s="166"/>
      <c r="O117" s="166"/>
      <c r="P117" s="166"/>
      <c r="Q117" s="166"/>
      <c r="R117" s="166"/>
      <c r="S117" s="166"/>
      <c r="T117" s="166"/>
      <c r="U117" s="166"/>
      <c r="V117" s="166"/>
      <c r="W117" s="166"/>
      <c r="X117" s="166"/>
      <c r="Y117" s="166"/>
      <c r="Z117" s="166"/>
      <c r="AA117" s="166"/>
    </row>
    <row r="118">
      <c r="A118" s="182" t="s">
        <v>3664</v>
      </c>
      <c r="E118" s="165"/>
      <c r="F118" s="165"/>
      <c r="G118" s="165"/>
      <c r="H118" s="165"/>
      <c r="I118" s="165"/>
      <c r="J118" s="166"/>
      <c r="K118" s="166"/>
      <c r="L118" s="166"/>
      <c r="M118" s="166"/>
      <c r="N118" s="166"/>
      <c r="O118" s="166"/>
      <c r="P118" s="166"/>
      <c r="Q118" s="166"/>
      <c r="R118" s="166"/>
      <c r="S118" s="166"/>
      <c r="T118" s="166"/>
      <c r="U118" s="166"/>
      <c r="V118" s="166"/>
      <c r="W118" s="166"/>
      <c r="X118" s="166"/>
      <c r="Y118" s="166"/>
      <c r="Z118" s="166"/>
      <c r="AA118" s="166"/>
    </row>
    <row r="119">
      <c r="A119" s="168" t="s">
        <v>3665</v>
      </c>
      <c r="E119" s="165"/>
      <c r="F119" s="165"/>
      <c r="G119" s="165"/>
      <c r="H119" s="165"/>
      <c r="I119" s="165"/>
      <c r="J119" s="166"/>
      <c r="K119" s="166"/>
      <c r="L119" s="166"/>
      <c r="M119" s="166"/>
      <c r="N119" s="166"/>
      <c r="O119" s="166"/>
      <c r="P119" s="166"/>
      <c r="Q119" s="166"/>
      <c r="R119" s="166"/>
      <c r="S119" s="166"/>
      <c r="T119" s="166"/>
      <c r="U119" s="166"/>
      <c r="V119" s="166"/>
      <c r="W119" s="166"/>
      <c r="X119" s="166"/>
      <c r="Y119" s="166"/>
      <c r="Z119" s="166"/>
      <c r="AA119" s="166"/>
    </row>
    <row r="120">
      <c r="E120" s="165"/>
      <c r="F120" s="165"/>
      <c r="G120" s="165"/>
      <c r="H120" s="165"/>
      <c r="I120" s="165"/>
      <c r="J120" s="166"/>
      <c r="K120" s="166"/>
      <c r="L120" s="166"/>
      <c r="M120" s="166"/>
      <c r="N120" s="166"/>
      <c r="O120" s="166"/>
      <c r="P120" s="166"/>
      <c r="Q120" s="166"/>
      <c r="R120" s="166"/>
      <c r="S120" s="166"/>
      <c r="T120" s="166"/>
      <c r="U120" s="166"/>
      <c r="V120" s="166"/>
      <c r="W120" s="166"/>
      <c r="X120" s="166"/>
      <c r="Y120" s="166"/>
      <c r="Z120" s="166"/>
      <c r="AA120" s="166"/>
    </row>
    <row r="121">
      <c r="E121" s="165"/>
      <c r="F121" s="165"/>
      <c r="G121" s="165"/>
      <c r="H121" s="165"/>
      <c r="I121" s="165"/>
      <c r="J121" s="166"/>
      <c r="K121" s="166"/>
      <c r="L121" s="166"/>
      <c r="M121" s="166"/>
      <c r="N121" s="166"/>
      <c r="O121" s="166"/>
      <c r="P121" s="166"/>
      <c r="Q121" s="166"/>
      <c r="R121" s="166"/>
      <c r="S121" s="166"/>
      <c r="T121" s="166"/>
      <c r="U121" s="166"/>
      <c r="V121" s="166"/>
      <c r="W121" s="166"/>
      <c r="X121" s="166"/>
      <c r="Y121" s="166"/>
      <c r="Z121" s="166"/>
      <c r="AA121" s="166"/>
    </row>
    <row r="122">
      <c r="E122" s="165"/>
      <c r="F122" s="165"/>
      <c r="G122" s="165"/>
      <c r="H122" s="165"/>
      <c r="I122" s="165"/>
      <c r="J122" s="166"/>
      <c r="K122" s="166"/>
      <c r="L122" s="166"/>
      <c r="M122" s="166"/>
      <c r="N122" s="166"/>
      <c r="O122" s="166"/>
      <c r="P122" s="166"/>
      <c r="Q122" s="166"/>
      <c r="R122" s="166"/>
      <c r="S122" s="166"/>
      <c r="T122" s="166"/>
      <c r="U122" s="166"/>
      <c r="V122" s="166"/>
      <c r="W122" s="166"/>
      <c r="X122" s="166"/>
      <c r="Y122" s="166"/>
      <c r="Z122" s="166"/>
      <c r="AA122" s="166"/>
    </row>
    <row r="123">
      <c r="E123" s="165"/>
      <c r="F123" s="165"/>
      <c r="G123" s="165"/>
      <c r="H123" s="165"/>
      <c r="I123" s="165"/>
      <c r="J123" s="166"/>
      <c r="K123" s="166"/>
      <c r="L123" s="166"/>
      <c r="M123" s="166"/>
      <c r="N123" s="166"/>
      <c r="O123" s="166"/>
      <c r="P123" s="166"/>
      <c r="Q123" s="166"/>
      <c r="R123" s="166"/>
      <c r="S123" s="166"/>
      <c r="T123" s="166"/>
      <c r="U123" s="166"/>
      <c r="V123" s="166"/>
      <c r="W123" s="166"/>
      <c r="X123" s="166"/>
      <c r="Y123" s="166"/>
      <c r="Z123" s="166"/>
      <c r="AA123" s="166"/>
    </row>
    <row r="124">
      <c r="E124" s="165"/>
      <c r="F124" s="165"/>
      <c r="G124" s="165"/>
      <c r="H124" s="165"/>
      <c r="I124" s="165"/>
      <c r="J124" s="166"/>
      <c r="K124" s="166"/>
      <c r="L124" s="166"/>
      <c r="M124" s="166"/>
      <c r="N124" s="166"/>
      <c r="O124" s="166"/>
      <c r="P124" s="166"/>
      <c r="Q124" s="166"/>
      <c r="R124" s="166"/>
      <c r="S124" s="166"/>
      <c r="T124" s="166"/>
      <c r="U124" s="166"/>
      <c r="V124" s="166"/>
      <c r="W124" s="166"/>
      <c r="X124" s="166"/>
      <c r="Y124" s="166"/>
      <c r="Z124" s="166"/>
      <c r="AA124" s="166"/>
    </row>
    <row r="125">
      <c r="A125" s="170" t="s">
        <v>3503</v>
      </c>
      <c r="B125" s="171" t="s">
        <v>3162</v>
      </c>
      <c r="C125" s="165"/>
      <c r="D125" s="165"/>
      <c r="E125" s="165"/>
      <c r="F125" s="165"/>
      <c r="G125" s="165"/>
      <c r="H125" s="165"/>
      <c r="I125" s="165"/>
      <c r="J125" s="166"/>
      <c r="K125" s="166"/>
      <c r="L125" s="166"/>
      <c r="M125" s="166"/>
      <c r="N125" s="166"/>
      <c r="O125" s="166"/>
      <c r="P125" s="166"/>
      <c r="Q125" s="166"/>
      <c r="R125" s="166"/>
      <c r="S125" s="166"/>
      <c r="T125" s="166"/>
      <c r="U125" s="166"/>
      <c r="V125" s="166"/>
      <c r="W125" s="166"/>
      <c r="X125" s="166"/>
      <c r="Y125" s="166"/>
      <c r="Z125" s="166"/>
      <c r="AA125" s="166"/>
    </row>
    <row r="126">
      <c r="A126" s="170" t="s">
        <v>3632</v>
      </c>
      <c r="B126" s="172" t="s">
        <v>372</v>
      </c>
      <c r="C126" s="172" t="s">
        <v>430</v>
      </c>
      <c r="D126" s="165"/>
      <c r="E126" s="165"/>
      <c r="F126" s="165"/>
      <c r="G126" s="165"/>
      <c r="H126" s="165"/>
      <c r="I126" s="165"/>
      <c r="J126" s="166"/>
      <c r="K126" s="166"/>
      <c r="L126" s="166"/>
      <c r="M126" s="166"/>
      <c r="N126" s="166"/>
      <c r="O126" s="166"/>
      <c r="P126" s="166"/>
      <c r="Q126" s="166"/>
      <c r="R126" s="166"/>
      <c r="S126" s="166"/>
      <c r="T126" s="166"/>
      <c r="U126" s="166"/>
      <c r="V126" s="166"/>
      <c r="W126" s="166"/>
      <c r="X126" s="166"/>
      <c r="Y126" s="166"/>
      <c r="Z126" s="166"/>
      <c r="AA126" s="166"/>
    </row>
    <row r="127">
      <c r="A127" s="170" t="s">
        <v>3634</v>
      </c>
      <c r="B127" s="173"/>
      <c r="C127" s="173"/>
      <c r="D127" s="165"/>
      <c r="E127" s="165"/>
      <c r="F127" s="165"/>
      <c r="G127" s="165"/>
      <c r="H127" s="165"/>
      <c r="I127" s="165"/>
      <c r="J127" s="166"/>
      <c r="K127" s="166"/>
      <c r="L127" s="166"/>
      <c r="M127" s="166"/>
      <c r="N127" s="166"/>
      <c r="O127" s="166"/>
      <c r="P127" s="166"/>
      <c r="Q127" s="166"/>
      <c r="R127" s="166"/>
      <c r="S127" s="166"/>
      <c r="T127" s="166"/>
      <c r="U127" s="166"/>
      <c r="V127" s="166"/>
      <c r="W127" s="166"/>
      <c r="X127" s="166"/>
      <c r="Y127" s="166"/>
      <c r="Z127" s="166"/>
      <c r="AA127" s="166"/>
    </row>
    <row r="128">
      <c r="A128" s="170" t="s">
        <v>3635</v>
      </c>
      <c r="B128" s="173"/>
      <c r="C128" s="173"/>
      <c r="D128" s="165"/>
      <c r="E128" s="165"/>
      <c r="F128" s="165"/>
      <c r="G128" s="165"/>
      <c r="H128" s="165"/>
      <c r="I128" s="165"/>
      <c r="J128" s="166"/>
      <c r="K128" s="166"/>
      <c r="L128" s="166"/>
      <c r="M128" s="166"/>
      <c r="N128" s="166"/>
      <c r="O128" s="166"/>
      <c r="P128" s="166"/>
      <c r="Q128" s="166"/>
      <c r="R128" s="166"/>
      <c r="S128" s="166"/>
      <c r="T128" s="166"/>
      <c r="U128" s="166"/>
      <c r="V128" s="166"/>
      <c r="W128" s="166"/>
      <c r="X128" s="166"/>
      <c r="Y128" s="166"/>
      <c r="Z128" s="166"/>
      <c r="AA128" s="166"/>
    </row>
    <row r="129">
      <c r="A129" s="166"/>
      <c r="B129" s="165"/>
      <c r="C129" s="165"/>
      <c r="D129" s="165"/>
      <c r="E129" s="165"/>
      <c r="F129" s="165"/>
      <c r="G129" s="165"/>
      <c r="H129" s="165"/>
      <c r="I129" s="165"/>
      <c r="J129" s="166"/>
      <c r="K129" s="166"/>
      <c r="L129" s="166"/>
      <c r="M129" s="166"/>
      <c r="N129" s="166"/>
      <c r="O129" s="166"/>
      <c r="P129" s="166"/>
      <c r="Q129" s="166"/>
      <c r="R129" s="166"/>
      <c r="S129" s="166"/>
      <c r="T129" s="166"/>
      <c r="U129" s="166"/>
      <c r="V129" s="166"/>
      <c r="W129" s="166"/>
      <c r="X129" s="166"/>
      <c r="Y129" s="166"/>
      <c r="Z129" s="166"/>
      <c r="AA129" s="166"/>
    </row>
    <row r="130">
      <c r="B130" s="79"/>
      <c r="C130" s="79"/>
      <c r="D130" s="79"/>
      <c r="E130" s="79"/>
      <c r="F130" s="79"/>
      <c r="G130" s="79"/>
      <c r="H130" s="79"/>
      <c r="I130" s="79"/>
    </row>
    <row r="131">
      <c r="A131" s="69" t="s">
        <v>3561</v>
      </c>
      <c r="E131" s="79"/>
      <c r="F131" s="79"/>
      <c r="G131" s="79"/>
      <c r="H131" s="79"/>
      <c r="I131" s="79"/>
    </row>
    <row r="132">
      <c r="A132" s="17" t="s">
        <v>3666</v>
      </c>
      <c r="E132" s="79"/>
      <c r="F132" s="79"/>
      <c r="G132" s="79"/>
      <c r="H132" s="79"/>
      <c r="I132" s="79"/>
    </row>
    <row r="133">
      <c r="A133" s="175" t="s">
        <v>3667</v>
      </c>
      <c r="E133" s="79"/>
      <c r="F133" s="79"/>
      <c r="G133" s="79"/>
      <c r="H133" s="79"/>
      <c r="I133" s="79"/>
    </row>
    <row r="134">
      <c r="E134" s="79"/>
      <c r="F134" s="79"/>
      <c r="G134" s="79"/>
      <c r="H134" s="79"/>
      <c r="I134" s="79"/>
    </row>
    <row r="135">
      <c r="E135" s="79"/>
      <c r="F135" s="79"/>
      <c r="G135" s="79"/>
      <c r="H135" s="79"/>
      <c r="I135" s="79"/>
    </row>
    <row r="136">
      <c r="E136" s="79"/>
      <c r="F136" s="79"/>
      <c r="G136" s="79"/>
      <c r="H136" s="79"/>
      <c r="I136" s="79"/>
    </row>
    <row r="137">
      <c r="E137" s="79"/>
      <c r="F137" s="79"/>
      <c r="G137" s="79"/>
      <c r="H137" s="79"/>
      <c r="I137" s="79"/>
    </row>
    <row r="138">
      <c r="E138" s="79"/>
      <c r="F138" s="79"/>
      <c r="G138" s="79"/>
      <c r="H138" s="79"/>
      <c r="I138" s="79"/>
    </row>
    <row r="139">
      <c r="A139" s="120" t="s">
        <v>3503</v>
      </c>
      <c r="B139" s="107" t="s">
        <v>3182</v>
      </c>
      <c r="C139" s="107" t="s">
        <v>3163</v>
      </c>
      <c r="D139" s="79"/>
      <c r="E139" s="79"/>
      <c r="F139" s="79"/>
      <c r="G139" s="79"/>
      <c r="H139" s="79"/>
      <c r="I139" s="79"/>
    </row>
    <row r="140">
      <c r="A140" s="120" t="s">
        <v>3632</v>
      </c>
      <c r="B140" s="176" t="s">
        <v>3550</v>
      </c>
      <c r="C140" s="176" t="s">
        <v>3551</v>
      </c>
      <c r="D140" s="181" t="s">
        <v>3668</v>
      </c>
      <c r="E140" s="176" t="s">
        <v>3552</v>
      </c>
      <c r="F140" s="176" t="s">
        <v>3669</v>
      </c>
      <c r="G140" s="181" t="s">
        <v>3670</v>
      </c>
      <c r="H140" s="181" t="s">
        <v>3589</v>
      </c>
      <c r="I140" s="79"/>
    </row>
    <row r="141">
      <c r="A141" s="120" t="s">
        <v>3634</v>
      </c>
      <c r="B141" s="156"/>
      <c r="C141" s="156"/>
      <c r="D141" s="79"/>
      <c r="E141" s="79"/>
      <c r="F141" s="79"/>
      <c r="H141" s="79"/>
      <c r="I141" s="79"/>
    </row>
    <row r="142">
      <c r="A142" s="120" t="s">
        <v>3635</v>
      </c>
      <c r="D142" s="79"/>
      <c r="E142" s="79"/>
      <c r="F142" s="79"/>
      <c r="G142" s="79"/>
      <c r="H142" s="79"/>
      <c r="I142" s="79"/>
    </row>
    <row r="143">
      <c r="B143" s="79"/>
      <c r="C143" s="79"/>
      <c r="D143" s="79"/>
      <c r="E143" s="79"/>
      <c r="F143" s="79"/>
      <c r="G143" s="79"/>
      <c r="H143" s="79"/>
      <c r="I143" s="79"/>
    </row>
    <row r="144">
      <c r="A144" s="166"/>
      <c r="B144" s="165"/>
      <c r="C144" s="165"/>
      <c r="D144" s="165"/>
      <c r="E144" s="165"/>
      <c r="F144" s="165"/>
      <c r="G144" s="165"/>
      <c r="H144" s="165"/>
      <c r="I144" s="165"/>
      <c r="J144" s="166"/>
      <c r="K144" s="166"/>
      <c r="L144" s="166"/>
      <c r="M144" s="166"/>
      <c r="N144" s="166"/>
      <c r="O144" s="166"/>
      <c r="P144" s="166"/>
      <c r="Q144" s="166"/>
      <c r="R144" s="166"/>
      <c r="S144" s="166"/>
      <c r="T144" s="166"/>
      <c r="U144" s="166"/>
      <c r="V144" s="166"/>
      <c r="W144" s="166"/>
      <c r="X144" s="166"/>
      <c r="Y144" s="166"/>
      <c r="Z144" s="166"/>
      <c r="AA144" s="166"/>
    </row>
    <row r="145">
      <c r="A145" s="185" t="s">
        <v>3671</v>
      </c>
      <c r="E145" s="165"/>
      <c r="F145" s="165"/>
      <c r="G145" s="165"/>
      <c r="H145" s="165"/>
      <c r="I145" s="165"/>
      <c r="J145" s="166"/>
      <c r="K145" s="166"/>
      <c r="L145" s="166"/>
      <c r="M145" s="166"/>
      <c r="N145" s="166"/>
      <c r="O145" s="166"/>
      <c r="P145" s="166"/>
      <c r="Q145" s="166"/>
      <c r="R145" s="166"/>
      <c r="S145" s="166"/>
      <c r="T145" s="166"/>
      <c r="U145" s="166"/>
      <c r="V145" s="166"/>
      <c r="W145" s="166"/>
      <c r="X145" s="166"/>
      <c r="Y145" s="166"/>
      <c r="Z145" s="166"/>
      <c r="AA145" s="166"/>
    </row>
    <row r="146">
      <c r="A146" s="182" t="s">
        <v>3672</v>
      </c>
      <c r="E146" s="165"/>
      <c r="F146" s="165"/>
      <c r="G146" s="165"/>
      <c r="H146" s="165"/>
      <c r="I146" s="165"/>
      <c r="J146" s="166"/>
      <c r="K146" s="166"/>
      <c r="L146" s="166"/>
      <c r="M146" s="166"/>
      <c r="N146" s="166"/>
      <c r="O146" s="166"/>
      <c r="P146" s="166"/>
      <c r="Q146" s="166"/>
      <c r="R146" s="166"/>
      <c r="S146" s="166"/>
      <c r="T146" s="166"/>
      <c r="U146" s="166"/>
      <c r="V146" s="166"/>
      <c r="W146" s="166"/>
      <c r="X146" s="166"/>
      <c r="Y146" s="166"/>
      <c r="Z146" s="166"/>
      <c r="AA146" s="166"/>
    </row>
    <row r="147">
      <c r="A147" s="168" t="s">
        <v>3673</v>
      </c>
      <c r="E147" s="165"/>
      <c r="F147" s="165"/>
      <c r="G147" s="165"/>
      <c r="H147" s="165"/>
      <c r="I147" s="165"/>
      <c r="J147" s="166"/>
      <c r="K147" s="166"/>
      <c r="L147" s="166"/>
      <c r="M147" s="166"/>
      <c r="N147" s="166"/>
      <c r="O147" s="166"/>
      <c r="P147" s="166"/>
      <c r="Q147" s="166"/>
      <c r="R147" s="166"/>
      <c r="S147" s="166"/>
      <c r="T147" s="166"/>
      <c r="U147" s="166"/>
      <c r="V147" s="166"/>
      <c r="W147" s="166"/>
      <c r="X147" s="166"/>
      <c r="Y147" s="166"/>
      <c r="Z147" s="166"/>
      <c r="AA147" s="166"/>
    </row>
    <row r="148">
      <c r="E148" s="165"/>
      <c r="F148" s="165"/>
      <c r="G148" s="165"/>
      <c r="H148" s="165"/>
      <c r="I148" s="165"/>
      <c r="J148" s="166"/>
      <c r="K148" s="166"/>
      <c r="L148" s="166"/>
      <c r="M148" s="166"/>
      <c r="N148" s="166"/>
      <c r="O148" s="166"/>
      <c r="P148" s="166"/>
      <c r="Q148" s="166"/>
      <c r="R148" s="166"/>
      <c r="S148" s="166"/>
      <c r="T148" s="166"/>
      <c r="U148" s="166"/>
      <c r="V148" s="166"/>
      <c r="W148" s="166"/>
      <c r="X148" s="166"/>
      <c r="Y148" s="166"/>
      <c r="Z148" s="166"/>
      <c r="AA148" s="166"/>
    </row>
    <row r="149">
      <c r="E149" s="165"/>
      <c r="F149" s="165"/>
      <c r="G149" s="165"/>
      <c r="H149" s="165"/>
      <c r="I149" s="165"/>
      <c r="J149" s="166"/>
      <c r="K149" s="166"/>
      <c r="L149" s="166"/>
      <c r="M149" s="166"/>
      <c r="N149" s="166"/>
      <c r="O149" s="166"/>
      <c r="P149" s="166"/>
      <c r="Q149" s="166"/>
      <c r="R149" s="166"/>
      <c r="S149" s="166"/>
      <c r="T149" s="166"/>
      <c r="U149" s="166"/>
      <c r="V149" s="166"/>
      <c r="W149" s="166"/>
      <c r="X149" s="166"/>
      <c r="Y149" s="166"/>
      <c r="Z149" s="166"/>
      <c r="AA149" s="166"/>
    </row>
    <row r="150">
      <c r="E150" s="165"/>
      <c r="F150" s="165"/>
      <c r="G150" s="165"/>
      <c r="H150" s="165"/>
      <c r="I150" s="165"/>
      <c r="J150" s="166"/>
      <c r="K150" s="166"/>
      <c r="L150" s="166"/>
      <c r="M150" s="166"/>
      <c r="N150" s="166"/>
      <c r="O150" s="166"/>
      <c r="P150" s="166"/>
      <c r="Q150" s="166"/>
      <c r="R150" s="166"/>
      <c r="S150" s="166"/>
      <c r="T150" s="166"/>
      <c r="U150" s="166"/>
      <c r="V150" s="166"/>
      <c r="W150" s="166"/>
      <c r="X150" s="166"/>
      <c r="Y150" s="166"/>
      <c r="Z150" s="166"/>
      <c r="AA150" s="166"/>
    </row>
    <row r="151">
      <c r="E151" s="165"/>
      <c r="F151" s="165"/>
      <c r="G151" s="165"/>
      <c r="H151" s="165"/>
      <c r="I151" s="165"/>
      <c r="J151" s="166"/>
      <c r="K151" s="166"/>
      <c r="L151" s="166"/>
      <c r="M151" s="166"/>
      <c r="N151" s="166"/>
      <c r="O151" s="166"/>
      <c r="P151" s="166"/>
      <c r="Q151" s="166"/>
      <c r="R151" s="166"/>
      <c r="S151" s="166"/>
      <c r="T151" s="166"/>
      <c r="U151" s="166"/>
      <c r="V151" s="166"/>
      <c r="W151" s="166"/>
      <c r="X151" s="166"/>
      <c r="Y151" s="166"/>
      <c r="Z151" s="166"/>
      <c r="AA151" s="166"/>
    </row>
    <row r="152">
      <c r="E152" s="165"/>
      <c r="F152" s="165"/>
      <c r="G152" s="165"/>
      <c r="H152" s="165"/>
      <c r="I152" s="165"/>
      <c r="J152" s="166"/>
      <c r="K152" s="166"/>
      <c r="L152" s="166"/>
      <c r="M152" s="166"/>
      <c r="N152" s="166"/>
      <c r="O152" s="166"/>
      <c r="P152" s="166"/>
      <c r="Q152" s="166"/>
      <c r="R152" s="166"/>
      <c r="S152" s="166"/>
      <c r="T152" s="166"/>
      <c r="U152" s="166"/>
      <c r="V152" s="166"/>
      <c r="W152" s="166"/>
      <c r="X152" s="166"/>
      <c r="Y152" s="166"/>
      <c r="Z152" s="166"/>
      <c r="AA152" s="166"/>
    </row>
    <row r="153">
      <c r="A153" s="170" t="s">
        <v>3503</v>
      </c>
      <c r="B153" s="171" t="s">
        <v>3182</v>
      </c>
      <c r="C153" s="165"/>
      <c r="D153" s="165"/>
      <c r="E153" s="165"/>
      <c r="F153" s="165"/>
      <c r="G153" s="165"/>
      <c r="H153" s="165"/>
      <c r="I153" s="165"/>
      <c r="J153" s="166"/>
      <c r="K153" s="166"/>
      <c r="L153" s="166"/>
      <c r="M153" s="166"/>
      <c r="N153" s="166"/>
      <c r="O153" s="166"/>
      <c r="P153" s="166"/>
      <c r="Q153" s="166"/>
      <c r="R153" s="166"/>
      <c r="S153" s="166"/>
      <c r="T153" s="166"/>
      <c r="U153" s="166"/>
      <c r="V153" s="166"/>
      <c r="W153" s="166"/>
      <c r="X153" s="166"/>
      <c r="Y153" s="166"/>
      <c r="Z153" s="166"/>
      <c r="AA153" s="166"/>
    </row>
    <row r="154">
      <c r="A154" s="170" t="s">
        <v>3632</v>
      </c>
      <c r="B154" s="186" t="s">
        <v>3540</v>
      </c>
      <c r="C154" s="172" t="s">
        <v>2176</v>
      </c>
      <c r="D154" s="172" t="s">
        <v>3538</v>
      </c>
      <c r="E154" s="165"/>
      <c r="F154" s="165"/>
      <c r="G154" s="165"/>
      <c r="H154" s="165"/>
      <c r="I154" s="165"/>
      <c r="J154" s="166"/>
      <c r="K154" s="166"/>
      <c r="L154" s="166"/>
      <c r="M154" s="166"/>
      <c r="N154" s="166"/>
      <c r="O154" s="166"/>
      <c r="P154" s="166"/>
      <c r="Q154" s="166"/>
      <c r="R154" s="166"/>
      <c r="S154" s="166"/>
      <c r="T154" s="166"/>
      <c r="U154" s="166"/>
      <c r="V154" s="166"/>
      <c r="W154" s="166"/>
      <c r="X154" s="166"/>
      <c r="Y154" s="166"/>
      <c r="Z154" s="166"/>
      <c r="AA154" s="166"/>
    </row>
    <row r="155">
      <c r="A155" s="170" t="s">
        <v>3634</v>
      </c>
      <c r="B155" s="173"/>
      <c r="C155" s="173"/>
      <c r="D155" s="165"/>
      <c r="E155" s="165"/>
      <c r="F155" s="165"/>
      <c r="G155" s="165"/>
      <c r="H155" s="165"/>
      <c r="I155" s="165"/>
      <c r="J155" s="166"/>
      <c r="K155" s="166"/>
      <c r="L155" s="166"/>
      <c r="M155" s="166"/>
      <c r="N155" s="166"/>
      <c r="O155" s="166"/>
      <c r="P155" s="166"/>
      <c r="Q155" s="166"/>
      <c r="R155" s="166"/>
      <c r="S155" s="166"/>
      <c r="T155" s="166"/>
      <c r="U155" s="166"/>
      <c r="V155" s="166"/>
      <c r="W155" s="166"/>
      <c r="X155" s="166"/>
      <c r="Y155" s="166"/>
      <c r="Z155" s="166"/>
      <c r="AA155" s="166"/>
    </row>
    <row r="156">
      <c r="A156" s="170" t="s">
        <v>3635</v>
      </c>
      <c r="B156" s="173"/>
      <c r="C156" s="173"/>
      <c r="D156" s="165"/>
      <c r="E156" s="165"/>
      <c r="F156" s="165"/>
      <c r="G156" s="165"/>
      <c r="H156" s="165"/>
      <c r="I156" s="165"/>
      <c r="J156" s="166"/>
      <c r="K156" s="166"/>
      <c r="L156" s="166"/>
      <c r="M156" s="166"/>
      <c r="N156" s="166"/>
      <c r="O156" s="166"/>
      <c r="P156" s="166"/>
      <c r="Q156" s="166"/>
      <c r="R156" s="166"/>
      <c r="S156" s="166"/>
      <c r="T156" s="166"/>
      <c r="U156" s="166"/>
      <c r="V156" s="166"/>
      <c r="W156" s="166"/>
      <c r="X156" s="166"/>
      <c r="Y156" s="166"/>
      <c r="Z156" s="166"/>
      <c r="AA156" s="166"/>
    </row>
    <row r="157">
      <c r="A157" s="166"/>
      <c r="B157" s="165"/>
      <c r="C157" s="165"/>
      <c r="D157" s="165"/>
      <c r="E157" s="165"/>
      <c r="F157" s="165"/>
      <c r="G157" s="165"/>
      <c r="H157" s="165"/>
      <c r="I157" s="165"/>
      <c r="J157" s="166"/>
      <c r="K157" s="166"/>
      <c r="L157" s="166"/>
      <c r="M157" s="166"/>
      <c r="N157" s="166"/>
      <c r="O157" s="166"/>
      <c r="P157" s="166"/>
      <c r="Q157" s="166"/>
      <c r="R157" s="166"/>
      <c r="S157" s="166"/>
      <c r="T157" s="166"/>
      <c r="U157" s="166"/>
      <c r="V157" s="166"/>
      <c r="W157" s="166"/>
      <c r="X157" s="166"/>
      <c r="Y157" s="166"/>
      <c r="Z157" s="166"/>
      <c r="AA157" s="166"/>
    </row>
    <row r="158">
      <c r="B158" s="79"/>
      <c r="C158" s="79"/>
      <c r="D158" s="79"/>
      <c r="E158" s="79"/>
      <c r="F158" s="79"/>
      <c r="G158" s="79"/>
      <c r="H158" s="79"/>
      <c r="I158" s="79"/>
    </row>
    <row r="159">
      <c r="A159" s="69" t="s">
        <v>3674</v>
      </c>
      <c r="E159" s="79"/>
      <c r="F159" s="79"/>
      <c r="G159" s="79"/>
      <c r="H159" s="79"/>
      <c r="I159" s="79"/>
    </row>
    <row r="160">
      <c r="A160" s="17" t="s">
        <v>3675</v>
      </c>
      <c r="E160" s="79"/>
      <c r="F160" s="79"/>
      <c r="G160" s="79"/>
      <c r="H160" s="79"/>
      <c r="I160" s="79"/>
    </row>
    <row r="161">
      <c r="A161" s="175" t="s">
        <v>3676</v>
      </c>
      <c r="E161" s="79"/>
      <c r="F161" s="79"/>
      <c r="G161" s="79"/>
      <c r="H161" s="79"/>
      <c r="I161" s="79"/>
    </row>
    <row r="162">
      <c r="E162" s="79"/>
      <c r="F162" s="79"/>
      <c r="G162" s="79"/>
      <c r="H162" s="79"/>
      <c r="I162" s="79"/>
    </row>
    <row r="163">
      <c r="E163" s="79"/>
      <c r="F163" s="79"/>
      <c r="G163" s="79"/>
      <c r="H163" s="79"/>
      <c r="I163" s="79"/>
    </row>
    <row r="164">
      <c r="E164" s="79"/>
      <c r="F164" s="79"/>
      <c r="G164" s="79"/>
      <c r="H164" s="79"/>
      <c r="I164" s="79"/>
    </row>
    <row r="165">
      <c r="E165" s="79"/>
      <c r="F165" s="79"/>
      <c r="G165" s="79"/>
      <c r="H165" s="79"/>
      <c r="I165" s="79"/>
    </row>
    <row r="166">
      <c r="E166" s="79"/>
      <c r="F166" s="79"/>
      <c r="G166" s="79"/>
      <c r="H166" s="79"/>
      <c r="I166" s="79"/>
    </row>
    <row r="167">
      <c r="A167" s="120" t="s">
        <v>3503</v>
      </c>
      <c r="B167" s="107" t="s">
        <v>3182</v>
      </c>
      <c r="C167" s="79"/>
      <c r="D167" s="79"/>
      <c r="E167" s="79"/>
      <c r="F167" s="79"/>
      <c r="G167" s="79"/>
      <c r="H167" s="79"/>
      <c r="I167" s="79"/>
    </row>
    <row r="168">
      <c r="A168" s="120" t="s">
        <v>3632</v>
      </c>
      <c r="B168" s="176" t="s">
        <v>3538</v>
      </c>
      <c r="C168" s="176" t="s">
        <v>2176</v>
      </c>
      <c r="D168" s="181" t="s">
        <v>3540</v>
      </c>
      <c r="E168" s="181" t="s">
        <v>3582</v>
      </c>
      <c r="F168" s="79"/>
      <c r="G168" s="79"/>
      <c r="H168" s="79"/>
      <c r="I168" s="79"/>
    </row>
    <row r="169">
      <c r="A169" s="120" t="s">
        <v>3634</v>
      </c>
      <c r="B169" s="156"/>
      <c r="C169" s="156"/>
      <c r="D169" s="79"/>
      <c r="E169" s="79"/>
      <c r="F169" s="79"/>
      <c r="G169" s="79"/>
      <c r="H169" s="79"/>
      <c r="I169" s="79"/>
    </row>
    <row r="170">
      <c r="A170" s="120" t="s">
        <v>3635</v>
      </c>
      <c r="B170" s="156"/>
      <c r="C170" s="156"/>
      <c r="D170" s="79"/>
      <c r="E170" s="79"/>
      <c r="F170" s="79"/>
      <c r="G170" s="79"/>
      <c r="H170" s="79"/>
      <c r="I170" s="79"/>
    </row>
    <row r="171">
      <c r="B171" s="79"/>
      <c r="C171" s="79"/>
      <c r="D171" s="79"/>
      <c r="E171" s="79"/>
      <c r="F171" s="79"/>
      <c r="G171" s="79"/>
      <c r="H171" s="79"/>
      <c r="I171" s="79"/>
    </row>
    <row r="172">
      <c r="B172" s="79"/>
      <c r="C172" s="79"/>
      <c r="D172" s="79"/>
      <c r="E172" s="79"/>
      <c r="F172" s="79"/>
      <c r="G172" s="79"/>
      <c r="H172" s="79"/>
      <c r="I172" s="79"/>
    </row>
    <row r="173">
      <c r="B173" s="79"/>
      <c r="C173" s="79"/>
      <c r="D173" s="79"/>
      <c r="E173" s="79"/>
      <c r="F173" s="79"/>
      <c r="G173" s="79"/>
      <c r="H173" s="79"/>
      <c r="I173" s="79"/>
    </row>
    <row r="174">
      <c r="B174" s="79"/>
      <c r="C174" s="79"/>
      <c r="D174" s="79"/>
      <c r="E174" s="79"/>
      <c r="F174" s="79"/>
      <c r="G174" s="79"/>
      <c r="H174" s="79"/>
      <c r="I174" s="79"/>
    </row>
    <row r="175">
      <c r="B175" s="79"/>
      <c r="C175" s="79"/>
      <c r="D175" s="79"/>
      <c r="E175" s="79"/>
      <c r="F175" s="79"/>
      <c r="G175" s="79"/>
      <c r="H175" s="79"/>
      <c r="I175" s="79"/>
    </row>
    <row r="176">
      <c r="B176" s="79"/>
      <c r="C176" s="79"/>
      <c r="D176" s="79"/>
      <c r="E176" s="79"/>
      <c r="F176" s="79"/>
      <c r="G176" s="79"/>
      <c r="H176" s="79"/>
      <c r="I176" s="79"/>
    </row>
    <row r="177">
      <c r="B177" s="79"/>
      <c r="C177" s="79"/>
      <c r="D177" s="79"/>
      <c r="E177" s="79"/>
      <c r="F177" s="79"/>
      <c r="G177" s="79"/>
      <c r="H177" s="79"/>
      <c r="I177" s="79"/>
    </row>
    <row r="178">
      <c r="B178" s="79"/>
      <c r="C178" s="79"/>
      <c r="D178" s="79"/>
      <c r="E178" s="79"/>
      <c r="F178" s="79"/>
      <c r="G178" s="79"/>
      <c r="H178" s="79"/>
      <c r="I178" s="79"/>
    </row>
    <row r="179">
      <c r="B179" s="79"/>
      <c r="C179" s="79"/>
      <c r="D179" s="79"/>
      <c r="E179" s="79"/>
      <c r="F179" s="79"/>
      <c r="G179" s="79"/>
      <c r="H179" s="79"/>
      <c r="I179" s="79"/>
    </row>
    <row r="180">
      <c r="B180" s="79"/>
      <c r="C180" s="79"/>
      <c r="D180" s="79"/>
      <c r="E180" s="79"/>
      <c r="F180" s="79"/>
      <c r="G180" s="79"/>
      <c r="H180" s="79"/>
      <c r="I180" s="79"/>
    </row>
    <row r="181">
      <c r="B181" s="79"/>
      <c r="C181" s="79"/>
      <c r="D181" s="79"/>
      <c r="E181" s="79"/>
      <c r="F181" s="79"/>
      <c r="G181" s="79"/>
      <c r="H181" s="79"/>
      <c r="I181" s="79"/>
    </row>
    <row r="182">
      <c r="B182" s="79"/>
      <c r="C182" s="79"/>
      <c r="D182" s="79"/>
      <c r="E182" s="79"/>
      <c r="F182" s="79"/>
      <c r="G182" s="79"/>
      <c r="H182" s="79"/>
      <c r="I182" s="79"/>
    </row>
    <row r="183">
      <c r="B183" s="79"/>
      <c r="C183" s="79"/>
      <c r="D183" s="79"/>
      <c r="E183" s="79"/>
      <c r="F183" s="79"/>
      <c r="G183" s="79"/>
      <c r="H183" s="79"/>
      <c r="I183" s="79"/>
    </row>
    <row r="184">
      <c r="B184" s="79"/>
      <c r="C184" s="79"/>
      <c r="D184" s="79"/>
      <c r="E184" s="79"/>
      <c r="F184" s="79"/>
      <c r="G184" s="79"/>
      <c r="H184" s="79"/>
      <c r="I184" s="79"/>
    </row>
    <row r="185">
      <c r="B185" s="79"/>
      <c r="C185" s="79"/>
      <c r="D185" s="79"/>
      <c r="E185" s="79"/>
      <c r="F185" s="79"/>
      <c r="G185" s="79"/>
      <c r="H185" s="79"/>
      <c r="I185" s="79"/>
    </row>
    <row r="186">
      <c r="B186" s="79"/>
      <c r="C186" s="79"/>
      <c r="D186" s="79"/>
      <c r="E186" s="79"/>
      <c r="F186" s="79"/>
      <c r="G186" s="79"/>
      <c r="H186" s="79"/>
      <c r="I186" s="79"/>
    </row>
    <row r="187">
      <c r="B187" s="79"/>
      <c r="C187" s="79"/>
      <c r="D187" s="79"/>
      <c r="E187" s="79"/>
      <c r="F187" s="79"/>
      <c r="G187" s="79"/>
      <c r="H187" s="79"/>
      <c r="I187" s="79"/>
    </row>
    <row r="188">
      <c r="B188" s="79"/>
      <c r="C188" s="79"/>
      <c r="D188" s="79"/>
      <c r="E188" s="79"/>
      <c r="F188" s="79"/>
      <c r="G188" s="79"/>
      <c r="H188" s="79"/>
      <c r="I188" s="79"/>
    </row>
    <row r="189">
      <c r="B189" s="79"/>
      <c r="C189" s="79"/>
      <c r="D189" s="79"/>
      <c r="E189" s="79"/>
      <c r="F189" s="79"/>
      <c r="G189" s="79"/>
      <c r="H189" s="79"/>
      <c r="I189" s="79"/>
    </row>
    <row r="190">
      <c r="B190" s="79"/>
      <c r="C190" s="79"/>
      <c r="D190" s="79"/>
      <c r="E190" s="79"/>
      <c r="F190" s="79"/>
      <c r="G190" s="79"/>
      <c r="H190" s="79"/>
      <c r="I190" s="79"/>
    </row>
    <row r="191">
      <c r="B191" s="79"/>
      <c r="C191" s="79"/>
      <c r="D191" s="79"/>
      <c r="E191" s="79"/>
      <c r="F191" s="79"/>
      <c r="G191" s="79"/>
      <c r="H191" s="79"/>
      <c r="I191" s="79"/>
    </row>
    <row r="192">
      <c r="B192" s="79"/>
      <c r="C192" s="79"/>
      <c r="D192" s="79"/>
      <c r="E192" s="79"/>
      <c r="F192" s="79"/>
      <c r="G192" s="79"/>
      <c r="H192" s="79"/>
      <c r="I192" s="79"/>
    </row>
    <row r="193">
      <c r="B193" s="79"/>
      <c r="C193" s="79"/>
      <c r="D193" s="79"/>
      <c r="E193" s="79"/>
      <c r="F193" s="79"/>
      <c r="G193" s="79"/>
      <c r="H193" s="79"/>
      <c r="I193" s="79"/>
    </row>
    <row r="194">
      <c r="B194" s="79"/>
      <c r="C194" s="79"/>
      <c r="D194" s="79"/>
      <c r="E194" s="79"/>
      <c r="F194" s="79"/>
      <c r="G194" s="79"/>
      <c r="H194" s="79"/>
      <c r="I194" s="79"/>
    </row>
    <row r="195">
      <c r="B195" s="79"/>
      <c r="C195" s="79"/>
      <c r="D195" s="79"/>
      <c r="E195" s="79"/>
      <c r="F195" s="79"/>
      <c r="G195" s="79"/>
      <c r="H195" s="79"/>
      <c r="I195" s="79"/>
    </row>
    <row r="196">
      <c r="B196" s="79"/>
      <c r="C196" s="79"/>
      <c r="D196" s="79"/>
      <c r="E196" s="79"/>
      <c r="F196" s="79"/>
      <c r="G196" s="79"/>
      <c r="H196" s="79"/>
      <c r="I196" s="79"/>
    </row>
    <row r="197">
      <c r="B197" s="79"/>
      <c r="C197" s="79"/>
      <c r="D197" s="79"/>
      <c r="E197" s="79"/>
      <c r="F197" s="79"/>
      <c r="G197" s="79"/>
      <c r="H197" s="79"/>
      <c r="I197" s="79"/>
    </row>
    <row r="198">
      <c r="B198" s="79"/>
      <c r="C198" s="79"/>
      <c r="D198" s="79"/>
      <c r="E198" s="79"/>
      <c r="F198" s="79"/>
      <c r="G198" s="79"/>
      <c r="H198" s="79"/>
      <c r="I198" s="79"/>
    </row>
    <row r="199">
      <c r="B199" s="79"/>
      <c r="C199" s="79"/>
      <c r="D199" s="79"/>
      <c r="E199" s="79"/>
      <c r="F199" s="79"/>
      <c r="G199" s="79"/>
      <c r="H199" s="79"/>
      <c r="I199" s="79"/>
    </row>
    <row r="200">
      <c r="B200" s="79"/>
      <c r="C200" s="79"/>
      <c r="D200" s="79"/>
      <c r="E200" s="79"/>
      <c r="F200" s="79"/>
      <c r="G200" s="79"/>
      <c r="H200" s="79"/>
      <c r="I200" s="79"/>
    </row>
    <row r="201">
      <c r="B201" s="79"/>
      <c r="C201" s="79"/>
      <c r="D201" s="79"/>
      <c r="E201" s="79"/>
      <c r="F201" s="79"/>
      <c r="G201" s="79"/>
      <c r="H201" s="79"/>
      <c r="I201" s="79"/>
    </row>
    <row r="202">
      <c r="B202" s="79"/>
      <c r="C202" s="79"/>
      <c r="D202" s="79"/>
      <c r="E202" s="79"/>
      <c r="F202" s="79"/>
      <c r="G202" s="79"/>
      <c r="H202" s="79"/>
      <c r="I202" s="79"/>
    </row>
    <row r="203">
      <c r="B203" s="79"/>
      <c r="C203" s="79"/>
      <c r="D203" s="79"/>
      <c r="E203" s="79"/>
      <c r="F203" s="79"/>
      <c r="G203" s="79"/>
      <c r="H203" s="79"/>
      <c r="I203" s="79"/>
    </row>
    <row r="204">
      <c r="B204" s="79"/>
      <c r="C204" s="79"/>
      <c r="D204" s="79"/>
      <c r="E204" s="79"/>
      <c r="F204" s="79"/>
      <c r="G204" s="79"/>
      <c r="H204" s="79"/>
      <c r="I204" s="79"/>
    </row>
    <row r="205">
      <c r="B205" s="79"/>
      <c r="C205" s="79"/>
      <c r="D205" s="79"/>
      <c r="E205" s="79"/>
      <c r="F205" s="79"/>
      <c r="G205" s="79"/>
      <c r="H205" s="79"/>
      <c r="I205" s="79"/>
    </row>
    <row r="206">
      <c r="B206" s="79"/>
      <c r="C206" s="79"/>
      <c r="D206" s="79"/>
      <c r="E206" s="79"/>
      <c r="F206" s="79"/>
      <c r="G206" s="79"/>
      <c r="H206" s="79"/>
      <c r="I206" s="79"/>
    </row>
    <row r="207">
      <c r="B207" s="79"/>
      <c r="C207" s="79"/>
      <c r="D207" s="79"/>
      <c r="E207" s="79"/>
      <c r="F207" s="79"/>
      <c r="G207" s="79"/>
      <c r="H207" s="79"/>
      <c r="I207" s="79"/>
    </row>
    <row r="208">
      <c r="B208" s="79"/>
      <c r="C208" s="79"/>
      <c r="D208" s="79"/>
      <c r="E208" s="79"/>
      <c r="F208" s="79"/>
      <c r="G208" s="79"/>
      <c r="H208" s="79"/>
      <c r="I208" s="79"/>
    </row>
    <row r="209">
      <c r="B209" s="79"/>
      <c r="C209" s="79"/>
      <c r="D209" s="79"/>
      <c r="E209" s="79"/>
      <c r="F209" s="79"/>
      <c r="G209" s="79"/>
      <c r="H209" s="79"/>
      <c r="I209" s="79"/>
    </row>
    <row r="210">
      <c r="B210" s="79"/>
      <c r="C210" s="79"/>
      <c r="D210" s="79"/>
      <c r="E210" s="79"/>
      <c r="F210" s="79"/>
      <c r="G210" s="79"/>
      <c r="H210" s="79"/>
      <c r="I210" s="79"/>
    </row>
    <row r="211">
      <c r="B211" s="79"/>
      <c r="C211" s="79"/>
      <c r="D211" s="79"/>
      <c r="E211" s="79"/>
      <c r="F211" s="79"/>
      <c r="G211" s="79"/>
      <c r="H211" s="79"/>
      <c r="I211" s="79"/>
    </row>
    <row r="212">
      <c r="B212" s="79"/>
      <c r="C212" s="79"/>
      <c r="D212" s="79"/>
      <c r="E212" s="79"/>
      <c r="F212" s="79"/>
      <c r="G212" s="79"/>
      <c r="H212" s="79"/>
      <c r="I212" s="79"/>
    </row>
    <row r="213">
      <c r="B213" s="79"/>
      <c r="C213" s="79"/>
      <c r="D213" s="79"/>
      <c r="E213" s="79"/>
      <c r="F213" s="79"/>
      <c r="G213" s="79"/>
      <c r="H213" s="79"/>
      <c r="I213" s="79"/>
    </row>
    <row r="214">
      <c r="B214" s="79"/>
      <c r="C214" s="79"/>
      <c r="D214" s="79"/>
      <c r="E214" s="79"/>
      <c r="F214" s="79"/>
      <c r="G214" s="79"/>
      <c r="H214" s="79"/>
      <c r="I214" s="79"/>
    </row>
    <row r="215">
      <c r="B215" s="79"/>
      <c r="C215" s="79"/>
      <c r="D215" s="79"/>
      <c r="E215" s="79"/>
      <c r="F215" s="79"/>
      <c r="G215" s="79"/>
      <c r="H215" s="79"/>
      <c r="I215" s="79"/>
    </row>
    <row r="216">
      <c r="B216" s="79"/>
      <c r="C216" s="79"/>
      <c r="D216" s="79"/>
      <c r="E216" s="79"/>
      <c r="F216" s="79"/>
      <c r="G216" s="79"/>
      <c r="H216" s="79"/>
      <c r="I216" s="79"/>
    </row>
    <row r="217">
      <c r="B217" s="79"/>
      <c r="C217" s="79"/>
      <c r="D217" s="79"/>
      <c r="E217" s="79"/>
      <c r="F217" s="79"/>
      <c r="G217" s="79"/>
      <c r="H217" s="79"/>
      <c r="I217" s="79"/>
    </row>
    <row r="218">
      <c r="B218" s="79"/>
      <c r="C218" s="79"/>
      <c r="D218" s="79"/>
      <c r="E218" s="79"/>
      <c r="F218" s="79"/>
      <c r="G218" s="79"/>
      <c r="H218" s="79"/>
      <c r="I218" s="79"/>
    </row>
    <row r="219">
      <c r="B219" s="79"/>
      <c r="C219" s="79"/>
      <c r="D219" s="79"/>
      <c r="E219" s="79"/>
      <c r="F219" s="79"/>
      <c r="G219" s="79"/>
      <c r="H219" s="79"/>
      <c r="I219" s="79"/>
    </row>
    <row r="220">
      <c r="B220" s="79"/>
      <c r="C220" s="79"/>
      <c r="D220" s="79"/>
      <c r="E220" s="79"/>
      <c r="F220" s="79"/>
      <c r="G220" s="79"/>
      <c r="H220" s="79"/>
      <c r="I220" s="79"/>
    </row>
    <row r="221">
      <c r="B221" s="79"/>
      <c r="C221" s="79"/>
      <c r="D221" s="79"/>
      <c r="E221" s="79"/>
      <c r="F221" s="79"/>
      <c r="G221" s="79"/>
      <c r="H221" s="79"/>
      <c r="I221" s="79"/>
    </row>
    <row r="222">
      <c r="B222" s="79"/>
      <c r="C222" s="79"/>
      <c r="D222" s="79"/>
      <c r="E222" s="79"/>
      <c r="F222" s="79"/>
      <c r="G222" s="79"/>
      <c r="H222" s="79"/>
      <c r="I222" s="79"/>
    </row>
    <row r="223">
      <c r="B223" s="79"/>
      <c r="C223" s="79"/>
      <c r="D223" s="79"/>
      <c r="E223" s="79"/>
      <c r="F223" s="79"/>
      <c r="G223" s="79"/>
      <c r="H223" s="79"/>
      <c r="I223" s="79"/>
    </row>
    <row r="224">
      <c r="B224" s="79"/>
      <c r="C224" s="79"/>
      <c r="D224" s="79"/>
      <c r="E224" s="79"/>
      <c r="F224" s="79"/>
      <c r="G224" s="79"/>
      <c r="H224" s="79"/>
      <c r="I224" s="79"/>
    </row>
    <row r="225">
      <c r="B225" s="79"/>
      <c r="C225" s="79"/>
      <c r="D225" s="79"/>
      <c r="E225" s="79"/>
      <c r="F225" s="79"/>
      <c r="G225" s="79"/>
      <c r="H225" s="79"/>
      <c r="I225" s="79"/>
    </row>
    <row r="226">
      <c r="B226" s="79"/>
      <c r="C226" s="79"/>
      <c r="D226" s="79"/>
      <c r="E226" s="79"/>
      <c r="F226" s="79"/>
      <c r="G226" s="79"/>
      <c r="H226" s="79"/>
      <c r="I226" s="79"/>
    </row>
    <row r="227">
      <c r="B227" s="79"/>
      <c r="C227" s="79"/>
      <c r="D227" s="79"/>
      <c r="E227" s="79"/>
      <c r="F227" s="79"/>
      <c r="G227" s="79"/>
      <c r="H227" s="79"/>
      <c r="I227" s="79"/>
    </row>
    <row r="228">
      <c r="B228" s="79"/>
      <c r="C228" s="79"/>
      <c r="D228" s="79"/>
      <c r="E228" s="79"/>
      <c r="F228" s="79"/>
      <c r="G228" s="79"/>
      <c r="H228" s="79"/>
      <c r="I228" s="79"/>
    </row>
    <row r="229">
      <c r="B229" s="79"/>
      <c r="C229" s="79"/>
      <c r="D229" s="79"/>
      <c r="E229" s="79"/>
      <c r="F229" s="79"/>
      <c r="G229" s="79"/>
      <c r="H229" s="79"/>
      <c r="I229" s="79"/>
    </row>
    <row r="230">
      <c r="B230" s="79"/>
      <c r="C230" s="79"/>
      <c r="D230" s="79"/>
      <c r="E230" s="79"/>
      <c r="F230" s="79"/>
      <c r="G230" s="79"/>
      <c r="H230" s="79"/>
      <c r="I230" s="79"/>
    </row>
    <row r="231">
      <c r="B231" s="79"/>
      <c r="C231" s="79"/>
      <c r="D231" s="79"/>
      <c r="E231" s="79"/>
      <c r="F231" s="79"/>
      <c r="G231" s="79"/>
      <c r="H231" s="79"/>
      <c r="I231" s="79"/>
    </row>
    <row r="232">
      <c r="B232" s="79"/>
      <c r="C232" s="79"/>
      <c r="D232" s="79"/>
      <c r="E232" s="79"/>
      <c r="F232" s="79"/>
      <c r="G232" s="79"/>
      <c r="H232" s="79"/>
      <c r="I232" s="79"/>
    </row>
    <row r="233">
      <c r="B233" s="79"/>
      <c r="C233" s="79"/>
      <c r="D233" s="79"/>
      <c r="E233" s="79"/>
      <c r="F233" s="79"/>
      <c r="G233" s="79"/>
      <c r="H233" s="79"/>
      <c r="I233" s="79"/>
    </row>
    <row r="234">
      <c r="B234" s="79"/>
      <c r="C234" s="79"/>
      <c r="D234" s="79"/>
      <c r="E234" s="79"/>
      <c r="F234" s="79"/>
      <c r="G234" s="79"/>
      <c r="H234" s="79"/>
      <c r="I234" s="79"/>
    </row>
    <row r="235">
      <c r="B235" s="79"/>
      <c r="C235" s="79"/>
      <c r="D235" s="79"/>
      <c r="E235" s="79"/>
      <c r="F235" s="79"/>
      <c r="G235" s="79"/>
      <c r="H235" s="79"/>
      <c r="I235" s="79"/>
    </row>
    <row r="236">
      <c r="B236" s="79"/>
      <c r="C236" s="79"/>
      <c r="D236" s="79"/>
      <c r="E236" s="79"/>
      <c r="F236" s="79"/>
      <c r="G236" s="79"/>
      <c r="H236" s="79"/>
      <c r="I236" s="79"/>
    </row>
    <row r="237">
      <c r="B237" s="79"/>
      <c r="C237" s="79"/>
      <c r="D237" s="79"/>
      <c r="E237" s="79"/>
      <c r="F237" s="79"/>
      <c r="G237" s="79"/>
      <c r="H237" s="79"/>
      <c r="I237" s="79"/>
    </row>
    <row r="238">
      <c r="B238" s="79"/>
      <c r="C238" s="79"/>
      <c r="D238" s="79"/>
      <c r="E238" s="79"/>
      <c r="F238" s="79"/>
      <c r="G238" s="79"/>
      <c r="H238" s="79"/>
      <c r="I238" s="79"/>
    </row>
    <row r="239">
      <c r="B239" s="79"/>
      <c r="C239" s="79"/>
      <c r="D239" s="79"/>
      <c r="E239" s="79"/>
      <c r="F239" s="79"/>
      <c r="G239" s="79"/>
      <c r="H239" s="79"/>
      <c r="I239" s="79"/>
    </row>
    <row r="240">
      <c r="B240" s="79"/>
      <c r="C240" s="79"/>
      <c r="D240" s="79"/>
      <c r="E240" s="79"/>
      <c r="F240" s="79"/>
      <c r="G240" s="79"/>
      <c r="H240" s="79"/>
      <c r="I240" s="79"/>
    </row>
    <row r="241">
      <c r="B241" s="79"/>
      <c r="C241" s="79"/>
      <c r="D241" s="79"/>
      <c r="E241" s="79"/>
      <c r="F241" s="79"/>
      <c r="G241" s="79"/>
      <c r="H241" s="79"/>
      <c r="I241" s="79"/>
    </row>
    <row r="242">
      <c r="B242" s="79"/>
      <c r="C242" s="79"/>
      <c r="D242" s="79"/>
      <c r="E242" s="79"/>
      <c r="F242" s="79"/>
      <c r="G242" s="79"/>
      <c r="H242" s="79"/>
      <c r="I242" s="79"/>
    </row>
    <row r="243">
      <c r="B243" s="79"/>
      <c r="C243" s="79"/>
      <c r="D243" s="79"/>
      <c r="E243" s="79"/>
      <c r="F243" s="79"/>
      <c r="G243" s="79"/>
      <c r="H243" s="79"/>
      <c r="I243" s="79"/>
    </row>
    <row r="244">
      <c r="B244" s="79"/>
      <c r="C244" s="79"/>
      <c r="D244" s="79"/>
      <c r="E244" s="79"/>
      <c r="F244" s="79"/>
      <c r="G244" s="79"/>
      <c r="H244" s="79"/>
      <c r="I244" s="79"/>
    </row>
    <row r="245">
      <c r="B245" s="79"/>
      <c r="C245" s="79"/>
      <c r="D245" s="79"/>
      <c r="E245" s="79"/>
      <c r="F245" s="79"/>
      <c r="G245" s="79"/>
      <c r="H245" s="79"/>
      <c r="I245" s="79"/>
    </row>
    <row r="246">
      <c r="B246" s="79"/>
      <c r="C246" s="79"/>
      <c r="D246" s="79"/>
      <c r="E246" s="79"/>
      <c r="F246" s="79"/>
      <c r="G246" s="79"/>
      <c r="H246" s="79"/>
      <c r="I246" s="79"/>
    </row>
    <row r="247">
      <c r="B247" s="79"/>
      <c r="C247" s="79"/>
      <c r="D247" s="79"/>
      <c r="E247" s="79"/>
      <c r="F247" s="79"/>
      <c r="G247" s="79"/>
      <c r="H247" s="79"/>
      <c r="I247" s="79"/>
    </row>
    <row r="248">
      <c r="B248" s="79"/>
      <c r="C248" s="79"/>
      <c r="D248" s="79"/>
      <c r="E248" s="79"/>
      <c r="F248" s="79"/>
      <c r="G248" s="79"/>
      <c r="H248" s="79"/>
      <c r="I248" s="79"/>
    </row>
    <row r="249">
      <c r="B249" s="79"/>
      <c r="C249" s="79"/>
      <c r="D249" s="79"/>
      <c r="E249" s="79"/>
      <c r="F249" s="79"/>
      <c r="G249" s="79"/>
      <c r="H249" s="79"/>
      <c r="I249" s="79"/>
    </row>
    <row r="250">
      <c r="B250" s="79"/>
      <c r="C250" s="79"/>
      <c r="D250" s="79"/>
      <c r="E250" s="79"/>
      <c r="F250" s="79"/>
      <c r="G250" s="79"/>
      <c r="H250" s="79"/>
      <c r="I250" s="79"/>
    </row>
    <row r="251">
      <c r="B251" s="79"/>
      <c r="C251" s="79"/>
      <c r="D251" s="79"/>
      <c r="E251" s="79"/>
      <c r="F251" s="79"/>
      <c r="G251" s="79"/>
      <c r="H251" s="79"/>
      <c r="I251" s="79"/>
    </row>
    <row r="252">
      <c r="B252" s="79"/>
      <c r="C252" s="79"/>
      <c r="D252" s="79"/>
      <c r="E252" s="79"/>
      <c r="F252" s="79"/>
      <c r="G252" s="79"/>
      <c r="H252" s="79"/>
      <c r="I252" s="79"/>
    </row>
    <row r="253">
      <c r="B253" s="79"/>
      <c r="C253" s="79"/>
      <c r="D253" s="79"/>
      <c r="E253" s="79"/>
      <c r="F253" s="79"/>
      <c r="G253" s="79"/>
      <c r="H253" s="79"/>
      <c r="I253" s="79"/>
    </row>
    <row r="254">
      <c r="B254" s="79"/>
      <c r="C254" s="79"/>
      <c r="D254" s="79"/>
      <c r="E254" s="79"/>
      <c r="F254" s="79"/>
      <c r="G254" s="79"/>
      <c r="H254" s="79"/>
      <c r="I254" s="79"/>
    </row>
    <row r="255">
      <c r="B255" s="79"/>
      <c r="C255" s="79"/>
      <c r="D255" s="79"/>
      <c r="E255" s="79"/>
      <c r="F255" s="79"/>
      <c r="G255" s="79"/>
      <c r="H255" s="79"/>
      <c r="I255" s="79"/>
    </row>
    <row r="256">
      <c r="B256" s="79"/>
      <c r="C256" s="79"/>
      <c r="D256" s="79"/>
      <c r="E256" s="79"/>
      <c r="F256" s="79"/>
      <c r="G256" s="79"/>
      <c r="H256" s="79"/>
      <c r="I256" s="79"/>
    </row>
    <row r="257">
      <c r="B257" s="79"/>
      <c r="C257" s="79"/>
      <c r="D257" s="79"/>
      <c r="E257" s="79"/>
      <c r="F257" s="79"/>
      <c r="G257" s="79"/>
      <c r="H257" s="79"/>
      <c r="I257" s="79"/>
    </row>
    <row r="258">
      <c r="B258" s="79"/>
      <c r="C258" s="79"/>
      <c r="D258" s="79"/>
      <c r="E258" s="79"/>
      <c r="F258" s="79"/>
      <c r="G258" s="79"/>
      <c r="H258" s="79"/>
      <c r="I258" s="79"/>
    </row>
    <row r="259">
      <c r="B259" s="79"/>
      <c r="C259" s="79"/>
      <c r="D259" s="79"/>
      <c r="E259" s="79"/>
      <c r="F259" s="79"/>
      <c r="G259" s="79"/>
      <c r="H259" s="79"/>
      <c r="I259" s="79"/>
    </row>
    <row r="260">
      <c r="B260" s="79"/>
      <c r="C260" s="79"/>
      <c r="D260" s="79"/>
      <c r="E260" s="79"/>
      <c r="F260" s="79"/>
      <c r="G260" s="79"/>
      <c r="H260" s="79"/>
      <c r="I260" s="79"/>
    </row>
    <row r="261">
      <c r="B261" s="79"/>
      <c r="C261" s="79"/>
      <c r="D261" s="79"/>
      <c r="E261" s="79"/>
      <c r="F261" s="79"/>
      <c r="G261" s="79"/>
      <c r="H261" s="79"/>
      <c r="I261" s="79"/>
    </row>
    <row r="262">
      <c r="B262" s="79"/>
      <c r="C262" s="79"/>
      <c r="D262" s="79"/>
      <c r="E262" s="79"/>
      <c r="F262" s="79"/>
      <c r="G262" s="79"/>
      <c r="H262" s="79"/>
      <c r="I262" s="79"/>
    </row>
    <row r="263">
      <c r="B263" s="79"/>
      <c r="C263" s="79"/>
      <c r="D263" s="79"/>
      <c r="E263" s="79"/>
      <c r="F263" s="79"/>
      <c r="G263" s="79"/>
      <c r="H263" s="79"/>
      <c r="I263" s="79"/>
    </row>
    <row r="264">
      <c r="B264" s="79"/>
      <c r="C264" s="79"/>
      <c r="D264" s="79"/>
      <c r="E264" s="79"/>
      <c r="F264" s="79"/>
      <c r="G264" s="79"/>
      <c r="H264" s="79"/>
      <c r="I264" s="79"/>
    </row>
    <row r="265">
      <c r="B265" s="79"/>
      <c r="C265" s="79"/>
      <c r="D265" s="79"/>
      <c r="E265" s="79"/>
      <c r="F265" s="79"/>
      <c r="G265" s="79"/>
      <c r="H265" s="79"/>
      <c r="I265" s="79"/>
    </row>
    <row r="266">
      <c r="B266" s="79"/>
      <c r="C266" s="79"/>
      <c r="D266" s="79"/>
      <c r="E266" s="79"/>
      <c r="F266" s="79"/>
      <c r="G266" s="79"/>
      <c r="H266" s="79"/>
      <c r="I266" s="79"/>
    </row>
    <row r="267">
      <c r="B267" s="79"/>
      <c r="C267" s="79"/>
      <c r="D267" s="79"/>
      <c r="E267" s="79"/>
      <c r="F267" s="79"/>
      <c r="G267" s="79"/>
      <c r="H267" s="79"/>
      <c r="I267" s="79"/>
    </row>
    <row r="268">
      <c r="B268" s="79"/>
      <c r="C268" s="79"/>
      <c r="D268" s="79"/>
      <c r="E268" s="79"/>
      <c r="F268" s="79"/>
      <c r="G268" s="79"/>
      <c r="H268" s="79"/>
      <c r="I268" s="79"/>
    </row>
    <row r="269">
      <c r="B269" s="79"/>
      <c r="C269" s="79"/>
      <c r="D269" s="79"/>
      <c r="E269" s="79"/>
      <c r="F269" s="79"/>
      <c r="G269" s="79"/>
      <c r="H269" s="79"/>
      <c r="I269" s="79"/>
    </row>
    <row r="270">
      <c r="B270" s="79"/>
      <c r="C270" s="79"/>
      <c r="D270" s="79"/>
      <c r="E270" s="79"/>
      <c r="F270" s="79"/>
      <c r="G270" s="79"/>
      <c r="H270" s="79"/>
      <c r="I270" s="79"/>
    </row>
    <row r="271">
      <c r="B271" s="79"/>
      <c r="C271" s="79"/>
      <c r="D271" s="79"/>
      <c r="E271" s="79"/>
      <c r="F271" s="79"/>
      <c r="G271" s="79"/>
      <c r="H271" s="79"/>
      <c r="I271" s="79"/>
    </row>
    <row r="272">
      <c r="B272" s="79"/>
      <c r="C272" s="79"/>
      <c r="D272" s="79"/>
      <c r="E272" s="79"/>
      <c r="F272" s="79"/>
      <c r="G272" s="79"/>
      <c r="H272" s="79"/>
      <c r="I272" s="79"/>
    </row>
    <row r="273">
      <c r="B273" s="79"/>
      <c r="C273" s="79"/>
      <c r="D273" s="79"/>
      <c r="E273" s="79"/>
      <c r="F273" s="79"/>
      <c r="G273" s="79"/>
      <c r="H273" s="79"/>
      <c r="I273" s="79"/>
    </row>
    <row r="274">
      <c r="B274" s="79"/>
      <c r="C274" s="79"/>
      <c r="D274" s="79"/>
      <c r="E274" s="79"/>
      <c r="F274" s="79"/>
      <c r="G274" s="79"/>
      <c r="H274" s="79"/>
      <c r="I274" s="79"/>
    </row>
    <row r="275">
      <c r="B275" s="79"/>
      <c r="C275" s="79"/>
      <c r="D275" s="79"/>
      <c r="E275" s="79"/>
      <c r="F275" s="79"/>
      <c r="G275" s="79"/>
      <c r="H275" s="79"/>
      <c r="I275" s="79"/>
    </row>
    <row r="276">
      <c r="B276" s="79"/>
      <c r="C276" s="79"/>
      <c r="D276" s="79"/>
      <c r="E276" s="79"/>
      <c r="F276" s="79"/>
      <c r="G276" s="79"/>
      <c r="H276" s="79"/>
      <c r="I276" s="79"/>
    </row>
    <row r="277">
      <c r="B277" s="79"/>
      <c r="C277" s="79"/>
      <c r="D277" s="79"/>
      <c r="E277" s="79"/>
      <c r="F277" s="79"/>
      <c r="G277" s="79"/>
      <c r="H277" s="79"/>
      <c r="I277" s="79"/>
    </row>
    <row r="278">
      <c r="B278" s="79"/>
      <c r="C278" s="79"/>
      <c r="D278" s="79"/>
      <c r="E278" s="79"/>
      <c r="F278" s="79"/>
      <c r="G278" s="79"/>
      <c r="H278" s="79"/>
      <c r="I278" s="79"/>
    </row>
    <row r="279">
      <c r="B279" s="79"/>
      <c r="C279" s="79"/>
      <c r="D279" s="79"/>
      <c r="E279" s="79"/>
      <c r="F279" s="79"/>
      <c r="G279" s="79"/>
      <c r="H279" s="79"/>
      <c r="I279" s="79"/>
    </row>
    <row r="280">
      <c r="B280" s="79"/>
      <c r="C280" s="79"/>
      <c r="D280" s="79"/>
      <c r="E280" s="79"/>
      <c r="F280" s="79"/>
      <c r="G280" s="79"/>
      <c r="H280" s="79"/>
      <c r="I280" s="79"/>
    </row>
    <row r="281">
      <c r="B281" s="79"/>
      <c r="C281" s="79"/>
      <c r="D281" s="79"/>
      <c r="E281" s="79"/>
      <c r="F281" s="79"/>
      <c r="G281" s="79"/>
      <c r="H281" s="79"/>
      <c r="I281" s="79"/>
    </row>
    <row r="282">
      <c r="B282" s="79"/>
      <c r="C282" s="79"/>
      <c r="D282" s="79"/>
      <c r="E282" s="79"/>
      <c r="F282" s="79"/>
      <c r="G282" s="79"/>
      <c r="H282" s="79"/>
      <c r="I282" s="79"/>
    </row>
    <row r="283">
      <c r="B283" s="79"/>
      <c r="C283" s="79"/>
      <c r="D283" s="79"/>
      <c r="E283" s="79"/>
      <c r="F283" s="79"/>
      <c r="G283" s="79"/>
      <c r="H283" s="79"/>
      <c r="I283" s="79"/>
    </row>
    <row r="284">
      <c r="B284" s="79"/>
      <c r="C284" s="79"/>
      <c r="D284" s="79"/>
      <c r="E284" s="79"/>
      <c r="F284" s="79"/>
      <c r="G284" s="79"/>
      <c r="H284" s="79"/>
      <c r="I284" s="79"/>
    </row>
    <row r="285">
      <c r="B285" s="79"/>
      <c r="C285" s="79"/>
      <c r="D285" s="79"/>
      <c r="E285" s="79"/>
      <c r="F285" s="79"/>
      <c r="G285" s="79"/>
      <c r="H285" s="79"/>
      <c r="I285" s="79"/>
    </row>
    <row r="286">
      <c r="B286" s="79"/>
      <c r="C286" s="79"/>
      <c r="D286" s="79"/>
      <c r="E286" s="79"/>
      <c r="F286" s="79"/>
      <c r="G286" s="79"/>
      <c r="H286" s="79"/>
      <c r="I286" s="79"/>
    </row>
    <row r="287">
      <c r="B287" s="79"/>
      <c r="C287" s="79"/>
      <c r="D287" s="79"/>
      <c r="E287" s="79"/>
      <c r="F287" s="79"/>
      <c r="G287" s="79"/>
      <c r="H287" s="79"/>
      <c r="I287" s="79"/>
    </row>
    <row r="288">
      <c r="B288" s="79"/>
      <c r="C288" s="79"/>
      <c r="D288" s="79"/>
      <c r="E288" s="79"/>
      <c r="F288" s="79"/>
      <c r="G288" s="79"/>
      <c r="H288" s="79"/>
      <c r="I288" s="79"/>
    </row>
    <row r="289">
      <c r="B289" s="79"/>
      <c r="C289" s="79"/>
      <c r="D289" s="79"/>
      <c r="E289" s="79"/>
      <c r="F289" s="79"/>
      <c r="G289" s="79"/>
      <c r="H289" s="79"/>
      <c r="I289" s="79"/>
    </row>
    <row r="290">
      <c r="B290" s="79"/>
      <c r="C290" s="79"/>
      <c r="D290" s="79"/>
      <c r="E290" s="79"/>
      <c r="F290" s="79"/>
      <c r="G290" s="79"/>
      <c r="H290" s="79"/>
      <c r="I290" s="79"/>
    </row>
    <row r="291">
      <c r="B291" s="79"/>
      <c r="C291" s="79"/>
      <c r="D291" s="79"/>
      <c r="E291" s="79"/>
      <c r="F291" s="79"/>
      <c r="G291" s="79"/>
      <c r="H291" s="79"/>
      <c r="I291" s="79"/>
    </row>
    <row r="292">
      <c r="B292" s="79"/>
      <c r="C292" s="79"/>
      <c r="D292" s="79"/>
      <c r="E292" s="79"/>
      <c r="F292" s="79"/>
      <c r="G292" s="79"/>
      <c r="H292" s="79"/>
      <c r="I292" s="79"/>
    </row>
    <row r="293">
      <c r="B293" s="79"/>
      <c r="C293" s="79"/>
      <c r="D293" s="79"/>
      <c r="E293" s="79"/>
      <c r="F293" s="79"/>
      <c r="G293" s="79"/>
      <c r="H293" s="79"/>
      <c r="I293" s="79"/>
    </row>
    <row r="294">
      <c r="B294" s="79"/>
      <c r="C294" s="79"/>
      <c r="D294" s="79"/>
      <c r="E294" s="79"/>
      <c r="F294" s="79"/>
      <c r="G294" s="79"/>
      <c r="H294" s="79"/>
      <c r="I294" s="79"/>
    </row>
    <row r="295">
      <c r="B295" s="79"/>
      <c r="C295" s="79"/>
      <c r="D295" s="79"/>
      <c r="E295" s="79"/>
      <c r="F295" s="79"/>
      <c r="G295" s="79"/>
      <c r="H295" s="79"/>
      <c r="I295" s="79"/>
    </row>
    <row r="296">
      <c r="B296" s="79"/>
      <c r="C296" s="79"/>
      <c r="D296" s="79"/>
      <c r="E296" s="79"/>
      <c r="F296" s="79"/>
      <c r="G296" s="79"/>
      <c r="H296" s="79"/>
      <c r="I296" s="79"/>
    </row>
    <row r="297">
      <c r="B297" s="79"/>
      <c r="C297" s="79"/>
      <c r="D297" s="79"/>
      <c r="E297" s="79"/>
      <c r="F297" s="79"/>
      <c r="G297" s="79"/>
      <c r="H297" s="79"/>
      <c r="I297" s="79"/>
    </row>
    <row r="298">
      <c r="B298" s="79"/>
      <c r="C298" s="79"/>
      <c r="D298" s="79"/>
      <c r="E298" s="79"/>
      <c r="F298" s="79"/>
      <c r="G298" s="79"/>
      <c r="H298" s="79"/>
      <c r="I298" s="79"/>
    </row>
    <row r="299">
      <c r="B299" s="79"/>
      <c r="C299" s="79"/>
      <c r="D299" s="79"/>
      <c r="E299" s="79"/>
      <c r="F299" s="79"/>
      <c r="G299" s="79"/>
      <c r="H299" s="79"/>
      <c r="I299" s="79"/>
    </row>
    <row r="300">
      <c r="B300" s="79"/>
      <c r="C300" s="79"/>
      <c r="D300" s="79"/>
      <c r="E300" s="79"/>
      <c r="F300" s="79"/>
      <c r="G300" s="79"/>
      <c r="H300" s="79"/>
      <c r="I300" s="79"/>
    </row>
    <row r="301">
      <c r="B301" s="79"/>
      <c r="C301" s="79"/>
      <c r="D301" s="79"/>
      <c r="E301" s="79"/>
      <c r="F301" s="79"/>
      <c r="G301" s="79"/>
      <c r="H301" s="79"/>
      <c r="I301" s="79"/>
    </row>
    <row r="302">
      <c r="B302" s="79"/>
      <c r="C302" s="79"/>
      <c r="D302" s="79"/>
      <c r="E302" s="79"/>
      <c r="F302" s="79"/>
      <c r="G302" s="79"/>
      <c r="H302" s="79"/>
      <c r="I302" s="79"/>
    </row>
    <row r="303">
      <c r="B303" s="79"/>
      <c r="C303" s="79"/>
      <c r="D303" s="79"/>
      <c r="E303" s="79"/>
      <c r="F303" s="79"/>
      <c r="G303" s="79"/>
      <c r="H303" s="79"/>
      <c r="I303" s="79"/>
    </row>
    <row r="304">
      <c r="B304" s="79"/>
      <c r="C304" s="79"/>
      <c r="D304" s="79"/>
      <c r="E304" s="79"/>
      <c r="F304" s="79"/>
      <c r="G304" s="79"/>
      <c r="H304" s="79"/>
      <c r="I304" s="79"/>
    </row>
    <row r="305">
      <c r="B305" s="79"/>
      <c r="C305" s="79"/>
      <c r="D305" s="79"/>
      <c r="E305" s="79"/>
      <c r="F305" s="79"/>
      <c r="G305" s="79"/>
      <c r="H305" s="79"/>
      <c r="I305" s="79"/>
    </row>
    <row r="306">
      <c r="B306" s="79"/>
      <c r="C306" s="79"/>
      <c r="D306" s="79"/>
      <c r="E306" s="79"/>
      <c r="F306" s="79"/>
      <c r="G306" s="79"/>
      <c r="H306" s="79"/>
      <c r="I306" s="79"/>
    </row>
    <row r="307">
      <c r="B307" s="79"/>
      <c r="C307" s="79"/>
      <c r="D307" s="79"/>
      <c r="E307" s="79"/>
      <c r="F307" s="79"/>
      <c r="G307" s="79"/>
      <c r="H307" s="79"/>
      <c r="I307" s="79"/>
    </row>
    <row r="308">
      <c r="B308" s="79"/>
      <c r="C308" s="79"/>
      <c r="D308" s="79"/>
      <c r="E308" s="79"/>
      <c r="F308" s="79"/>
      <c r="G308" s="79"/>
      <c r="H308" s="79"/>
      <c r="I308" s="79"/>
    </row>
    <row r="309">
      <c r="B309" s="79"/>
      <c r="C309" s="79"/>
      <c r="D309" s="79"/>
      <c r="E309" s="79"/>
      <c r="F309" s="79"/>
      <c r="G309" s="79"/>
      <c r="H309" s="79"/>
      <c r="I309" s="79"/>
    </row>
    <row r="310">
      <c r="B310" s="79"/>
      <c r="C310" s="79"/>
      <c r="D310" s="79"/>
      <c r="E310" s="79"/>
      <c r="F310" s="79"/>
      <c r="G310" s="79"/>
      <c r="H310" s="79"/>
      <c r="I310" s="79"/>
    </row>
    <row r="311">
      <c r="B311" s="79"/>
      <c r="C311" s="79"/>
      <c r="D311" s="79"/>
      <c r="E311" s="79"/>
      <c r="F311" s="79"/>
      <c r="G311" s="79"/>
      <c r="H311" s="79"/>
      <c r="I311" s="79"/>
    </row>
    <row r="312">
      <c r="B312" s="79"/>
      <c r="C312" s="79"/>
      <c r="D312" s="79"/>
      <c r="E312" s="79"/>
      <c r="F312" s="79"/>
      <c r="G312" s="79"/>
      <c r="H312" s="79"/>
      <c r="I312" s="79"/>
    </row>
    <row r="313">
      <c r="B313" s="79"/>
      <c r="C313" s="79"/>
      <c r="D313" s="79"/>
      <c r="E313" s="79"/>
      <c r="F313" s="79"/>
      <c r="G313" s="79"/>
      <c r="H313" s="79"/>
      <c r="I313" s="79"/>
    </row>
    <row r="314">
      <c r="B314" s="79"/>
      <c r="C314" s="79"/>
      <c r="D314" s="79"/>
      <c r="E314" s="79"/>
      <c r="F314" s="79"/>
      <c r="G314" s="79"/>
      <c r="H314" s="79"/>
      <c r="I314" s="79"/>
    </row>
    <row r="315">
      <c r="B315" s="79"/>
      <c r="C315" s="79"/>
      <c r="D315" s="79"/>
      <c r="E315" s="79"/>
      <c r="F315" s="79"/>
      <c r="G315" s="79"/>
      <c r="H315" s="79"/>
      <c r="I315" s="79"/>
    </row>
    <row r="316">
      <c r="B316" s="79"/>
      <c r="C316" s="79"/>
      <c r="D316" s="79"/>
      <c r="E316" s="79"/>
      <c r="F316" s="79"/>
      <c r="G316" s="79"/>
      <c r="H316" s="79"/>
      <c r="I316" s="79"/>
    </row>
    <row r="317">
      <c r="B317" s="79"/>
      <c r="C317" s="79"/>
      <c r="D317" s="79"/>
      <c r="E317" s="79"/>
      <c r="F317" s="79"/>
      <c r="G317" s="79"/>
      <c r="H317" s="79"/>
      <c r="I317" s="79"/>
    </row>
    <row r="318">
      <c r="B318" s="79"/>
      <c r="C318" s="79"/>
      <c r="D318" s="79"/>
      <c r="E318" s="79"/>
      <c r="F318" s="79"/>
      <c r="G318" s="79"/>
      <c r="H318" s="79"/>
      <c r="I318" s="79"/>
    </row>
    <row r="319">
      <c r="B319" s="79"/>
      <c r="C319" s="79"/>
      <c r="D319" s="79"/>
      <c r="E319" s="79"/>
      <c r="F319" s="79"/>
      <c r="G319" s="79"/>
      <c r="H319" s="79"/>
      <c r="I319" s="79"/>
    </row>
    <row r="320">
      <c r="B320" s="79"/>
      <c r="C320" s="79"/>
      <c r="D320" s="79"/>
      <c r="E320" s="79"/>
      <c r="F320" s="79"/>
      <c r="G320" s="79"/>
      <c r="H320" s="79"/>
      <c r="I320" s="79"/>
    </row>
    <row r="321">
      <c r="B321" s="79"/>
      <c r="C321" s="79"/>
      <c r="D321" s="79"/>
      <c r="E321" s="79"/>
      <c r="F321" s="79"/>
      <c r="G321" s="79"/>
      <c r="H321" s="79"/>
      <c r="I321" s="79"/>
    </row>
    <row r="322">
      <c r="B322" s="79"/>
      <c r="C322" s="79"/>
      <c r="D322" s="79"/>
      <c r="E322" s="79"/>
      <c r="F322" s="79"/>
      <c r="G322" s="79"/>
      <c r="H322" s="79"/>
      <c r="I322" s="79"/>
    </row>
    <row r="323">
      <c r="B323" s="79"/>
      <c r="C323" s="79"/>
      <c r="D323" s="79"/>
      <c r="E323" s="79"/>
      <c r="F323" s="79"/>
      <c r="G323" s="79"/>
      <c r="H323" s="79"/>
      <c r="I323" s="79"/>
    </row>
    <row r="324">
      <c r="B324" s="79"/>
      <c r="C324" s="79"/>
      <c r="D324" s="79"/>
      <c r="E324" s="79"/>
      <c r="F324" s="79"/>
      <c r="G324" s="79"/>
      <c r="H324" s="79"/>
      <c r="I324" s="79"/>
    </row>
    <row r="325">
      <c r="B325" s="79"/>
      <c r="C325" s="79"/>
      <c r="D325" s="79"/>
      <c r="E325" s="79"/>
      <c r="F325" s="79"/>
      <c r="G325" s="79"/>
      <c r="H325" s="79"/>
      <c r="I325" s="79"/>
    </row>
    <row r="326">
      <c r="B326" s="79"/>
      <c r="C326" s="79"/>
      <c r="D326" s="79"/>
      <c r="E326" s="79"/>
      <c r="F326" s="79"/>
      <c r="G326" s="79"/>
      <c r="H326" s="79"/>
      <c r="I326" s="79"/>
    </row>
    <row r="327">
      <c r="B327" s="79"/>
      <c r="C327" s="79"/>
      <c r="D327" s="79"/>
      <c r="E327" s="79"/>
      <c r="F327" s="79"/>
      <c r="G327" s="79"/>
      <c r="H327" s="79"/>
      <c r="I327" s="79"/>
    </row>
    <row r="328">
      <c r="B328" s="79"/>
      <c r="C328" s="79"/>
      <c r="D328" s="79"/>
      <c r="E328" s="79"/>
      <c r="F328" s="79"/>
      <c r="G328" s="79"/>
      <c r="H328" s="79"/>
      <c r="I328" s="79"/>
    </row>
    <row r="329">
      <c r="B329" s="79"/>
      <c r="C329" s="79"/>
      <c r="D329" s="79"/>
      <c r="E329" s="79"/>
      <c r="F329" s="79"/>
      <c r="G329" s="79"/>
      <c r="H329" s="79"/>
      <c r="I329" s="79"/>
    </row>
    <row r="330">
      <c r="B330" s="79"/>
      <c r="C330" s="79"/>
      <c r="D330" s="79"/>
      <c r="E330" s="79"/>
      <c r="F330" s="79"/>
      <c r="G330" s="79"/>
      <c r="H330" s="79"/>
      <c r="I330" s="79"/>
    </row>
    <row r="331">
      <c r="B331" s="79"/>
      <c r="C331" s="79"/>
      <c r="D331" s="79"/>
      <c r="E331" s="79"/>
      <c r="F331" s="79"/>
      <c r="G331" s="79"/>
      <c r="H331" s="79"/>
      <c r="I331" s="79"/>
    </row>
    <row r="332">
      <c r="B332" s="79"/>
      <c r="C332" s="79"/>
      <c r="D332" s="79"/>
      <c r="E332" s="79"/>
      <c r="F332" s="79"/>
      <c r="G332" s="79"/>
      <c r="H332" s="79"/>
      <c r="I332" s="79"/>
    </row>
    <row r="333">
      <c r="B333" s="79"/>
      <c r="C333" s="79"/>
      <c r="D333" s="79"/>
      <c r="E333" s="79"/>
      <c r="F333" s="79"/>
      <c r="G333" s="79"/>
      <c r="H333" s="79"/>
      <c r="I333" s="79"/>
    </row>
    <row r="334">
      <c r="B334" s="79"/>
      <c r="C334" s="79"/>
      <c r="D334" s="79"/>
      <c r="E334" s="79"/>
      <c r="F334" s="79"/>
      <c r="G334" s="79"/>
      <c r="H334" s="79"/>
      <c r="I334" s="79"/>
    </row>
    <row r="335">
      <c r="B335" s="79"/>
      <c r="C335" s="79"/>
      <c r="D335" s="79"/>
      <c r="E335" s="79"/>
      <c r="F335" s="79"/>
      <c r="G335" s="79"/>
      <c r="H335" s="79"/>
      <c r="I335" s="79"/>
    </row>
    <row r="336">
      <c r="B336" s="79"/>
      <c r="C336" s="79"/>
      <c r="D336" s="79"/>
      <c r="E336" s="79"/>
      <c r="F336" s="79"/>
      <c r="G336" s="79"/>
      <c r="H336" s="79"/>
      <c r="I336" s="79"/>
    </row>
    <row r="337">
      <c r="B337" s="79"/>
      <c r="C337" s="79"/>
      <c r="D337" s="79"/>
      <c r="E337" s="79"/>
      <c r="F337" s="79"/>
      <c r="G337" s="79"/>
      <c r="H337" s="79"/>
      <c r="I337" s="79"/>
    </row>
    <row r="338">
      <c r="B338" s="79"/>
      <c r="C338" s="79"/>
      <c r="D338" s="79"/>
      <c r="E338" s="79"/>
      <c r="F338" s="79"/>
      <c r="G338" s="79"/>
      <c r="H338" s="79"/>
      <c r="I338" s="79"/>
    </row>
    <row r="339">
      <c r="B339" s="79"/>
      <c r="C339" s="79"/>
      <c r="D339" s="79"/>
      <c r="E339" s="79"/>
      <c r="F339" s="79"/>
      <c r="G339" s="79"/>
      <c r="H339" s="79"/>
      <c r="I339" s="79"/>
    </row>
    <row r="340">
      <c r="B340" s="79"/>
      <c r="C340" s="79"/>
      <c r="D340" s="79"/>
      <c r="E340" s="79"/>
      <c r="F340" s="79"/>
      <c r="G340" s="79"/>
      <c r="H340" s="79"/>
      <c r="I340" s="79"/>
    </row>
    <row r="341">
      <c r="B341" s="79"/>
      <c r="C341" s="79"/>
      <c r="D341" s="79"/>
      <c r="E341" s="79"/>
      <c r="F341" s="79"/>
      <c r="G341" s="79"/>
      <c r="H341" s="79"/>
      <c r="I341" s="79"/>
    </row>
    <row r="342">
      <c r="B342" s="79"/>
      <c r="C342" s="79"/>
      <c r="D342" s="79"/>
      <c r="E342" s="79"/>
      <c r="F342" s="79"/>
      <c r="G342" s="79"/>
      <c r="H342" s="79"/>
      <c r="I342" s="79"/>
    </row>
    <row r="343">
      <c r="B343" s="79"/>
      <c r="C343" s="79"/>
      <c r="D343" s="79"/>
      <c r="E343" s="79"/>
      <c r="F343" s="79"/>
      <c r="G343" s="79"/>
      <c r="H343" s="79"/>
      <c r="I343" s="79"/>
    </row>
    <row r="344">
      <c r="B344" s="79"/>
      <c r="C344" s="79"/>
      <c r="D344" s="79"/>
      <c r="E344" s="79"/>
      <c r="F344" s="79"/>
      <c r="G344" s="79"/>
      <c r="H344" s="79"/>
      <c r="I344" s="79"/>
    </row>
    <row r="345">
      <c r="B345" s="79"/>
      <c r="C345" s="79"/>
      <c r="D345" s="79"/>
      <c r="E345" s="79"/>
      <c r="F345" s="79"/>
      <c r="G345" s="79"/>
      <c r="H345" s="79"/>
      <c r="I345" s="79"/>
    </row>
    <row r="346">
      <c r="B346" s="79"/>
      <c r="C346" s="79"/>
      <c r="D346" s="79"/>
      <c r="E346" s="79"/>
      <c r="F346" s="79"/>
      <c r="G346" s="79"/>
      <c r="H346" s="79"/>
      <c r="I346" s="79"/>
    </row>
    <row r="347">
      <c r="B347" s="79"/>
      <c r="C347" s="79"/>
      <c r="D347" s="79"/>
      <c r="E347" s="79"/>
      <c r="F347" s="79"/>
      <c r="G347" s="79"/>
      <c r="H347" s="79"/>
      <c r="I347" s="79"/>
    </row>
    <row r="348">
      <c r="B348" s="79"/>
      <c r="C348" s="79"/>
      <c r="D348" s="79"/>
      <c r="E348" s="79"/>
      <c r="F348" s="79"/>
      <c r="G348" s="79"/>
      <c r="H348" s="79"/>
      <c r="I348" s="79"/>
    </row>
    <row r="349">
      <c r="B349" s="79"/>
      <c r="C349" s="79"/>
      <c r="D349" s="79"/>
      <c r="E349" s="79"/>
      <c r="F349" s="79"/>
      <c r="G349" s="79"/>
      <c r="H349" s="79"/>
      <c r="I349" s="79"/>
    </row>
    <row r="350">
      <c r="B350" s="79"/>
      <c r="C350" s="79"/>
      <c r="D350" s="79"/>
      <c r="E350" s="79"/>
      <c r="F350" s="79"/>
      <c r="G350" s="79"/>
      <c r="H350" s="79"/>
      <c r="I350" s="79"/>
    </row>
    <row r="351">
      <c r="B351" s="79"/>
      <c r="C351" s="79"/>
      <c r="D351" s="79"/>
      <c r="E351" s="79"/>
      <c r="F351" s="79"/>
      <c r="G351" s="79"/>
      <c r="H351" s="79"/>
      <c r="I351" s="79"/>
    </row>
    <row r="352">
      <c r="B352" s="79"/>
      <c r="C352" s="79"/>
      <c r="D352" s="79"/>
      <c r="E352" s="79"/>
      <c r="F352" s="79"/>
      <c r="G352" s="79"/>
      <c r="H352" s="79"/>
      <c r="I352" s="79"/>
    </row>
    <row r="353">
      <c r="B353" s="79"/>
      <c r="C353" s="79"/>
      <c r="D353" s="79"/>
      <c r="E353" s="79"/>
      <c r="F353" s="79"/>
      <c r="G353" s="79"/>
      <c r="H353" s="79"/>
      <c r="I353" s="79"/>
    </row>
    <row r="354">
      <c r="B354" s="79"/>
      <c r="C354" s="79"/>
      <c r="D354" s="79"/>
      <c r="E354" s="79"/>
      <c r="F354" s="79"/>
      <c r="G354" s="79"/>
      <c r="H354" s="79"/>
      <c r="I354" s="79"/>
    </row>
    <row r="355">
      <c r="B355" s="79"/>
      <c r="C355" s="79"/>
      <c r="D355" s="79"/>
      <c r="E355" s="79"/>
      <c r="F355" s="79"/>
      <c r="G355" s="79"/>
      <c r="H355" s="79"/>
      <c r="I355" s="79"/>
    </row>
    <row r="356">
      <c r="B356" s="79"/>
      <c r="C356" s="79"/>
      <c r="D356" s="79"/>
      <c r="E356" s="79"/>
      <c r="F356" s="79"/>
      <c r="G356" s="79"/>
      <c r="H356" s="79"/>
      <c r="I356" s="79"/>
    </row>
    <row r="357">
      <c r="B357" s="79"/>
      <c r="C357" s="79"/>
      <c r="D357" s="79"/>
      <c r="E357" s="79"/>
      <c r="F357" s="79"/>
      <c r="G357" s="79"/>
      <c r="H357" s="79"/>
      <c r="I357" s="79"/>
    </row>
    <row r="358">
      <c r="B358" s="79"/>
      <c r="C358" s="79"/>
      <c r="D358" s="79"/>
      <c r="E358" s="79"/>
      <c r="F358" s="79"/>
      <c r="G358" s="79"/>
      <c r="H358" s="79"/>
      <c r="I358" s="79"/>
    </row>
    <row r="359">
      <c r="B359" s="79"/>
      <c r="C359" s="79"/>
      <c r="D359" s="79"/>
      <c r="E359" s="79"/>
      <c r="F359" s="79"/>
      <c r="G359" s="79"/>
      <c r="H359" s="79"/>
      <c r="I359" s="79"/>
    </row>
    <row r="360">
      <c r="B360" s="79"/>
      <c r="C360" s="79"/>
      <c r="D360" s="79"/>
      <c r="E360" s="79"/>
      <c r="F360" s="79"/>
      <c r="G360" s="79"/>
      <c r="H360" s="79"/>
      <c r="I360" s="79"/>
    </row>
    <row r="361">
      <c r="B361" s="79"/>
      <c r="C361" s="79"/>
      <c r="D361" s="79"/>
      <c r="E361" s="79"/>
      <c r="F361" s="79"/>
      <c r="G361" s="79"/>
      <c r="H361" s="79"/>
      <c r="I361" s="79"/>
    </row>
    <row r="362">
      <c r="B362" s="79"/>
      <c r="C362" s="79"/>
      <c r="D362" s="79"/>
      <c r="E362" s="79"/>
      <c r="F362" s="79"/>
      <c r="G362" s="79"/>
      <c r="H362" s="79"/>
      <c r="I362" s="79"/>
    </row>
    <row r="363">
      <c r="B363" s="79"/>
      <c r="C363" s="79"/>
      <c r="D363" s="79"/>
      <c r="E363" s="79"/>
      <c r="F363" s="79"/>
      <c r="G363" s="79"/>
      <c r="H363" s="79"/>
      <c r="I363" s="79"/>
    </row>
    <row r="364">
      <c r="B364" s="79"/>
      <c r="C364" s="79"/>
      <c r="D364" s="79"/>
      <c r="E364" s="79"/>
      <c r="F364" s="79"/>
      <c r="G364" s="79"/>
      <c r="H364" s="79"/>
      <c r="I364" s="79"/>
    </row>
    <row r="365">
      <c r="B365" s="79"/>
      <c r="C365" s="79"/>
      <c r="D365" s="79"/>
      <c r="E365" s="79"/>
      <c r="F365" s="79"/>
      <c r="G365" s="79"/>
      <c r="H365" s="79"/>
      <c r="I365" s="79"/>
    </row>
    <row r="366">
      <c r="B366" s="79"/>
      <c r="C366" s="79"/>
      <c r="D366" s="79"/>
      <c r="E366" s="79"/>
      <c r="F366" s="79"/>
      <c r="G366" s="79"/>
      <c r="H366" s="79"/>
      <c r="I366" s="79"/>
    </row>
    <row r="367">
      <c r="B367" s="79"/>
      <c r="C367" s="79"/>
      <c r="D367" s="79"/>
      <c r="E367" s="79"/>
      <c r="F367" s="79"/>
      <c r="G367" s="79"/>
      <c r="H367" s="79"/>
      <c r="I367" s="79"/>
    </row>
    <row r="368">
      <c r="B368" s="79"/>
      <c r="C368" s="79"/>
      <c r="D368" s="79"/>
      <c r="E368" s="79"/>
      <c r="F368" s="79"/>
      <c r="G368" s="79"/>
      <c r="H368" s="79"/>
      <c r="I368" s="79"/>
    </row>
    <row r="369">
      <c r="B369" s="79"/>
      <c r="C369" s="79"/>
      <c r="D369" s="79"/>
      <c r="E369" s="79"/>
      <c r="F369" s="79"/>
      <c r="G369" s="79"/>
      <c r="H369" s="79"/>
      <c r="I369" s="79"/>
    </row>
    <row r="370">
      <c r="B370" s="79"/>
      <c r="C370" s="79"/>
      <c r="D370" s="79"/>
      <c r="E370" s="79"/>
      <c r="F370" s="79"/>
      <c r="G370" s="79"/>
      <c r="H370" s="79"/>
      <c r="I370" s="79"/>
    </row>
    <row r="371">
      <c r="B371" s="79"/>
      <c r="C371" s="79"/>
      <c r="D371" s="79"/>
      <c r="E371" s="79"/>
      <c r="F371" s="79"/>
      <c r="G371" s="79"/>
      <c r="H371" s="79"/>
      <c r="I371" s="79"/>
    </row>
    <row r="372">
      <c r="B372" s="79"/>
      <c r="C372" s="79"/>
      <c r="D372" s="79"/>
      <c r="E372" s="79"/>
      <c r="F372" s="79"/>
      <c r="G372" s="79"/>
      <c r="H372" s="79"/>
      <c r="I372" s="79"/>
    </row>
    <row r="373">
      <c r="B373" s="79"/>
      <c r="C373" s="79"/>
      <c r="D373" s="79"/>
      <c r="E373" s="79"/>
      <c r="F373" s="79"/>
      <c r="G373" s="79"/>
      <c r="H373" s="79"/>
      <c r="I373" s="79"/>
    </row>
    <row r="374">
      <c r="B374" s="79"/>
      <c r="C374" s="79"/>
      <c r="D374" s="79"/>
      <c r="E374" s="79"/>
      <c r="F374" s="79"/>
      <c r="G374" s="79"/>
      <c r="H374" s="79"/>
      <c r="I374" s="79"/>
    </row>
    <row r="375">
      <c r="B375" s="79"/>
      <c r="C375" s="79"/>
      <c r="D375" s="79"/>
      <c r="E375" s="79"/>
      <c r="F375" s="79"/>
      <c r="G375" s="79"/>
      <c r="H375" s="79"/>
      <c r="I375" s="79"/>
    </row>
    <row r="376">
      <c r="B376" s="79"/>
      <c r="C376" s="79"/>
      <c r="D376" s="79"/>
      <c r="E376" s="79"/>
      <c r="F376" s="79"/>
      <c r="G376" s="79"/>
      <c r="H376" s="79"/>
      <c r="I376" s="79"/>
    </row>
    <row r="377">
      <c r="B377" s="79"/>
      <c r="C377" s="79"/>
      <c r="D377" s="79"/>
      <c r="E377" s="79"/>
      <c r="F377" s="79"/>
      <c r="G377" s="79"/>
      <c r="H377" s="79"/>
      <c r="I377" s="79"/>
    </row>
    <row r="378">
      <c r="B378" s="79"/>
      <c r="C378" s="79"/>
      <c r="D378" s="79"/>
      <c r="E378" s="79"/>
      <c r="F378" s="79"/>
      <c r="G378" s="79"/>
      <c r="H378" s="79"/>
      <c r="I378" s="79"/>
    </row>
    <row r="379">
      <c r="B379" s="79"/>
      <c r="C379" s="79"/>
      <c r="D379" s="79"/>
      <c r="E379" s="79"/>
      <c r="F379" s="79"/>
      <c r="G379" s="79"/>
      <c r="H379" s="79"/>
      <c r="I379" s="79"/>
    </row>
    <row r="380">
      <c r="B380" s="79"/>
      <c r="C380" s="79"/>
      <c r="D380" s="79"/>
      <c r="E380" s="79"/>
      <c r="F380" s="79"/>
      <c r="G380" s="79"/>
      <c r="H380" s="79"/>
      <c r="I380" s="79"/>
    </row>
    <row r="381">
      <c r="B381" s="79"/>
      <c r="C381" s="79"/>
      <c r="D381" s="79"/>
      <c r="E381" s="79"/>
      <c r="F381" s="79"/>
      <c r="G381" s="79"/>
      <c r="H381" s="79"/>
      <c r="I381" s="79"/>
    </row>
    <row r="382">
      <c r="B382" s="79"/>
      <c r="C382" s="79"/>
      <c r="D382" s="79"/>
      <c r="E382" s="79"/>
      <c r="F382" s="79"/>
      <c r="G382" s="79"/>
      <c r="H382" s="79"/>
      <c r="I382" s="79"/>
    </row>
    <row r="383">
      <c r="B383" s="79"/>
      <c r="C383" s="79"/>
      <c r="D383" s="79"/>
      <c r="E383" s="79"/>
      <c r="F383" s="79"/>
      <c r="G383" s="79"/>
      <c r="H383" s="79"/>
      <c r="I383" s="79"/>
    </row>
    <row r="384">
      <c r="B384" s="79"/>
      <c r="C384" s="79"/>
      <c r="D384" s="79"/>
      <c r="E384" s="79"/>
      <c r="F384" s="79"/>
      <c r="G384" s="79"/>
      <c r="H384" s="79"/>
      <c r="I384" s="79"/>
    </row>
    <row r="385">
      <c r="B385" s="79"/>
      <c r="C385" s="79"/>
      <c r="D385" s="79"/>
      <c r="E385" s="79"/>
      <c r="F385" s="79"/>
      <c r="G385" s="79"/>
      <c r="H385" s="79"/>
      <c r="I385" s="79"/>
    </row>
    <row r="386">
      <c r="B386" s="79"/>
      <c r="C386" s="79"/>
      <c r="D386" s="79"/>
      <c r="E386" s="79"/>
      <c r="F386" s="79"/>
      <c r="G386" s="79"/>
      <c r="H386" s="79"/>
      <c r="I386" s="79"/>
    </row>
    <row r="387">
      <c r="B387" s="79"/>
      <c r="C387" s="79"/>
      <c r="D387" s="79"/>
      <c r="E387" s="79"/>
      <c r="F387" s="79"/>
      <c r="G387" s="79"/>
      <c r="H387" s="79"/>
      <c r="I387" s="79"/>
    </row>
    <row r="388">
      <c r="B388" s="79"/>
      <c r="C388" s="79"/>
      <c r="D388" s="79"/>
      <c r="E388" s="79"/>
      <c r="F388" s="79"/>
      <c r="G388" s="79"/>
      <c r="H388" s="79"/>
      <c r="I388" s="79"/>
    </row>
    <row r="389">
      <c r="B389" s="79"/>
      <c r="C389" s="79"/>
      <c r="D389" s="79"/>
      <c r="E389" s="79"/>
      <c r="F389" s="79"/>
      <c r="G389" s="79"/>
      <c r="H389" s="79"/>
      <c r="I389" s="79"/>
    </row>
    <row r="390">
      <c r="B390" s="79"/>
      <c r="C390" s="79"/>
      <c r="D390" s="79"/>
      <c r="E390" s="79"/>
      <c r="F390" s="79"/>
      <c r="G390" s="79"/>
      <c r="H390" s="79"/>
      <c r="I390" s="79"/>
    </row>
    <row r="391">
      <c r="B391" s="79"/>
      <c r="C391" s="79"/>
      <c r="D391" s="79"/>
      <c r="E391" s="79"/>
      <c r="F391" s="79"/>
      <c r="G391" s="79"/>
      <c r="H391" s="79"/>
      <c r="I391" s="79"/>
    </row>
    <row r="392">
      <c r="B392" s="79"/>
      <c r="C392" s="79"/>
      <c r="D392" s="79"/>
      <c r="E392" s="79"/>
      <c r="F392" s="79"/>
      <c r="G392" s="79"/>
      <c r="H392" s="79"/>
      <c r="I392" s="79"/>
    </row>
    <row r="393">
      <c r="B393" s="79"/>
      <c r="C393" s="79"/>
      <c r="D393" s="79"/>
      <c r="E393" s="79"/>
      <c r="F393" s="79"/>
      <c r="G393" s="79"/>
      <c r="H393" s="79"/>
      <c r="I393" s="79"/>
    </row>
    <row r="394">
      <c r="B394" s="79"/>
      <c r="C394" s="79"/>
      <c r="D394" s="79"/>
      <c r="E394" s="79"/>
      <c r="F394" s="79"/>
      <c r="G394" s="79"/>
      <c r="H394" s="79"/>
      <c r="I394" s="79"/>
    </row>
    <row r="395">
      <c r="B395" s="79"/>
      <c r="C395" s="79"/>
      <c r="D395" s="79"/>
      <c r="E395" s="79"/>
      <c r="F395" s="79"/>
      <c r="G395" s="79"/>
      <c r="H395" s="79"/>
      <c r="I395" s="79"/>
    </row>
    <row r="396">
      <c r="B396" s="79"/>
      <c r="C396" s="79"/>
      <c r="D396" s="79"/>
      <c r="E396" s="79"/>
      <c r="F396" s="79"/>
      <c r="G396" s="79"/>
      <c r="H396" s="79"/>
      <c r="I396" s="79"/>
    </row>
    <row r="397">
      <c r="B397" s="79"/>
      <c r="C397" s="79"/>
      <c r="D397" s="79"/>
      <c r="E397" s="79"/>
      <c r="F397" s="79"/>
      <c r="G397" s="79"/>
      <c r="H397" s="79"/>
      <c r="I397" s="79"/>
    </row>
    <row r="398">
      <c r="B398" s="79"/>
      <c r="C398" s="79"/>
      <c r="D398" s="79"/>
      <c r="E398" s="79"/>
      <c r="F398" s="79"/>
      <c r="G398" s="79"/>
      <c r="H398" s="79"/>
      <c r="I398" s="79"/>
    </row>
    <row r="399">
      <c r="B399" s="79"/>
      <c r="C399" s="79"/>
      <c r="D399" s="79"/>
      <c r="E399" s="79"/>
      <c r="F399" s="79"/>
      <c r="G399" s="79"/>
      <c r="H399" s="79"/>
      <c r="I399" s="79"/>
    </row>
    <row r="400">
      <c r="B400" s="79"/>
      <c r="C400" s="79"/>
      <c r="D400" s="79"/>
      <c r="E400" s="79"/>
      <c r="F400" s="79"/>
      <c r="G400" s="79"/>
      <c r="H400" s="79"/>
      <c r="I400" s="79"/>
    </row>
    <row r="401">
      <c r="B401" s="79"/>
      <c r="C401" s="79"/>
      <c r="D401" s="79"/>
      <c r="E401" s="79"/>
      <c r="F401" s="79"/>
      <c r="G401" s="79"/>
      <c r="H401" s="79"/>
      <c r="I401" s="79"/>
    </row>
    <row r="402">
      <c r="B402" s="79"/>
      <c r="C402" s="79"/>
      <c r="D402" s="79"/>
      <c r="E402" s="79"/>
      <c r="F402" s="79"/>
      <c r="G402" s="79"/>
      <c r="H402" s="79"/>
      <c r="I402" s="79"/>
    </row>
    <row r="403">
      <c r="B403" s="79"/>
      <c r="C403" s="79"/>
      <c r="D403" s="79"/>
      <c r="E403" s="79"/>
      <c r="F403" s="79"/>
      <c r="G403" s="79"/>
      <c r="H403" s="79"/>
      <c r="I403" s="79"/>
    </row>
    <row r="404">
      <c r="B404" s="79"/>
      <c r="C404" s="79"/>
      <c r="D404" s="79"/>
      <c r="E404" s="79"/>
      <c r="F404" s="79"/>
      <c r="G404" s="79"/>
      <c r="H404" s="79"/>
      <c r="I404" s="79"/>
    </row>
    <row r="405">
      <c r="B405" s="79"/>
      <c r="C405" s="79"/>
      <c r="D405" s="79"/>
      <c r="E405" s="79"/>
      <c r="F405" s="79"/>
      <c r="G405" s="79"/>
      <c r="H405" s="79"/>
      <c r="I405" s="79"/>
    </row>
    <row r="406">
      <c r="B406" s="79"/>
      <c r="C406" s="79"/>
      <c r="D406" s="79"/>
      <c r="E406" s="79"/>
      <c r="F406" s="79"/>
      <c r="G406" s="79"/>
      <c r="H406" s="79"/>
      <c r="I406" s="79"/>
    </row>
    <row r="407">
      <c r="B407" s="79"/>
      <c r="C407" s="79"/>
      <c r="D407" s="79"/>
      <c r="E407" s="79"/>
      <c r="F407" s="79"/>
      <c r="G407" s="79"/>
      <c r="H407" s="79"/>
      <c r="I407" s="79"/>
    </row>
    <row r="408">
      <c r="B408" s="79"/>
      <c r="C408" s="79"/>
      <c r="D408" s="79"/>
      <c r="E408" s="79"/>
      <c r="F408" s="79"/>
      <c r="G408" s="79"/>
      <c r="H408" s="79"/>
      <c r="I408" s="79"/>
    </row>
    <row r="409">
      <c r="B409" s="79"/>
      <c r="C409" s="79"/>
      <c r="D409" s="79"/>
      <c r="E409" s="79"/>
      <c r="F409" s="79"/>
      <c r="G409" s="79"/>
      <c r="H409" s="79"/>
      <c r="I409" s="79"/>
    </row>
    <row r="410">
      <c r="B410" s="79"/>
      <c r="C410" s="79"/>
      <c r="D410" s="79"/>
      <c r="E410" s="79"/>
      <c r="F410" s="79"/>
      <c r="G410" s="79"/>
      <c r="H410" s="79"/>
      <c r="I410" s="79"/>
    </row>
    <row r="411">
      <c r="B411" s="79"/>
      <c r="C411" s="79"/>
      <c r="D411" s="79"/>
      <c r="E411" s="79"/>
      <c r="F411" s="79"/>
      <c r="G411" s="79"/>
      <c r="H411" s="79"/>
      <c r="I411" s="79"/>
    </row>
    <row r="412">
      <c r="B412" s="79"/>
      <c r="C412" s="79"/>
      <c r="D412" s="79"/>
      <c r="E412" s="79"/>
      <c r="F412" s="79"/>
      <c r="G412" s="79"/>
      <c r="H412" s="79"/>
      <c r="I412" s="79"/>
    </row>
    <row r="413">
      <c r="B413" s="79"/>
      <c r="C413" s="79"/>
      <c r="D413" s="79"/>
      <c r="E413" s="79"/>
      <c r="F413" s="79"/>
      <c r="G413" s="79"/>
      <c r="H413" s="79"/>
      <c r="I413" s="79"/>
    </row>
    <row r="414">
      <c r="B414" s="79"/>
      <c r="C414" s="79"/>
      <c r="D414" s="79"/>
      <c r="E414" s="79"/>
      <c r="F414" s="79"/>
      <c r="G414" s="79"/>
      <c r="H414" s="79"/>
      <c r="I414" s="79"/>
    </row>
    <row r="415">
      <c r="B415" s="79"/>
      <c r="C415" s="79"/>
      <c r="D415" s="79"/>
      <c r="E415" s="79"/>
      <c r="F415" s="79"/>
      <c r="G415" s="79"/>
      <c r="H415" s="79"/>
      <c r="I415" s="79"/>
    </row>
    <row r="416">
      <c r="B416" s="79"/>
      <c r="C416" s="79"/>
      <c r="D416" s="79"/>
      <c r="E416" s="79"/>
      <c r="F416" s="79"/>
      <c r="G416" s="79"/>
      <c r="H416" s="79"/>
      <c r="I416" s="79"/>
    </row>
    <row r="417">
      <c r="B417" s="79"/>
      <c r="C417" s="79"/>
      <c r="D417" s="79"/>
      <c r="E417" s="79"/>
      <c r="F417" s="79"/>
      <c r="G417" s="79"/>
      <c r="H417" s="79"/>
      <c r="I417" s="79"/>
    </row>
    <row r="418">
      <c r="B418" s="79"/>
      <c r="C418" s="79"/>
      <c r="D418" s="79"/>
      <c r="E418" s="79"/>
      <c r="F418" s="79"/>
      <c r="G418" s="79"/>
      <c r="H418" s="79"/>
      <c r="I418" s="79"/>
    </row>
    <row r="419">
      <c r="B419" s="79"/>
      <c r="C419" s="79"/>
      <c r="D419" s="79"/>
      <c r="E419" s="79"/>
      <c r="F419" s="79"/>
      <c r="G419" s="79"/>
      <c r="H419" s="79"/>
      <c r="I419" s="79"/>
    </row>
    <row r="420">
      <c r="B420" s="79"/>
      <c r="C420" s="79"/>
      <c r="D420" s="79"/>
      <c r="E420" s="79"/>
      <c r="F420" s="79"/>
      <c r="G420" s="79"/>
      <c r="H420" s="79"/>
      <c r="I420" s="79"/>
    </row>
    <row r="421">
      <c r="B421" s="79"/>
      <c r="C421" s="79"/>
      <c r="D421" s="79"/>
      <c r="E421" s="79"/>
      <c r="F421" s="79"/>
      <c r="G421" s="79"/>
      <c r="H421" s="79"/>
      <c r="I421" s="79"/>
    </row>
    <row r="422">
      <c r="B422" s="79"/>
      <c r="C422" s="79"/>
      <c r="D422" s="79"/>
      <c r="E422" s="79"/>
      <c r="F422" s="79"/>
      <c r="G422" s="79"/>
      <c r="H422" s="79"/>
      <c r="I422" s="79"/>
    </row>
    <row r="423">
      <c r="B423" s="79"/>
      <c r="C423" s="79"/>
      <c r="D423" s="79"/>
      <c r="E423" s="79"/>
      <c r="F423" s="79"/>
      <c r="G423" s="79"/>
      <c r="H423" s="79"/>
      <c r="I423" s="79"/>
    </row>
    <row r="424">
      <c r="B424" s="79"/>
      <c r="C424" s="79"/>
      <c r="D424" s="79"/>
      <c r="E424" s="79"/>
      <c r="F424" s="79"/>
      <c r="G424" s="79"/>
      <c r="H424" s="79"/>
      <c r="I424" s="79"/>
    </row>
    <row r="425">
      <c r="B425" s="79"/>
      <c r="C425" s="79"/>
      <c r="D425" s="79"/>
      <c r="E425" s="79"/>
      <c r="F425" s="79"/>
      <c r="G425" s="79"/>
      <c r="H425" s="79"/>
      <c r="I425" s="79"/>
    </row>
    <row r="426">
      <c r="B426" s="79"/>
      <c r="C426" s="79"/>
      <c r="D426" s="79"/>
      <c r="E426" s="79"/>
      <c r="F426" s="79"/>
      <c r="G426" s="79"/>
      <c r="H426" s="79"/>
      <c r="I426" s="79"/>
    </row>
    <row r="427">
      <c r="B427" s="79"/>
      <c r="C427" s="79"/>
      <c r="D427" s="79"/>
      <c r="E427" s="79"/>
      <c r="F427" s="79"/>
      <c r="G427" s="79"/>
      <c r="H427" s="79"/>
      <c r="I427" s="79"/>
    </row>
    <row r="428">
      <c r="B428" s="79"/>
      <c r="C428" s="79"/>
      <c r="D428" s="79"/>
      <c r="E428" s="79"/>
      <c r="F428" s="79"/>
      <c r="G428" s="79"/>
      <c r="H428" s="79"/>
      <c r="I428" s="79"/>
    </row>
    <row r="429">
      <c r="B429" s="79"/>
      <c r="C429" s="79"/>
      <c r="D429" s="79"/>
      <c r="E429" s="79"/>
      <c r="F429" s="79"/>
      <c r="G429" s="79"/>
      <c r="H429" s="79"/>
      <c r="I429" s="79"/>
    </row>
    <row r="430">
      <c r="B430" s="79"/>
      <c r="C430" s="79"/>
      <c r="D430" s="79"/>
      <c r="E430" s="79"/>
      <c r="F430" s="79"/>
      <c r="G430" s="79"/>
      <c r="H430" s="79"/>
      <c r="I430" s="79"/>
    </row>
    <row r="431">
      <c r="B431" s="79"/>
      <c r="C431" s="79"/>
      <c r="D431" s="79"/>
      <c r="E431" s="79"/>
      <c r="F431" s="79"/>
      <c r="G431" s="79"/>
      <c r="H431" s="79"/>
      <c r="I431" s="79"/>
    </row>
    <row r="432">
      <c r="B432" s="79"/>
      <c r="C432" s="79"/>
      <c r="D432" s="79"/>
      <c r="E432" s="79"/>
      <c r="F432" s="79"/>
      <c r="G432" s="79"/>
      <c r="H432" s="79"/>
      <c r="I432" s="79"/>
    </row>
    <row r="433">
      <c r="B433" s="79"/>
      <c r="C433" s="79"/>
      <c r="D433" s="79"/>
      <c r="E433" s="79"/>
      <c r="F433" s="79"/>
      <c r="G433" s="79"/>
      <c r="H433" s="79"/>
      <c r="I433" s="79"/>
    </row>
    <row r="434">
      <c r="B434" s="79"/>
      <c r="C434" s="79"/>
      <c r="D434" s="79"/>
      <c r="E434" s="79"/>
      <c r="F434" s="79"/>
      <c r="G434" s="79"/>
      <c r="H434" s="79"/>
      <c r="I434" s="79"/>
    </row>
    <row r="435">
      <c r="B435" s="79"/>
      <c r="C435" s="79"/>
      <c r="D435" s="79"/>
      <c r="E435" s="79"/>
      <c r="F435" s="79"/>
      <c r="G435" s="79"/>
      <c r="H435" s="79"/>
      <c r="I435" s="79"/>
    </row>
    <row r="436">
      <c r="B436" s="79"/>
      <c r="C436" s="79"/>
      <c r="D436" s="79"/>
      <c r="E436" s="79"/>
      <c r="F436" s="79"/>
      <c r="G436" s="79"/>
      <c r="H436" s="79"/>
      <c r="I436" s="79"/>
    </row>
    <row r="437">
      <c r="B437" s="79"/>
      <c r="C437" s="79"/>
      <c r="D437" s="79"/>
      <c r="E437" s="79"/>
      <c r="F437" s="79"/>
      <c r="G437" s="79"/>
      <c r="H437" s="79"/>
      <c r="I437" s="79"/>
    </row>
    <row r="438">
      <c r="B438" s="79"/>
      <c r="C438" s="79"/>
      <c r="D438" s="79"/>
      <c r="E438" s="79"/>
      <c r="F438" s="79"/>
      <c r="G438" s="79"/>
      <c r="H438" s="79"/>
      <c r="I438" s="79"/>
    </row>
    <row r="439">
      <c r="B439" s="79"/>
      <c r="C439" s="79"/>
      <c r="D439" s="79"/>
      <c r="E439" s="79"/>
      <c r="F439" s="79"/>
      <c r="G439" s="79"/>
      <c r="H439" s="79"/>
      <c r="I439" s="79"/>
    </row>
    <row r="440">
      <c r="B440" s="79"/>
      <c r="C440" s="79"/>
      <c r="D440" s="79"/>
      <c r="E440" s="79"/>
      <c r="F440" s="79"/>
      <c r="G440" s="79"/>
      <c r="H440" s="79"/>
      <c r="I440" s="79"/>
    </row>
    <row r="441">
      <c r="B441" s="79"/>
      <c r="C441" s="79"/>
      <c r="D441" s="79"/>
      <c r="E441" s="79"/>
      <c r="F441" s="79"/>
      <c r="G441" s="79"/>
      <c r="H441" s="79"/>
      <c r="I441" s="79"/>
    </row>
    <row r="442">
      <c r="B442" s="79"/>
      <c r="C442" s="79"/>
      <c r="D442" s="79"/>
      <c r="E442" s="79"/>
      <c r="F442" s="79"/>
      <c r="G442" s="79"/>
      <c r="H442" s="79"/>
      <c r="I442" s="79"/>
    </row>
    <row r="443">
      <c r="B443" s="79"/>
      <c r="C443" s="79"/>
      <c r="D443" s="79"/>
      <c r="E443" s="79"/>
      <c r="F443" s="79"/>
      <c r="G443" s="79"/>
      <c r="H443" s="79"/>
      <c r="I443" s="79"/>
    </row>
    <row r="444">
      <c r="B444" s="79"/>
      <c r="C444" s="79"/>
      <c r="D444" s="79"/>
      <c r="E444" s="79"/>
      <c r="F444" s="79"/>
      <c r="G444" s="79"/>
      <c r="H444" s="79"/>
      <c r="I444" s="79"/>
    </row>
    <row r="445">
      <c r="B445" s="79"/>
      <c r="C445" s="79"/>
      <c r="D445" s="79"/>
      <c r="E445" s="79"/>
      <c r="F445" s="79"/>
      <c r="G445" s="79"/>
      <c r="H445" s="79"/>
      <c r="I445" s="79"/>
    </row>
    <row r="446">
      <c r="B446" s="79"/>
      <c r="C446" s="79"/>
      <c r="D446" s="79"/>
      <c r="E446" s="79"/>
      <c r="F446" s="79"/>
      <c r="G446" s="79"/>
      <c r="H446" s="79"/>
      <c r="I446" s="79"/>
    </row>
    <row r="447">
      <c r="B447" s="79"/>
      <c r="C447" s="79"/>
      <c r="D447" s="79"/>
      <c r="E447" s="79"/>
      <c r="F447" s="79"/>
      <c r="G447" s="79"/>
      <c r="H447" s="79"/>
      <c r="I447" s="79"/>
    </row>
    <row r="448">
      <c r="B448" s="79"/>
      <c r="C448" s="79"/>
      <c r="D448" s="79"/>
      <c r="E448" s="79"/>
      <c r="F448" s="79"/>
      <c r="G448" s="79"/>
      <c r="H448" s="79"/>
      <c r="I448" s="79"/>
    </row>
    <row r="449">
      <c r="B449" s="79"/>
      <c r="C449" s="79"/>
      <c r="D449" s="79"/>
      <c r="E449" s="79"/>
      <c r="F449" s="79"/>
      <c r="G449" s="79"/>
      <c r="H449" s="79"/>
      <c r="I449" s="79"/>
    </row>
    <row r="450">
      <c r="B450" s="79"/>
      <c r="C450" s="79"/>
      <c r="D450" s="79"/>
      <c r="E450" s="79"/>
      <c r="F450" s="79"/>
      <c r="G450" s="79"/>
      <c r="H450" s="79"/>
      <c r="I450" s="79"/>
    </row>
    <row r="451">
      <c r="B451" s="79"/>
      <c r="C451" s="79"/>
      <c r="D451" s="79"/>
      <c r="E451" s="79"/>
      <c r="F451" s="79"/>
      <c r="G451" s="79"/>
      <c r="H451" s="79"/>
      <c r="I451" s="79"/>
    </row>
    <row r="452">
      <c r="B452" s="79"/>
      <c r="C452" s="79"/>
      <c r="D452" s="79"/>
      <c r="E452" s="79"/>
      <c r="F452" s="79"/>
      <c r="G452" s="79"/>
      <c r="H452" s="79"/>
      <c r="I452" s="79"/>
    </row>
    <row r="453">
      <c r="B453" s="79"/>
      <c r="C453" s="79"/>
      <c r="D453" s="79"/>
      <c r="E453" s="79"/>
      <c r="F453" s="79"/>
      <c r="G453" s="79"/>
      <c r="H453" s="79"/>
      <c r="I453" s="79"/>
    </row>
    <row r="454">
      <c r="B454" s="79"/>
      <c r="C454" s="79"/>
      <c r="D454" s="79"/>
      <c r="E454" s="79"/>
      <c r="F454" s="79"/>
      <c r="G454" s="79"/>
      <c r="H454" s="79"/>
      <c r="I454" s="79"/>
    </row>
    <row r="455">
      <c r="B455" s="79"/>
      <c r="C455" s="79"/>
      <c r="D455" s="79"/>
      <c r="E455" s="79"/>
      <c r="F455" s="79"/>
      <c r="G455" s="79"/>
      <c r="H455" s="79"/>
      <c r="I455" s="79"/>
    </row>
    <row r="456">
      <c r="B456" s="79"/>
      <c r="C456" s="79"/>
      <c r="D456" s="79"/>
      <c r="E456" s="79"/>
      <c r="F456" s="79"/>
      <c r="G456" s="79"/>
      <c r="H456" s="79"/>
      <c r="I456" s="79"/>
    </row>
    <row r="457">
      <c r="B457" s="79"/>
      <c r="C457" s="79"/>
      <c r="D457" s="79"/>
      <c r="E457" s="79"/>
      <c r="F457" s="79"/>
      <c r="G457" s="79"/>
      <c r="H457" s="79"/>
      <c r="I457" s="79"/>
    </row>
    <row r="458">
      <c r="B458" s="79"/>
      <c r="C458" s="79"/>
      <c r="D458" s="79"/>
      <c r="E458" s="79"/>
      <c r="F458" s="79"/>
      <c r="G458" s="79"/>
      <c r="H458" s="79"/>
      <c r="I458" s="79"/>
    </row>
    <row r="459">
      <c r="B459" s="79"/>
      <c r="C459" s="79"/>
      <c r="D459" s="79"/>
      <c r="E459" s="79"/>
      <c r="F459" s="79"/>
      <c r="G459" s="79"/>
      <c r="H459" s="79"/>
      <c r="I459" s="79"/>
    </row>
    <row r="460">
      <c r="B460" s="79"/>
      <c r="C460" s="79"/>
      <c r="D460" s="79"/>
      <c r="E460" s="79"/>
      <c r="F460" s="79"/>
      <c r="G460" s="79"/>
      <c r="H460" s="79"/>
      <c r="I460" s="79"/>
    </row>
    <row r="461">
      <c r="B461" s="79"/>
      <c r="C461" s="79"/>
      <c r="D461" s="79"/>
      <c r="E461" s="79"/>
      <c r="F461" s="79"/>
      <c r="G461" s="79"/>
      <c r="H461" s="79"/>
      <c r="I461" s="79"/>
    </row>
    <row r="462">
      <c r="B462" s="79"/>
      <c r="C462" s="79"/>
      <c r="D462" s="79"/>
      <c r="E462" s="79"/>
      <c r="F462" s="79"/>
      <c r="G462" s="79"/>
      <c r="H462" s="79"/>
      <c r="I462" s="79"/>
    </row>
    <row r="463">
      <c r="B463" s="79"/>
      <c r="C463" s="79"/>
      <c r="D463" s="79"/>
      <c r="E463" s="79"/>
      <c r="F463" s="79"/>
      <c r="G463" s="79"/>
      <c r="H463" s="79"/>
      <c r="I463" s="79"/>
    </row>
    <row r="464">
      <c r="B464" s="79"/>
      <c r="C464" s="79"/>
      <c r="D464" s="79"/>
      <c r="E464" s="79"/>
      <c r="F464" s="79"/>
      <c r="G464" s="79"/>
      <c r="H464" s="79"/>
      <c r="I464" s="79"/>
    </row>
    <row r="465">
      <c r="B465" s="79"/>
      <c r="C465" s="79"/>
      <c r="D465" s="79"/>
      <c r="E465" s="79"/>
      <c r="F465" s="79"/>
      <c r="G465" s="79"/>
      <c r="H465" s="79"/>
      <c r="I465" s="79"/>
    </row>
    <row r="466">
      <c r="B466" s="79"/>
      <c r="C466" s="79"/>
      <c r="D466" s="79"/>
      <c r="E466" s="79"/>
      <c r="F466" s="79"/>
      <c r="G466" s="79"/>
      <c r="H466" s="79"/>
      <c r="I466" s="79"/>
    </row>
    <row r="467">
      <c r="B467" s="79"/>
      <c r="C467" s="79"/>
      <c r="D467" s="79"/>
      <c r="E467" s="79"/>
      <c r="F467" s="79"/>
      <c r="G467" s="79"/>
      <c r="H467" s="79"/>
      <c r="I467" s="79"/>
    </row>
    <row r="468">
      <c r="B468" s="79"/>
      <c r="C468" s="79"/>
      <c r="D468" s="79"/>
      <c r="E468" s="79"/>
      <c r="F468" s="79"/>
      <c r="G468" s="79"/>
      <c r="H468" s="79"/>
      <c r="I468" s="79"/>
    </row>
    <row r="469">
      <c r="B469" s="79"/>
      <c r="C469" s="79"/>
      <c r="D469" s="79"/>
      <c r="E469" s="79"/>
      <c r="F469" s="79"/>
      <c r="G469" s="79"/>
      <c r="H469" s="79"/>
      <c r="I469" s="79"/>
    </row>
    <row r="470">
      <c r="B470" s="79"/>
      <c r="C470" s="79"/>
      <c r="D470" s="79"/>
      <c r="E470" s="79"/>
      <c r="F470" s="79"/>
      <c r="G470" s="79"/>
      <c r="H470" s="79"/>
      <c r="I470" s="79"/>
    </row>
    <row r="471">
      <c r="B471" s="79"/>
      <c r="C471" s="79"/>
      <c r="D471" s="79"/>
      <c r="E471" s="79"/>
      <c r="F471" s="79"/>
      <c r="G471" s="79"/>
      <c r="H471" s="79"/>
      <c r="I471" s="79"/>
    </row>
    <row r="472">
      <c r="B472" s="79"/>
      <c r="C472" s="79"/>
      <c r="D472" s="79"/>
      <c r="E472" s="79"/>
      <c r="F472" s="79"/>
      <c r="G472" s="79"/>
      <c r="H472" s="79"/>
      <c r="I472" s="79"/>
    </row>
    <row r="473">
      <c r="B473" s="79"/>
      <c r="C473" s="79"/>
      <c r="D473" s="79"/>
      <c r="E473" s="79"/>
      <c r="F473" s="79"/>
      <c r="G473" s="79"/>
      <c r="H473" s="79"/>
      <c r="I473" s="79"/>
    </row>
    <row r="474">
      <c r="B474" s="79"/>
      <c r="C474" s="79"/>
      <c r="D474" s="79"/>
      <c r="E474" s="79"/>
      <c r="F474" s="79"/>
      <c r="G474" s="79"/>
      <c r="H474" s="79"/>
      <c r="I474" s="79"/>
    </row>
    <row r="475">
      <c r="B475" s="79"/>
      <c r="C475" s="79"/>
      <c r="D475" s="79"/>
      <c r="E475" s="79"/>
      <c r="F475" s="79"/>
      <c r="G475" s="79"/>
      <c r="H475" s="79"/>
      <c r="I475" s="79"/>
    </row>
    <row r="476">
      <c r="B476" s="79"/>
      <c r="C476" s="79"/>
      <c r="D476" s="79"/>
      <c r="E476" s="79"/>
      <c r="F476" s="79"/>
      <c r="G476" s="79"/>
      <c r="H476" s="79"/>
      <c r="I476" s="79"/>
    </row>
    <row r="477">
      <c r="B477" s="79"/>
      <c r="C477" s="79"/>
      <c r="D477" s="79"/>
      <c r="E477" s="79"/>
      <c r="F477" s="79"/>
      <c r="G477" s="79"/>
      <c r="H477" s="79"/>
      <c r="I477" s="79"/>
    </row>
    <row r="478">
      <c r="B478" s="79"/>
      <c r="C478" s="79"/>
      <c r="D478" s="79"/>
      <c r="E478" s="79"/>
      <c r="F478" s="79"/>
      <c r="G478" s="79"/>
      <c r="H478" s="79"/>
      <c r="I478" s="79"/>
    </row>
    <row r="479">
      <c r="B479" s="79"/>
      <c r="C479" s="79"/>
      <c r="D479" s="79"/>
      <c r="E479" s="79"/>
      <c r="F479" s="79"/>
      <c r="G479" s="79"/>
      <c r="H479" s="79"/>
      <c r="I479" s="79"/>
    </row>
    <row r="480">
      <c r="B480" s="79"/>
      <c r="C480" s="79"/>
      <c r="D480" s="79"/>
      <c r="E480" s="79"/>
      <c r="F480" s="79"/>
      <c r="G480" s="79"/>
      <c r="H480" s="79"/>
      <c r="I480" s="79"/>
    </row>
    <row r="481">
      <c r="B481" s="79"/>
      <c r="C481" s="79"/>
      <c r="D481" s="79"/>
      <c r="E481" s="79"/>
      <c r="F481" s="79"/>
      <c r="G481" s="79"/>
      <c r="H481" s="79"/>
      <c r="I481" s="79"/>
    </row>
    <row r="482">
      <c r="B482" s="79"/>
      <c r="C482" s="79"/>
      <c r="D482" s="79"/>
      <c r="E482" s="79"/>
      <c r="F482" s="79"/>
      <c r="G482" s="79"/>
      <c r="H482" s="79"/>
      <c r="I482" s="79"/>
    </row>
    <row r="483">
      <c r="B483" s="79"/>
      <c r="C483" s="79"/>
      <c r="D483" s="79"/>
      <c r="E483" s="79"/>
      <c r="F483" s="79"/>
      <c r="G483" s="79"/>
      <c r="H483" s="79"/>
      <c r="I483" s="79"/>
    </row>
    <row r="484">
      <c r="B484" s="79"/>
      <c r="C484" s="79"/>
      <c r="D484" s="79"/>
      <c r="E484" s="79"/>
      <c r="F484" s="79"/>
      <c r="G484" s="79"/>
      <c r="H484" s="79"/>
      <c r="I484" s="79"/>
    </row>
    <row r="485">
      <c r="B485" s="79"/>
      <c r="C485" s="79"/>
      <c r="D485" s="79"/>
      <c r="E485" s="79"/>
      <c r="F485" s="79"/>
      <c r="G485" s="79"/>
      <c r="H485" s="79"/>
      <c r="I485" s="79"/>
    </row>
    <row r="486">
      <c r="B486" s="79"/>
      <c r="C486" s="79"/>
      <c r="D486" s="79"/>
      <c r="E486" s="79"/>
      <c r="F486" s="79"/>
      <c r="G486" s="79"/>
      <c r="H486" s="79"/>
      <c r="I486" s="79"/>
    </row>
    <row r="487">
      <c r="B487" s="79"/>
      <c r="C487" s="79"/>
      <c r="D487" s="79"/>
      <c r="E487" s="79"/>
      <c r="F487" s="79"/>
      <c r="G487" s="79"/>
      <c r="H487" s="79"/>
      <c r="I487" s="79"/>
    </row>
    <row r="488">
      <c r="B488" s="79"/>
      <c r="C488" s="79"/>
      <c r="D488" s="79"/>
      <c r="E488" s="79"/>
      <c r="F488" s="79"/>
      <c r="G488" s="79"/>
      <c r="H488" s="79"/>
      <c r="I488" s="79"/>
    </row>
    <row r="489">
      <c r="B489" s="79"/>
      <c r="C489" s="79"/>
      <c r="D489" s="79"/>
      <c r="E489" s="79"/>
      <c r="F489" s="79"/>
      <c r="G489" s="79"/>
      <c r="H489" s="79"/>
      <c r="I489" s="79"/>
    </row>
    <row r="490">
      <c r="B490" s="79"/>
      <c r="C490" s="79"/>
      <c r="D490" s="79"/>
      <c r="E490" s="79"/>
      <c r="F490" s="79"/>
      <c r="G490" s="79"/>
      <c r="H490" s="79"/>
      <c r="I490" s="79"/>
    </row>
    <row r="491">
      <c r="B491" s="79"/>
      <c r="C491" s="79"/>
      <c r="D491" s="79"/>
      <c r="E491" s="79"/>
      <c r="F491" s="79"/>
      <c r="G491" s="79"/>
      <c r="H491" s="79"/>
      <c r="I491" s="79"/>
    </row>
    <row r="492">
      <c r="B492" s="79"/>
      <c r="C492" s="79"/>
      <c r="D492" s="79"/>
      <c r="E492" s="79"/>
      <c r="F492" s="79"/>
      <c r="G492" s="79"/>
      <c r="H492" s="79"/>
      <c r="I492" s="79"/>
    </row>
    <row r="493">
      <c r="B493" s="79"/>
      <c r="C493" s="79"/>
      <c r="D493" s="79"/>
      <c r="E493" s="79"/>
      <c r="F493" s="79"/>
      <c r="G493" s="79"/>
      <c r="H493" s="79"/>
      <c r="I493" s="79"/>
    </row>
    <row r="494">
      <c r="B494" s="79"/>
      <c r="C494" s="79"/>
      <c r="D494" s="79"/>
      <c r="E494" s="79"/>
      <c r="F494" s="79"/>
      <c r="G494" s="79"/>
      <c r="H494" s="79"/>
      <c r="I494" s="79"/>
    </row>
    <row r="495">
      <c r="B495" s="79"/>
      <c r="C495" s="79"/>
      <c r="D495" s="79"/>
      <c r="E495" s="79"/>
      <c r="F495" s="79"/>
      <c r="G495" s="79"/>
      <c r="H495" s="79"/>
      <c r="I495" s="79"/>
    </row>
    <row r="496">
      <c r="B496" s="79"/>
      <c r="C496" s="79"/>
      <c r="D496" s="79"/>
      <c r="E496" s="79"/>
      <c r="F496" s="79"/>
      <c r="G496" s="79"/>
      <c r="H496" s="79"/>
      <c r="I496" s="79"/>
    </row>
    <row r="497">
      <c r="B497" s="79"/>
      <c r="C497" s="79"/>
      <c r="D497" s="79"/>
      <c r="E497" s="79"/>
      <c r="F497" s="79"/>
      <c r="G497" s="79"/>
      <c r="H497" s="79"/>
      <c r="I497" s="79"/>
    </row>
    <row r="498">
      <c r="B498" s="79"/>
      <c r="C498" s="79"/>
      <c r="D498" s="79"/>
      <c r="E498" s="79"/>
      <c r="F498" s="79"/>
      <c r="G498" s="79"/>
      <c r="H498" s="79"/>
      <c r="I498" s="79"/>
    </row>
    <row r="499">
      <c r="B499" s="79"/>
      <c r="C499" s="79"/>
      <c r="D499" s="79"/>
      <c r="E499" s="79"/>
      <c r="F499" s="79"/>
      <c r="G499" s="79"/>
      <c r="H499" s="79"/>
      <c r="I499" s="79"/>
    </row>
    <row r="500">
      <c r="B500" s="79"/>
      <c r="C500" s="79"/>
      <c r="D500" s="79"/>
      <c r="E500" s="79"/>
      <c r="F500" s="79"/>
      <c r="G500" s="79"/>
      <c r="H500" s="79"/>
      <c r="I500" s="79"/>
    </row>
    <row r="501">
      <c r="B501" s="79"/>
      <c r="C501" s="79"/>
      <c r="D501" s="79"/>
      <c r="E501" s="79"/>
      <c r="F501" s="79"/>
      <c r="G501" s="79"/>
      <c r="H501" s="79"/>
      <c r="I501" s="79"/>
    </row>
    <row r="502">
      <c r="B502" s="79"/>
      <c r="C502" s="79"/>
      <c r="D502" s="79"/>
      <c r="E502" s="79"/>
      <c r="F502" s="79"/>
      <c r="G502" s="79"/>
      <c r="H502" s="79"/>
      <c r="I502" s="79"/>
    </row>
    <row r="503">
      <c r="B503" s="79"/>
      <c r="C503" s="79"/>
      <c r="D503" s="79"/>
      <c r="E503" s="79"/>
      <c r="F503" s="79"/>
      <c r="G503" s="79"/>
      <c r="H503" s="79"/>
      <c r="I503" s="79"/>
    </row>
    <row r="504">
      <c r="B504" s="79"/>
      <c r="C504" s="79"/>
      <c r="D504" s="79"/>
      <c r="E504" s="79"/>
      <c r="F504" s="79"/>
      <c r="G504" s="79"/>
      <c r="H504" s="79"/>
      <c r="I504" s="79"/>
    </row>
    <row r="505">
      <c r="B505" s="79"/>
      <c r="C505" s="79"/>
      <c r="D505" s="79"/>
      <c r="E505" s="79"/>
      <c r="F505" s="79"/>
      <c r="G505" s="79"/>
      <c r="H505" s="79"/>
      <c r="I505" s="79"/>
    </row>
    <row r="506">
      <c r="B506" s="79"/>
      <c r="C506" s="79"/>
      <c r="D506" s="79"/>
      <c r="E506" s="79"/>
      <c r="F506" s="79"/>
      <c r="G506" s="79"/>
      <c r="H506" s="79"/>
      <c r="I506" s="79"/>
    </row>
    <row r="507">
      <c r="B507" s="79"/>
      <c r="C507" s="79"/>
      <c r="D507" s="79"/>
      <c r="E507" s="79"/>
      <c r="F507" s="79"/>
      <c r="G507" s="79"/>
      <c r="H507" s="79"/>
      <c r="I507" s="79"/>
    </row>
    <row r="508">
      <c r="B508" s="79"/>
      <c r="C508" s="79"/>
      <c r="D508" s="79"/>
      <c r="E508" s="79"/>
      <c r="F508" s="79"/>
      <c r="G508" s="79"/>
      <c r="H508" s="79"/>
      <c r="I508" s="79"/>
    </row>
    <row r="509">
      <c r="B509" s="79"/>
      <c r="C509" s="79"/>
      <c r="D509" s="79"/>
      <c r="E509" s="79"/>
      <c r="F509" s="79"/>
      <c r="G509" s="79"/>
      <c r="H509" s="79"/>
      <c r="I509" s="79"/>
    </row>
    <row r="510">
      <c r="B510" s="79"/>
      <c r="C510" s="79"/>
      <c r="D510" s="79"/>
      <c r="E510" s="79"/>
      <c r="F510" s="79"/>
      <c r="G510" s="79"/>
      <c r="H510" s="79"/>
      <c r="I510" s="79"/>
    </row>
    <row r="511">
      <c r="B511" s="79"/>
      <c r="C511" s="79"/>
      <c r="D511" s="79"/>
      <c r="E511" s="79"/>
      <c r="F511" s="79"/>
      <c r="G511" s="79"/>
      <c r="H511" s="79"/>
      <c r="I511" s="79"/>
    </row>
    <row r="512">
      <c r="B512" s="79"/>
      <c r="C512" s="79"/>
      <c r="D512" s="79"/>
      <c r="E512" s="79"/>
      <c r="F512" s="79"/>
      <c r="G512" s="79"/>
      <c r="H512" s="79"/>
      <c r="I512" s="79"/>
    </row>
    <row r="513">
      <c r="B513" s="79"/>
      <c r="C513" s="79"/>
      <c r="D513" s="79"/>
      <c r="E513" s="79"/>
      <c r="F513" s="79"/>
      <c r="G513" s="79"/>
      <c r="H513" s="79"/>
      <c r="I513" s="79"/>
    </row>
    <row r="514">
      <c r="B514" s="79"/>
      <c r="C514" s="79"/>
      <c r="D514" s="79"/>
      <c r="E514" s="79"/>
      <c r="F514" s="79"/>
      <c r="G514" s="79"/>
      <c r="H514" s="79"/>
      <c r="I514" s="79"/>
    </row>
    <row r="515">
      <c r="B515" s="79"/>
      <c r="C515" s="79"/>
      <c r="D515" s="79"/>
      <c r="E515" s="79"/>
      <c r="F515" s="79"/>
      <c r="G515" s="79"/>
      <c r="H515" s="79"/>
      <c r="I515" s="79"/>
    </row>
    <row r="516">
      <c r="B516" s="79"/>
      <c r="C516" s="79"/>
      <c r="D516" s="79"/>
      <c r="E516" s="79"/>
      <c r="F516" s="79"/>
      <c r="G516" s="79"/>
      <c r="H516" s="79"/>
      <c r="I516" s="79"/>
    </row>
    <row r="517">
      <c r="B517" s="79"/>
      <c r="C517" s="79"/>
      <c r="D517" s="79"/>
      <c r="E517" s="79"/>
      <c r="F517" s="79"/>
      <c r="G517" s="79"/>
      <c r="H517" s="79"/>
      <c r="I517" s="79"/>
    </row>
    <row r="518">
      <c r="B518" s="79"/>
      <c r="C518" s="79"/>
      <c r="D518" s="79"/>
      <c r="E518" s="79"/>
      <c r="F518" s="79"/>
      <c r="G518" s="79"/>
      <c r="H518" s="79"/>
      <c r="I518" s="79"/>
    </row>
    <row r="519">
      <c r="B519" s="79"/>
      <c r="C519" s="79"/>
      <c r="D519" s="79"/>
      <c r="E519" s="79"/>
      <c r="F519" s="79"/>
      <c r="G519" s="79"/>
      <c r="H519" s="79"/>
      <c r="I519" s="79"/>
    </row>
    <row r="520">
      <c r="B520" s="79"/>
      <c r="C520" s="79"/>
      <c r="D520" s="79"/>
      <c r="E520" s="79"/>
      <c r="F520" s="79"/>
      <c r="G520" s="79"/>
      <c r="H520" s="79"/>
      <c r="I520" s="79"/>
    </row>
    <row r="521">
      <c r="B521" s="79"/>
      <c r="C521" s="79"/>
      <c r="D521" s="79"/>
      <c r="E521" s="79"/>
      <c r="F521" s="79"/>
      <c r="G521" s="79"/>
      <c r="H521" s="79"/>
      <c r="I521" s="79"/>
    </row>
    <row r="522">
      <c r="B522" s="79"/>
      <c r="C522" s="79"/>
      <c r="D522" s="79"/>
      <c r="E522" s="79"/>
      <c r="F522" s="79"/>
      <c r="G522" s="79"/>
      <c r="H522" s="79"/>
      <c r="I522" s="79"/>
    </row>
    <row r="523">
      <c r="B523" s="79"/>
      <c r="C523" s="79"/>
      <c r="D523" s="79"/>
      <c r="E523" s="79"/>
      <c r="F523" s="79"/>
      <c r="G523" s="79"/>
      <c r="H523" s="79"/>
      <c r="I523" s="79"/>
    </row>
    <row r="524">
      <c r="B524" s="79"/>
      <c r="C524" s="79"/>
      <c r="D524" s="79"/>
      <c r="E524" s="79"/>
      <c r="F524" s="79"/>
      <c r="G524" s="79"/>
      <c r="H524" s="79"/>
      <c r="I524" s="79"/>
    </row>
    <row r="525">
      <c r="B525" s="79"/>
      <c r="C525" s="79"/>
      <c r="D525" s="79"/>
      <c r="E525" s="79"/>
      <c r="F525" s="79"/>
      <c r="G525" s="79"/>
      <c r="H525" s="79"/>
      <c r="I525" s="79"/>
    </row>
    <row r="526">
      <c r="B526" s="79"/>
      <c r="C526" s="79"/>
      <c r="D526" s="79"/>
      <c r="E526" s="79"/>
      <c r="F526" s="79"/>
      <c r="G526" s="79"/>
      <c r="H526" s="79"/>
      <c r="I526" s="79"/>
    </row>
    <row r="527">
      <c r="B527" s="79"/>
      <c r="C527" s="79"/>
      <c r="D527" s="79"/>
      <c r="E527" s="79"/>
      <c r="F527" s="79"/>
      <c r="G527" s="79"/>
      <c r="H527" s="79"/>
      <c r="I527" s="79"/>
    </row>
    <row r="528">
      <c r="B528" s="79"/>
      <c r="C528" s="79"/>
      <c r="D528" s="79"/>
      <c r="E528" s="79"/>
      <c r="F528" s="79"/>
      <c r="G528" s="79"/>
      <c r="H528" s="79"/>
      <c r="I528" s="79"/>
    </row>
    <row r="529">
      <c r="B529" s="79"/>
      <c r="C529" s="79"/>
      <c r="D529" s="79"/>
      <c r="E529" s="79"/>
      <c r="F529" s="79"/>
      <c r="G529" s="79"/>
      <c r="H529" s="79"/>
      <c r="I529" s="79"/>
    </row>
    <row r="530">
      <c r="B530" s="79"/>
      <c r="C530" s="79"/>
      <c r="D530" s="79"/>
      <c r="E530" s="79"/>
      <c r="F530" s="79"/>
      <c r="G530" s="79"/>
      <c r="H530" s="79"/>
      <c r="I530" s="79"/>
    </row>
    <row r="531">
      <c r="B531" s="79"/>
      <c r="C531" s="79"/>
      <c r="D531" s="79"/>
      <c r="E531" s="79"/>
      <c r="F531" s="79"/>
      <c r="G531" s="79"/>
      <c r="H531" s="79"/>
      <c r="I531" s="79"/>
    </row>
    <row r="532">
      <c r="B532" s="79"/>
      <c r="C532" s="79"/>
      <c r="D532" s="79"/>
      <c r="E532" s="79"/>
      <c r="F532" s="79"/>
      <c r="G532" s="79"/>
      <c r="H532" s="79"/>
      <c r="I532" s="79"/>
    </row>
    <row r="533">
      <c r="B533" s="79"/>
      <c r="C533" s="79"/>
      <c r="D533" s="79"/>
      <c r="E533" s="79"/>
      <c r="F533" s="79"/>
      <c r="G533" s="79"/>
      <c r="H533" s="79"/>
      <c r="I533" s="79"/>
    </row>
    <row r="534">
      <c r="B534" s="79"/>
      <c r="C534" s="79"/>
      <c r="D534" s="79"/>
      <c r="E534" s="79"/>
      <c r="F534" s="79"/>
      <c r="G534" s="79"/>
      <c r="H534" s="79"/>
      <c r="I534" s="79"/>
    </row>
    <row r="535">
      <c r="B535" s="79"/>
      <c r="C535" s="79"/>
      <c r="D535" s="79"/>
      <c r="E535" s="79"/>
      <c r="F535" s="79"/>
      <c r="G535" s="79"/>
      <c r="H535" s="79"/>
      <c r="I535" s="79"/>
    </row>
    <row r="536">
      <c r="B536" s="79"/>
      <c r="C536" s="79"/>
      <c r="D536" s="79"/>
      <c r="E536" s="79"/>
      <c r="F536" s="79"/>
      <c r="G536" s="79"/>
      <c r="H536" s="79"/>
      <c r="I536" s="79"/>
    </row>
    <row r="537">
      <c r="B537" s="79"/>
      <c r="C537" s="79"/>
      <c r="D537" s="79"/>
      <c r="E537" s="79"/>
      <c r="F537" s="79"/>
      <c r="G537" s="79"/>
      <c r="H537" s="79"/>
      <c r="I537" s="79"/>
    </row>
    <row r="538">
      <c r="B538" s="79"/>
      <c r="C538" s="79"/>
      <c r="D538" s="79"/>
      <c r="E538" s="79"/>
      <c r="F538" s="79"/>
      <c r="G538" s="79"/>
      <c r="H538" s="79"/>
      <c r="I538" s="79"/>
    </row>
    <row r="539">
      <c r="B539" s="79"/>
      <c r="C539" s="79"/>
      <c r="D539" s="79"/>
      <c r="E539" s="79"/>
      <c r="F539" s="79"/>
      <c r="G539" s="79"/>
      <c r="H539" s="79"/>
      <c r="I539" s="79"/>
    </row>
    <row r="540">
      <c r="B540" s="79"/>
      <c r="C540" s="79"/>
      <c r="D540" s="79"/>
      <c r="E540" s="79"/>
      <c r="F540" s="79"/>
      <c r="G540" s="79"/>
      <c r="H540" s="79"/>
      <c r="I540" s="79"/>
    </row>
    <row r="541">
      <c r="B541" s="79"/>
      <c r="C541" s="79"/>
      <c r="D541" s="79"/>
      <c r="E541" s="79"/>
      <c r="F541" s="79"/>
      <c r="G541" s="79"/>
      <c r="H541" s="79"/>
      <c r="I541" s="79"/>
    </row>
    <row r="542">
      <c r="B542" s="79"/>
      <c r="C542" s="79"/>
      <c r="D542" s="79"/>
      <c r="E542" s="79"/>
      <c r="F542" s="79"/>
      <c r="G542" s="79"/>
      <c r="H542" s="79"/>
      <c r="I542" s="79"/>
    </row>
    <row r="543">
      <c r="B543" s="79"/>
      <c r="C543" s="79"/>
      <c r="D543" s="79"/>
      <c r="E543" s="79"/>
      <c r="F543" s="79"/>
      <c r="G543" s="79"/>
      <c r="H543" s="79"/>
      <c r="I543" s="79"/>
    </row>
    <row r="544">
      <c r="B544" s="79"/>
      <c r="C544" s="79"/>
      <c r="D544" s="79"/>
      <c r="E544" s="79"/>
      <c r="F544" s="79"/>
      <c r="G544" s="79"/>
      <c r="H544" s="79"/>
      <c r="I544" s="79"/>
    </row>
    <row r="545">
      <c r="B545" s="79"/>
      <c r="C545" s="79"/>
      <c r="D545" s="79"/>
      <c r="E545" s="79"/>
      <c r="F545" s="79"/>
      <c r="G545" s="79"/>
      <c r="H545" s="79"/>
      <c r="I545" s="79"/>
    </row>
    <row r="546">
      <c r="B546" s="79"/>
      <c r="C546" s="79"/>
      <c r="D546" s="79"/>
      <c r="E546" s="79"/>
      <c r="F546" s="79"/>
      <c r="G546" s="79"/>
      <c r="H546" s="79"/>
      <c r="I546" s="79"/>
    </row>
    <row r="547">
      <c r="B547" s="79"/>
      <c r="C547" s="79"/>
      <c r="D547" s="79"/>
      <c r="E547" s="79"/>
      <c r="F547" s="79"/>
      <c r="G547" s="79"/>
      <c r="H547" s="79"/>
      <c r="I547" s="79"/>
    </row>
    <row r="548">
      <c r="B548" s="79"/>
      <c r="C548" s="79"/>
      <c r="D548" s="79"/>
      <c r="E548" s="79"/>
      <c r="F548" s="79"/>
      <c r="G548" s="79"/>
      <c r="H548" s="79"/>
      <c r="I548" s="79"/>
    </row>
    <row r="549">
      <c r="B549" s="79"/>
      <c r="C549" s="79"/>
      <c r="D549" s="79"/>
      <c r="E549" s="79"/>
      <c r="F549" s="79"/>
      <c r="G549" s="79"/>
      <c r="H549" s="79"/>
      <c r="I549" s="79"/>
    </row>
    <row r="550">
      <c r="B550" s="79"/>
      <c r="C550" s="79"/>
      <c r="D550" s="79"/>
      <c r="E550" s="79"/>
      <c r="F550" s="79"/>
      <c r="G550" s="79"/>
      <c r="H550" s="79"/>
      <c r="I550" s="79"/>
    </row>
    <row r="551">
      <c r="B551" s="79"/>
      <c r="C551" s="79"/>
      <c r="D551" s="79"/>
      <c r="E551" s="79"/>
      <c r="F551" s="79"/>
      <c r="G551" s="79"/>
      <c r="H551" s="79"/>
      <c r="I551" s="79"/>
    </row>
    <row r="552">
      <c r="B552" s="79"/>
      <c r="C552" s="79"/>
      <c r="D552" s="79"/>
      <c r="E552" s="79"/>
      <c r="F552" s="79"/>
      <c r="G552" s="79"/>
      <c r="H552" s="79"/>
      <c r="I552" s="79"/>
    </row>
    <row r="553">
      <c r="B553" s="79"/>
      <c r="C553" s="79"/>
      <c r="D553" s="79"/>
      <c r="E553" s="79"/>
      <c r="F553" s="79"/>
      <c r="G553" s="79"/>
      <c r="H553" s="79"/>
      <c r="I553" s="79"/>
    </row>
    <row r="554">
      <c r="B554" s="79"/>
      <c r="C554" s="79"/>
      <c r="D554" s="79"/>
      <c r="E554" s="79"/>
      <c r="F554" s="79"/>
      <c r="G554" s="79"/>
      <c r="H554" s="79"/>
      <c r="I554" s="79"/>
    </row>
    <row r="555">
      <c r="B555" s="79"/>
      <c r="C555" s="79"/>
      <c r="D555" s="79"/>
      <c r="E555" s="79"/>
      <c r="F555" s="79"/>
      <c r="G555" s="79"/>
      <c r="H555" s="79"/>
      <c r="I555" s="79"/>
    </row>
    <row r="556">
      <c r="B556" s="79"/>
      <c r="C556" s="79"/>
      <c r="D556" s="79"/>
      <c r="E556" s="79"/>
      <c r="F556" s="79"/>
      <c r="G556" s="79"/>
      <c r="H556" s="79"/>
      <c r="I556" s="79"/>
    </row>
    <row r="557">
      <c r="B557" s="79"/>
      <c r="C557" s="79"/>
      <c r="D557" s="79"/>
      <c r="E557" s="79"/>
      <c r="F557" s="79"/>
      <c r="G557" s="79"/>
      <c r="H557" s="79"/>
      <c r="I557" s="79"/>
    </row>
    <row r="558">
      <c r="B558" s="79"/>
      <c r="C558" s="79"/>
      <c r="D558" s="79"/>
      <c r="E558" s="79"/>
      <c r="F558" s="79"/>
      <c r="G558" s="79"/>
      <c r="H558" s="79"/>
      <c r="I558" s="79"/>
    </row>
    <row r="559">
      <c r="B559" s="79"/>
      <c r="C559" s="79"/>
      <c r="D559" s="79"/>
      <c r="E559" s="79"/>
      <c r="F559" s="79"/>
      <c r="G559" s="79"/>
      <c r="H559" s="79"/>
      <c r="I559" s="79"/>
    </row>
    <row r="560">
      <c r="B560" s="79"/>
      <c r="C560" s="79"/>
      <c r="D560" s="79"/>
      <c r="E560" s="79"/>
      <c r="F560" s="79"/>
      <c r="G560" s="79"/>
      <c r="H560" s="79"/>
      <c r="I560" s="79"/>
    </row>
    <row r="561">
      <c r="B561" s="79"/>
      <c r="C561" s="79"/>
      <c r="D561" s="79"/>
      <c r="E561" s="79"/>
      <c r="F561" s="79"/>
      <c r="G561" s="79"/>
      <c r="H561" s="79"/>
      <c r="I561" s="79"/>
    </row>
    <row r="562">
      <c r="B562" s="79"/>
      <c r="C562" s="79"/>
      <c r="D562" s="79"/>
      <c r="E562" s="79"/>
      <c r="F562" s="79"/>
      <c r="G562" s="79"/>
      <c r="H562" s="79"/>
      <c r="I562" s="79"/>
    </row>
    <row r="563">
      <c r="B563" s="79"/>
      <c r="C563" s="79"/>
      <c r="D563" s="79"/>
      <c r="E563" s="79"/>
      <c r="F563" s="79"/>
      <c r="G563" s="79"/>
      <c r="H563" s="79"/>
      <c r="I563" s="79"/>
    </row>
    <row r="564">
      <c r="B564" s="79"/>
      <c r="C564" s="79"/>
      <c r="D564" s="79"/>
      <c r="E564" s="79"/>
      <c r="F564" s="79"/>
      <c r="G564" s="79"/>
      <c r="H564" s="79"/>
      <c r="I564" s="79"/>
    </row>
    <row r="565">
      <c r="B565" s="79"/>
      <c r="C565" s="79"/>
      <c r="D565" s="79"/>
      <c r="E565" s="79"/>
      <c r="F565" s="79"/>
      <c r="G565" s="79"/>
      <c r="H565" s="79"/>
      <c r="I565" s="79"/>
    </row>
    <row r="566">
      <c r="B566" s="79"/>
      <c r="C566" s="79"/>
      <c r="D566" s="79"/>
      <c r="E566" s="79"/>
      <c r="F566" s="79"/>
      <c r="G566" s="79"/>
      <c r="H566" s="79"/>
      <c r="I566" s="79"/>
    </row>
    <row r="567">
      <c r="B567" s="79"/>
      <c r="C567" s="79"/>
      <c r="D567" s="79"/>
      <c r="E567" s="79"/>
      <c r="F567" s="79"/>
      <c r="G567" s="79"/>
      <c r="H567" s="79"/>
      <c r="I567" s="79"/>
    </row>
    <row r="568">
      <c r="B568" s="79"/>
      <c r="C568" s="79"/>
      <c r="D568" s="79"/>
      <c r="E568" s="79"/>
      <c r="F568" s="79"/>
      <c r="G568" s="79"/>
      <c r="H568" s="79"/>
      <c r="I568" s="79"/>
    </row>
    <row r="569">
      <c r="B569" s="79"/>
      <c r="C569" s="79"/>
      <c r="D569" s="79"/>
      <c r="E569" s="79"/>
      <c r="F569" s="79"/>
      <c r="G569" s="79"/>
      <c r="H569" s="79"/>
      <c r="I569" s="79"/>
    </row>
    <row r="570">
      <c r="B570" s="79"/>
      <c r="C570" s="79"/>
      <c r="D570" s="79"/>
      <c r="E570" s="79"/>
      <c r="F570" s="79"/>
      <c r="G570" s="79"/>
      <c r="H570" s="79"/>
      <c r="I570" s="79"/>
    </row>
    <row r="571">
      <c r="B571" s="79"/>
      <c r="C571" s="79"/>
      <c r="D571" s="79"/>
      <c r="E571" s="79"/>
      <c r="F571" s="79"/>
      <c r="G571" s="79"/>
      <c r="H571" s="79"/>
      <c r="I571" s="79"/>
    </row>
    <row r="572">
      <c r="B572" s="79"/>
      <c r="C572" s="79"/>
      <c r="D572" s="79"/>
      <c r="E572" s="79"/>
      <c r="F572" s="79"/>
      <c r="G572" s="79"/>
      <c r="H572" s="79"/>
      <c r="I572" s="79"/>
    </row>
    <row r="573">
      <c r="B573" s="79"/>
      <c r="C573" s="79"/>
      <c r="D573" s="79"/>
      <c r="E573" s="79"/>
      <c r="F573" s="79"/>
      <c r="G573" s="79"/>
      <c r="H573" s="79"/>
      <c r="I573" s="79"/>
    </row>
    <row r="574">
      <c r="B574" s="79"/>
      <c r="C574" s="79"/>
      <c r="D574" s="79"/>
      <c r="E574" s="79"/>
      <c r="F574" s="79"/>
      <c r="G574" s="79"/>
      <c r="H574" s="79"/>
      <c r="I574" s="79"/>
    </row>
    <row r="575">
      <c r="B575" s="79"/>
      <c r="C575" s="79"/>
      <c r="D575" s="79"/>
      <c r="E575" s="79"/>
      <c r="F575" s="79"/>
      <c r="G575" s="79"/>
      <c r="H575" s="79"/>
      <c r="I575" s="79"/>
    </row>
    <row r="576">
      <c r="B576" s="79"/>
      <c r="C576" s="79"/>
      <c r="D576" s="79"/>
      <c r="E576" s="79"/>
      <c r="F576" s="79"/>
      <c r="G576" s="79"/>
      <c r="H576" s="79"/>
      <c r="I576" s="79"/>
    </row>
    <row r="577">
      <c r="B577" s="79"/>
      <c r="C577" s="79"/>
      <c r="D577" s="79"/>
      <c r="E577" s="79"/>
      <c r="F577" s="79"/>
      <c r="G577" s="79"/>
      <c r="H577" s="79"/>
      <c r="I577" s="79"/>
    </row>
    <row r="578">
      <c r="B578" s="79"/>
      <c r="C578" s="79"/>
      <c r="D578" s="79"/>
      <c r="E578" s="79"/>
      <c r="F578" s="79"/>
      <c r="G578" s="79"/>
      <c r="H578" s="79"/>
      <c r="I578" s="79"/>
    </row>
    <row r="579">
      <c r="B579" s="79"/>
      <c r="C579" s="79"/>
      <c r="D579" s="79"/>
      <c r="E579" s="79"/>
      <c r="F579" s="79"/>
      <c r="G579" s="79"/>
      <c r="H579" s="79"/>
      <c r="I579" s="79"/>
    </row>
    <row r="580">
      <c r="B580" s="79"/>
      <c r="C580" s="79"/>
      <c r="D580" s="79"/>
      <c r="E580" s="79"/>
      <c r="F580" s="79"/>
      <c r="G580" s="79"/>
      <c r="H580" s="79"/>
      <c r="I580" s="79"/>
    </row>
    <row r="581">
      <c r="B581" s="79"/>
      <c r="C581" s="79"/>
      <c r="D581" s="79"/>
      <c r="E581" s="79"/>
      <c r="F581" s="79"/>
      <c r="G581" s="79"/>
      <c r="H581" s="79"/>
      <c r="I581" s="79"/>
    </row>
    <row r="582">
      <c r="B582" s="79"/>
      <c r="C582" s="79"/>
      <c r="D582" s="79"/>
      <c r="E582" s="79"/>
      <c r="F582" s="79"/>
      <c r="G582" s="79"/>
      <c r="H582" s="79"/>
      <c r="I582" s="79"/>
    </row>
    <row r="583">
      <c r="B583" s="79"/>
      <c r="C583" s="79"/>
      <c r="D583" s="79"/>
      <c r="E583" s="79"/>
      <c r="F583" s="79"/>
      <c r="G583" s="79"/>
      <c r="H583" s="79"/>
      <c r="I583" s="79"/>
    </row>
    <row r="584">
      <c r="B584" s="79"/>
      <c r="C584" s="79"/>
      <c r="D584" s="79"/>
      <c r="E584" s="79"/>
      <c r="F584" s="79"/>
      <c r="G584" s="79"/>
      <c r="H584" s="79"/>
      <c r="I584" s="79"/>
    </row>
    <row r="585">
      <c r="B585" s="79"/>
      <c r="C585" s="79"/>
      <c r="D585" s="79"/>
      <c r="E585" s="79"/>
      <c r="F585" s="79"/>
      <c r="G585" s="79"/>
      <c r="H585" s="79"/>
      <c r="I585" s="79"/>
    </row>
    <row r="586">
      <c r="B586" s="79"/>
      <c r="C586" s="79"/>
      <c r="D586" s="79"/>
      <c r="E586" s="79"/>
      <c r="F586" s="79"/>
      <c r="G586" s="79"/>
      <c r="H586" s="79"/>
      <c r="I586" s="79"/>
    </row>
    <row r="587">
      <c r="B587" s="79"/>
      <c r="C587" s="79"/>
      <c r="D587" s="79"/>
      <c r="E587" s="79"/>
      <c r="F587" s="79"/>
      <c r="G587" s="79"/>
      <c r="H587" s="79"/>
      <c r="I587" s="79"/>
    </row>
    <row r="588">
      <c r="B588" s="79"/>
      <c r="C588" s="79"/>
      <c r="D588" s="79"/>
      <c r="E588" s="79"/>
      <c r="F588" s="79"/>
      <c r="G588" s="79"/>
      <c r="H588" s="79"/>
      <c r="I588" s="79"/>
    </row>
    <row r="589">
      <c r="B589" s="79"/>
      <c r="C589" s="79"/>
      <c r="D589" s="79"/>
      <c r="E589" s="79"/>
      <c r="F589" s="79"/>
      <c r="G589" s="79"/>
      <c r="H589" s="79"/>
      <c r="I589" s="79"/>
    </row>
    <row r="590">
      <c r="B590" s="79"/>
      <c r="C590" s="79"/>
      <c r="D590" s="79"/>
      <c r="E590" s="79"/>
      <c r="F590" s="79"/>
      <c r="G590" s="79"/>
      <c r="H590" s="79"/>
      <c r="I590" s="79"/>
    </row>
    <row r="591">
      <c r="B591" s="79"/>
      <c r="C591" s="79"/>
      <c r="D591" s="79"/>
      <c r="E591" s="79"/>
      <c r="F591" s="79"/>
      <c r="G591" s="79"/>
      <c r="H591" s="79"/>
      <c r="I591" s="79"/>
    </row>
    <row r="592">
      <c r="B592" s="79"/>
      <c r="C592" s="79"/>
      <c r="D592" s="79"/>
      <c r="E592" s="79"/>
      <c r="F592" s="79"/>
      <c r="G592" s="79"/>
      <c r="H592" s="79"/>
      <c r="I592" s="79"/>
    </row>
    <row r="593">
      <c r="B593" s="79"/>
      <c r="C593" s="79"/>
      <c r="D593" s="79"/>
      <c r="E593" s="79"/>
      <c r="F593" s="79"/>
      <c r="G593" s="79"/>
      <c r="H593" s="79"/>
      <c r="I593" s="79"/>
    </row>
    <row r="594">
      <c r="B594" s="79"/>
      <c r="C594" s="79"/>
      <c r="D594" s="79"/>
      <c r="E594" s="79"/>
      <c r="F594" s="79"/>
      <c r="G594" s="79"/>
      <c r="H594" s="79"/>
      <c r="I594" s="79"/>
    </row>
    <row r="595">
      <c r="B595" s="79"/>
      <c r="C595" s="79"/>
      <c r="D595" s="79"/>
      <c r="E595" s="79"/>
      <c r="F595" s="79"/>
      <c r="G595" s="79"/>
      <c r="H595" s="79"/>
      <c r="I595" s="79"/>
    </row>
    <row r="596">
      <c r="B596" s="79"/>
      <c r="C596" s="79"/>
      <c r="D596" s="79"/>
      <c r="E596" s="79"/>
      <c r="F596" s="79"/>
      <c r="G596" s="79"/>
      <c r="H596" s="79"/>
      <c r="I596" s="79"/>
    </row>
    <row r="597">
      <c r="B597" s="79"/>
      <c r="C597" s="79"/>
      <c r="D597" s="79"/>
      <c r="E597" s="79"/>
      <c r="F597" s="79"/>
      <c r="G597" s="79"/>
      <c r="H597" s="79"/>
      <c r="I597" s="79"/>
    </row>
    <row r="598">
      <c r="B598" s="79"/>
      <c r="C598" s="79"/>
      <c r="D598" s="79"/>
      <c r="E598" s="79"/>
      <c r="F598" s="79"/>
      <c r="G598" s="79"/>
      <c r="H598" s="79"/>
      <c r="I598" s="79"/>
    </row>
    <row r="599">
      <c r="B599" s="79"/>
      <c r="C599" s="79"/>
      <c r="D599" s="79"/>
      <c r="E599" s="79"/>
      <c r="F599" s="79"/>
      <c r="G599" s="79"/>
      <c r="H599" s="79"/>
      <c r="I599" s="79"/>
    </row>
    <row r="600">
      <c r="B600" s="79"/>
      <c r="C600" s="79"/>
      <c r="D600" s="79"/>
      <c r="E600" s="79"/>
      <c r="F600" s="79"/>
      <c r="G600" s="79"/>
      <c r="H600" s="79"/>
      <c r="I600" s="79"/>
    </row>
    <row r="601">
      <c r="B601" s="79"/>
      <c r="C601" s="79"/>
      <c r="D601" s="79"/>
      <c r="E601" s="79"/>
      <c r="F601" s="79"/>
      <c r="G601" s="79"/>
      <c r="H601" s="79"/>
      <c r="I601" s="79"/>
    </row>
    <row r="602">
      <c r="B602" s="79"/>
      <c r="C602" s="79"/>
      <c r="D602" s="79"/>
      <c r="E602" s="79"/>
      <c r="F602" s="79"/>
      <c r="G602" s="79"/>
      <c r="H602" s="79"/>
      <c r="I602" s="79"/>
    </row>
    <row r="603">
      <c r="B603" s="79"/>
      <c r="C603" s="79"/>
      <c r="D603" s="79"/>
      <c r="E603" s="79"/>
      <c r="F603" s="79"/>
      <c r="G603" s="79"/>
      <c r="H603" s="79"/>
      <c r="I603" s="79"/>
    </row>
    <row r="604">
      <c r="B604" s="79"/>
      <c r="C604" s="79"/>
      <c r="D604" s="79"/>
      <c r="E604" s="79"/>
      <c r="F604" s="79"/>
      <c r="G604" s="79"/>
      <c r="H604" s="79"/>
      <c r="I604" s="79"/>
    </row>
    <row r="605">
      <c r="B605" s="79"/>
      <c r="C605" s="79"/>
      <c r="D605" s="79"/>
      <c r="E605" s="79"/>
      <c r="F605" s="79"/>
      <c r="G605" s="79"/>
      <c r="H605" s="79"/>
      <c r="I605" s="79"/>
    </row>
    <row r="606">
      <c r="B606" s="79"/>
      <c r="C606" s="79"/>
      <c r="D606" s="79"/>
      <c r="E606" s="79"/>
      <c r="F606" s="79"/>
      <c r="G606" s="79"/>
      <c r="H606" s="79"/>
      <c r="I606" s="79"/>
    </row>
    <row r="607">
      <c r="B607" s="79"/>
      <c r="C607" s="79"/>
      <c r="D607" s="79"/>
      <c r="E607" s="79"/>
      <c r="F607" s="79"/>
      <c r="G607" s="79"/>
      <c r="H607" s="79"/>
      <c r="I607" s="79"/>
    </row>
    <row r="608">
      <c r="B608" s="79"/>
      <c r="C608" s="79"/>
      <c r="D608" s="79"/>
      <c r="E608" s="79"/>
      <c r="F608" s="79"/>
      <c r="G608" s="79"/>
      <c r="H608" s="79"/>
      <c r="I608" s="79"/>
    </row>
    <row r="609">
      <c r="B609" s="79"/>
      <c r="C609" s="79"/>
      <c r="D609" s="79"/>
      <c r="E609" s="79"/>
      <c r="F609" s="79"/>
      <c r="G609" s="79"/>
      <c r="H609" s="79"/>
      <c r="I609" s="79"/>
    </row>
    <row r="610">
      <c r="B610" s="79"/>
      <c r="C610" s="79"/>
      <c r="D610" s="79"/>
      <c r="E610" s="79"/>
      <c r="F610" s="79"/>
      <c r="G610" s="79"/>
      <c r="H610" s="79"/>
      <c r="I610" s="79"/>
    </row>
    <row r="611">
      <c r="B611" s="79"/>
      <c r="C611" s="79"/>
      <c r="D611" s="79"/>
      <c r="E611" s="79"/>
      <c r="F611" s="79"/>
      <c r="G611" s="79"/>
      <c r="H611" s="79"/>
      <c r="I611" s="79"/>
    </row>
    <row r="612">
      <c r="B612" s="79"/>
      <c r="C612" s="79"/>
      <c r="D612" s="79"/>
      <c r="E612" s="79"/>
      <c r="F612" s="79"/>
      <c r="G612" s="79"/>
      <c r="H612" s="79"/>
      <c r="I612" s="79"/>
    </row>
    <row r="613">
      <c r="B613" s="79"/>
      <c r="C613" s="79"/>
      <c r="D613" s="79"/>
      <c r="E613" s="79"/>
      <c r="F613" s="79"/>
      <c r="G613" s="79"/>
      <c r="H613" s="79"/>
      <c r="I613" s="79"/>
    </row>
    <row r="614">
      <c r="B614" s="79"/>
      <c r="C614" s="79"/>
      <c r="D614" s="79"/>
      <c r="E614" s="79"/>
      <c r="F614" s="79"/>
      <c r="G614" s="79"/>
      <c r="H614" s="79"/>
      <c r="I614" s="79"/>
    </row>
  </sheetData>
  <mergeCells count="45">
    <mergeCell ref="A3:D3"/>
    <mergeCell ref="A5:D5"/>
    <mergeCell ref="A6:D6"/>
    <mergeCell ref="A7:D12"/>
    <mergeCell ref="A19:D19"/>
    <mergeCell ref="A20:D20"/>
    <mergeCell ref="A21:D26"/>
    <mergeCell ref="D29:E29"/>
    <mergeCell ref="A33:D33"/>
    <mergeCell ref="A34:D34"/>
    <mergeCell ref="A35:D40"/>
    <mergeCell ref="D43:E43"/>
    <mergeCell ref="A47:D47"/>
    <mergeCell ref="A48:D48"/>
    <mergeCell ref="A49:D54"/>
    <mergeCell ref="E56:H56"/>
    <mergeCell ref="A61:D61"/>
    <mergeCell ref="A62:D62"/>
    <mergeCell ref="A63:D68"/>
    <mergeCell ref="B71:C71"/>
    <mergeCell ref="B72:C72"/>
    <mergeCell ref="A75:D75"/>
    <mergeCell ref="A76:D76"/>
    <mergeCell ref="A77:D82"/>
    <mergeCell ref="B86:C86"/>
    <mergeCell ref="A89:D89"/>
    <mergeCell ref="A90:D90"/>
    <mergeCell ref="A91:D96"/>
    <mergeCell ref="B99:C99"/>
    <mergeCell ref="B100:D100"/>
    <mergeCell ref="A103:D103"/>
    <mergeCell ref="A104:D104"/>
    <mergeCell ref="A105:D110"/>
    <mergeCell ref="A117:D117"/>
    <mergeCell ref="A118:D118"/>
    <mergeCell ref="A159:D159"/>
    <mergeCell ref="A160:D160"/>
    <mergeCell ref="A161:D166"/>
    <mergeCell ref="A119:D124"/>
    <mergeCell ref="A131:D131"/>
    <mergeCell ref="A132:D132"/>
    <mergeCell ref="A133:D138"/>
    <mergeCell ref="A145:D145"/>
    <mergeCell ref="A146:D146"/>
    <mergeCell ref="A147:D152"/>
  </mergeCells>
  <hyperlinks>
    <hyperlink display="BACK" location="'12. Hacker wallets'!A1" ref="A1"/>
    <hyperlink display="HOME" location="Summary!A1" ref="B1"/>
    <hyperlink display="NEXT" location="'14. WCO team CEX deposits'!A1" ref="C1"/>
    <hyperlink r:id="rId1" ref="B13"/>
    <hyperlink r:id="rId2" ref="B14"/>
    <hyperlink r:id="rId3" ref="C14"/>
    <hyperlink r:id="rId4" ref="B15"/>
    <hyperlink r:id="rId5" ref="B16"/>
    <hyperlink r:id="rId6" ref="C16"/>
    <hyperlink display="WTK v1 mint page" location="WTKv1mintFAQ" ref="D16"/>
    <hyperlink r:id="rId7" ref="B27"/>
    <hyperlink r:id="rId8" ref="C27"/>
    <hyperlink r:id="rId9" location="tokentxns" ref="B28"/>
    <hyperlink r:id="rId10" location="tokentxns" ref="C28"/>
    <hyperlink r:id="rId11" location="tokentxns" ref="D28"/>
    <hyperlink r:id="rId12" location="tokentxns" ref="E28"/>
    <hyperlink r:id="rId13" ref="F28"/>
    <hyperlink r:id="rId14" location="tokentxns" ref="G28"/>
    <hyperlink r:id="rId15" location="tokentxns" ref="H28"/>
    <hyperlink r:id="rId16" location="tokentxns" ref="I28"/>
    <hyperlink r:id="rId17" location="tokentxns" ref="B29"/>
    <hyperlink r:id="rId18" location="tokentxns" ref="C29"/>
    <hyperlink r:id="rId19" ref="D29"/>
    <hyperlink r:id="rId20" ref="B41"/>
    <hyperlink r:id="rId21" ref="B42"/>
    <hyperlink r:id="rId22" location="tokentxns" ref="C42"/>
    <hyperlink r:id="rId23" location="tokentxns" ref="D42"/>
    <hyperlink r:id="rId24" location="tokentxns" ref="E42"/>
    <hyperlink r:id="rId25" location="tokentxns" ref="F42"/>
    <hyperlink r:id="rId26" location="tokentxns" ref="G42"/>
    <hyperlink r:id="rId27" location="tokentxns" ref="H42"/>
    <hyperlink r:id="rId28" location="tokentxns" ref="I42"/>
    <hyperlink r:id="rId29" location="tokentxns" ref="B43"/>
    <hyperlink r:id="rId30" location="tokentxns" ref="C43"/>
    <hyperlink r:id="rId31" ref="D43"/>
    <hyperlink r:id="rId32" ref="B55"/>
    <hyperlink r:id="rId33" ref="C55"/>
    <hyperlink r:id="rId34" ref="B56"/>
    <hyperlink r:id="rId35" ref="C56"/>
    <hyperlink r:id="rId36" ref="D56"/>
    <hyperlink r:id="rId37" ref="E56"/>
    <hyperlink r:id="rId38" ref="E58"/>
    <hyperlink r:id="rId39" ref="F58"/>
    <hyperlink r:id="rId40" ref="B69"/>
    <hyperlink r:id="rId41" ref="B70"/>
    <hyperlink r:id="rId42" ref="C70"/>
    <hyperlink r:id="rId43" ref="D70"/>
    <hyperlink r:id="rId44" ref="B71"/>
    <hyperlink r:id="rId45" ref="B72"/>
    <hyperlink r:id="rId46" location="tokentxns" ref="B83"/>
    <hyperlink r:id="rId47" ref="B84"/>
    <hyperlink r:id="rId48" ref="C84"/>
    <hyperlink r:id="rId49" ref="D84"/>
    <hyperlink r:id="rId50" ref="E84"/>
    <hyperlink r:id="rId51" ref="F84"/>
    <hyperlink r:id="rId52" ref="B85"/>
    <hyperlink r:id="rId53" ref="C85"/>
    <hyperlink r:id="rId54" ref="D85"/>
    <hyperlink r:id="rId55" ref="E85"/>
    <hyperlink r:id="rId56" ref="F85"/>
    <hyperlink r:id="rId57" ref="G85"/>
    <hyperlink r:id="rId58" ref="H85"/>
    <hyperlink r:id="rId59" ref="I85"/>
    <hyperlink r:id="rId60" ref="B86"/>
    <hyperlink r:id="rId61" location="tokentxns" ref="B97"/>
    <hyperlink r:id="rId62" ref="B98"/>
    <hyperlink r:id="rId63" ref="C98"/>
    <hyperlink r:id="rId64" ref="D98"/>
    <hyperlink r:id="rId65" ref="B99"/>
    <hyperlink r:id="rId66" ref="E100"/>
    <hyperlink r:id="rId67" ref="F100"/>
    <hyperlink r:id="rId68" ref="A105"/>
    <hyperlink r:id="rId69" location="tokentxns" ref="B111"/>
    <hyperlink r:id="rId70" ref="B112"/>
    <hyperlink r:id="rId71" ref="C112"/>
    <hyperlink r:id="rId72" location="tokentxns" ref="B125"/>
    <hyperlink r:id="rId73" ref="B126"/>
    <hyperlink r:id="rId74" ref="C126"/>
    <hyperlink r:id="rId75" location="tokentxns" ref="B139"/>
    <hyperlink r:id="rId76" location="tokentxns" ref="C139"/>
    <hyperlink r:id="rId77" ref="B140"/>
    <hyperlink r:id="rId78" ref="C140"/>
    <hyperlink r:id="rId79" ref="D140"/>
    <hyperlink r:id="rId80" ref="E140"/>
    <hyperlink r:id="rId81" ref="F140"/>
    <hyperlink r:id="rId82" ref="G140"/>
    <hyperlink r:id="rId83" ref="H140"/>
    <hyperlink r:id="rId84" ref="B153"/>
    <hyperlink r:id="rId85" ref="B154"/>
    <hyperlink r:id="rId86" ref="C154"/>
    <hyperlink r:id="rId87" ref="D154"/>
    <hyperlink r:id="rId88" location="tokentxns" ref="B167"/>
    <hyperlink r:id="rId89" ref="B168"/>
    <hyperlink r:id="rId90" ref="C168"/>
    <hyperlink r:id="rId91" ref="D168"/>
    <hyperlink r:id="rId92" ref="E168"/>
  </hyperlinks>
  <drawing r:id="rId9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18.0"/>
    <col customWidth="1" min="3" max="3" width="17.63"/>
    <col customWidth="1" min="4" max="4" width="18.5"/>
    <col customWidth="1" min="5" max="5" width="17.25"/>
    <col customWidth="1" min="6" max="6" width="18.13"/>
    <col customWidth="1" min="7" max="7" width="16.88"/>
    <col customWidth="1" min="8" max="8" width="17.75"/>
    <col customWidth="1" min="9" max="9" width="17.63"/>
  </cols>
  <sheetData>
    <row r="1">
      <c r="A1" s="18" t="s">
        <v>34</v>
      </c>
      <c r="B1" s="19" t="s">
        <v>35</v>
      </c>
      <c r="C1" s="118" t="s">
        <v>36</v>
      </c>
      <c r="D1" s="79"/>
      <c r="E1" s="79"/>
      <c r="F1" s="79"/>
      <c r="G1" s="79"/>
      <c r="H1" s="79"/>
      <c r="I1" s="79"/>
    </row>
    <row r="2">
      <c r="A2" s="177"/>
      <c r="B2" s="79"/>
      <c r="C2" s="174"/>
      <c r="D2" s="79"/>
      <c r="E2" s="79"/>
      <c r="F2" s="79"/>
      <c r="G2" s="79"/>
      <c r="H2" s="79"/>
      <c r="I2" s="79"/>
    </row>
    <row r="3">
      <c r="A3" s="163" t="s">
        <v>3677</v>
      </c>
      <c r="E3" s="79"/>
      <c r="F3" s="79"/>
      <c r="G3" s="79"/>
      <c r="H3" s="79"/>
      <c r="I3" s="79"/>
    </row>
    <row r="4">
      <c r="A4" s="151"/>
      <c r="B4" s="159"/>
      <c r="C4" s="79"/>
      <c r="D4" s="79"/>
      <c r="E4" s="79"/>
      <c r="F4" s="79"/>
      <c r="G4" s="79"/>
      <c r="H4" s="79"/>
      <c r="I4" s="79"/>
    </row>
    <row r="5">
      <c r="A5" s="164" t="s">
        <v>3219</v>
      </c>
      <c r="E5" s="165"/>
      <c r="F5" s="165"/>
      <c r="G5" s="165"/>
      <c r="H5" s="165"/>
      <c r="I5" s="165"/>
      <c r="J5" s="166"/>
      <c r="K5" s="166"/>
      <c r="L5" s="166"/>
      <c r="M5" s="166"/>
      <c r="N5" s="166"/>
      <c r="O5" s="166"/>
      <c r="P5" s="166"/>
      <c r="Q5" s="166"/>
      <c r="R5" s="166"/>
      <c r="S5" s="166"/>
      <c r="T5" s="166"/>
      <c r="U5" s="166"/>
      <c r="V5" s="166"/>
      <c r="W5" s="166"/>
      <c r="X5" s="166"/>
      <c r="Y5" s="166"/>
      <c r="Z5" s="166"/>
      <c r="AA5" s="166"/>
    </row>
    <row r="6">
      <c r="A6" s="182" t="s">
        <v>3678</v>
      </c>
      <c r="E6" s="165"/>
      <c r="F6" s="165"/>
      <c r="G6" s="165"/>
      <c r="H6" s="165"/>
      <c r="I6" s="165"/>
      <c r="J6" s="166"/>
      <c r="K6" s="166"/>
      <c r="L6" s="166"/>
      <c r="M6" s="166"/>
      <c r="N6" s="166"/>
      <c r="O6" s="166"/>
      <c r="P6" s="166"/>
      <c r="Q6" s="166"/>
      <c r="R6" s="166"/>
      <c r="S6" s="166"/>
      <c r="T6" s="166"/>
      <c r="U6" s="166"/>
      <c r="V6" s="166"/>
      <c r="W6" s="166"/>
      <c r="X6" s="166"/>
      <c r="Y6" s="166"/>
      <c r="Z6" s="166"/>
      <c r="AA6" s="166"/>
    </row>
    <row r="7">
      <c r="A7" s="168" t="s">
        <v>3679</v>
      </c>
      <c r="E7" s="165"/>
      <c r="F7" s="165"/>
      <c r="G7" s="165"/>
      <c r="H7" s="165"/>
      <c r="I7" s="165"/>
      <c r="J7" s="166"/>
      <c r="K7" s="166"/>
      <c r="L7" s="166"/>
      <c r="M7" s="166"/>
      <c r="N7" s="166"/>
      <c r="O7" s="166"/>
      <c r="P7" s="166"/>
      <c r="Q7" s="166"/>
      <c r="R7" s="166"/>
      <c r="S7" s="166"/>
      <c r="T7" s="166"/>
      <c r="U7" s="166"/>
      <c r="V7" s="166"/>
      <c r="W7" s="166"/>
      <c r="X7" s="166"/>
      <c r="Y7" s="166"/>
      <c r="Z7" s="166"/>
      <c r="AA7" s="166"/>
    </row>
    <row r="8">
      <c r="E8" s="165"/>
      <c r="F8" s="165"/>
      <c r="G8" s="165"/>
      <c r="H8" s="165"/>
      <c r="I8" s="165"/>
      <c r="J8" s="166"/>
      <c r="K8" s="166"/>
      <c r="L8" s="166"/>
      <c r="M8" s="166"/>
      <c r="N8" s="166"/>
      <c r="O8" s="166"/>
      <c r="P8" s="166"/>
      <c r="Q8" s="166"/>
      <c r="R8" s="166"/>
      <c r="S8" s="166"/>
      <c r="T8" s="166"/>
      <c r="U8" s="166"/>
      <c r="V8" s="166"/>
      <c r="W8" s="166"/>
      <c r="X8" s="166"/>
      <c r="Y8" s="166"/>
      <c r="Z8" s="166"/>
      <c r="AA8" s="166"/>
    </row>
    <row r="9">
      <c r="E9" s="165"/>
      <c r="F9" s="165"/>
      <c r="G9" s="165"/>
      <c r="H9" s="165"/>
      <c r="I9" s="165"/>
      <c r="J9" s="166"/>
      <c r="K9" s="166"/>
      <c r="L9" s="166"/>
      <c r="M9" s="166"/>
      <c r="N9" s="166"/>
      <c r="O9" s="166"/>
      <c r="P9" s="166"/>
      <c r="Q9" s="166"/>
      <c r="R9" s="166"/>
      <c r="S9" s="166"/>
      <c r="T9" s="166"/>
      <c r="U9" s="166"/>
      <c r="V9" s="166"/>
      <c r="W9" s="166"/>
      <c r="X9" s="166"/>
      <c r="Y9" s="166"/>
      <c r="Z9" s="166"/>
      <c r="AA9" s="166"/>
    </row>
    <row r="10">
      <c r="E10" s="165"/>
      <c r="F10" s="165"/>
      <c r="G10" s="165"/>
      <c r="H10" s="165"/>
      <c r="I10" s="165"/>
      <c r="J10" s="166"/>
      <c r="K10" s="166"/>
      <c r="L10" s="166"/>
      <c r="M10" s="166"/>
      <c r="N10" s="166"/>
      <c r="O10" s="166"/>
      <c r="P10" s="166"/>
      <c r="Q10" s="166"/>
      <c r="R10" s="166"/>
      <c r="S10" s="166"/>
      <c r="T10" s="166"/>
      <c r="U10" s="166"/>
      <c r="V10" s="166"/>
      <c r="W10" s="166"/>
      <c r="X10" s="166"/>
      <c r="Y10" s="166"/>
      <c r="Z10" s="166"/>
      <c r="AA10" s="166"/>
    </row>
    <row r="11">
      <c r="E11" s="165"/>
      <c r="F11" s="165"/>
      <c r="G11" s="165"/>
      <c r="H11" s="165"/>
      <c r="I11" s="165"/>
      <c r="J11" s="166"/>
      <c r="K11" s="166"/>
      <c r="L11" s="166"/>
      <c r="M11" s="166"/>
      <c r="N11" s="166"/>
      <c r="O11" s="166"/>
      <c r="P11" s="166"/>
      <c r="Q11" s="166"/>
      <c r="R11" s="166"/>
      <c r="S11" s="166"/>
      <c r="T11" s="166"/>
      <c r="U11" s="166"/>
      <c r="V11" s="166"/>
      <c r="W11" s="166"/>
      <c r="X11" s="166"/>
      <c r="Y11" s="166"/>
      <c r="Z11" s="166"/>
      <c r="AA11" s="166"/>
    </row>
    <row r="12">
      <c r="E12" s="165"/>
      <c r="F12" s="165"/>
      <c r="G12" s="165"/>
      <c r="H12" s="165"/>
      <c r="I12" s="165"/>
      <c r="J12" s="166"/>
      <c r="K12" s="166"/>
      <c r="L12" s="166"/>
      <c r="M12" s="166"/>
      <c r="N12" s="166"/>
      <c r="O12" s="166"/>
      <c r="P12" s="166"/>
      <c r="Q12" s="166"/>
      <c r="R12" s="166"/>
      <c r="S12" s="166"/>
      <c r="T12" s="166"/>
      <c r="U12" s="166"/>
      <c r="V12" s="166"/>
      <c r="W12" s="166"/>
      <c r="X12" s="166"/>
      <c r="Y12" s="166"/>
      <c r="Z12" s="166"/>
      <c r="AA12" s="166"/>
    </row>
    <row r="13">
      <c r="A13" s="170" t="s">
        <v>3503</v>
      </c>
      <c r="B13" s="171" t="s">
        <v>3182</v>
      </c>
      <c r="C13" s="171" t="s">
        <v>3648</v>
      </c>
      <c r="D13" s="165"/>
      <c r="E13" s="165"/>
      <c r="F13" s="165"/>
      <c r="G13" s="165"/>
      <c r="H13" s="165"/>
      <c r="I13" s="165"/>
      <c r="J13" s="166"/>
      <c r="K13" s="166"/>
      <c r="L13" s="166"/>
      <c r="M13" s="166"/>
      <c r="N13" s="166"/>
      <c r="O13" s="166"/>
      <c r="P13" s="166"/>
      <c r="Q13" s="166"/>
      <c r="R13" s="166"/>
      <c r="S13" s="166"/>
      <c r="T13" s="166"/>
      <c r="U13" s="166"/>
      <c r="V13" s="166"/>
      <c r="W13" s="166"/>
      <c r="X13" s="166"/>
      <c r="Y13" s="166"/>
      <c r="Z13" s="166"/>
      <c r="AA13" s="166"/>
    </row>
    <row r="14">
      <c r="A14" s="170" t="s">
        <v>3632</v>
      </c>
      <c r="B14" s="186" t="s">
        <v>3540</v>
      </c>
      <c r="C14" s="186" t="s">
        <v>3186</v>
      </c>
      <c r="D14" s="172" t="s">
        <v>102</v>
      </c>
      <c r="E14" s="186" t="s">
        <v>3542</v>
      </c>
      <c r="F14" s="186" t="s">
        <v>3680</v>
      </c>
      <c r="G14" s="186" t="s">
        <v>3681</v>
      </c>
      <c r="H14" s="165"/>
      <c r="I14" s="165"/>
      <c r="J14" s="166"/>
      <c r="K14" s="166"/>
      <c r="L14" s="166"/>
      <c r="M14" s="166"/>
      <c r="N14" s="166"/>
      <c r="O14" s="166"/>
      <c r="P14" s="166"/>
      <c r="Q14" s="166"/>
      <c r="R14" s="166"/>
      <c r="S14" s="166"/>
      <c r="T14" s="166"/>
      <c r="U14" s="166"/>
      <c r="V14" s="166"/>
      <c r="W14" s="166"/>
      <c r="X14" s="166"/>
      <c r="Y14" s="166"/>
      <c r="Z14" s="166"/>
      <c r="AA14" s="166"/>
    </row>
    <row r="15">
      <c r="A15" s="170" t="s">
        <v>3634</v>
      </c>
      <c r="B15" s="173"/>
      <c r="C15" s="173"/>
      <c r="D15" s="165"/>
      <c r="E15" s="165"/>
      <c r="F15" s="165"/>
      <c r="G15" s="165"/>
      <c r="H15" s="165"/>
      <c r="I15" s="165"/>
      <c r="J15" s="166"/>
      <c r="K15" s="166"/>
      <c r="L15" s="166"/>
      <c r="M15" s="166"/>
      <c r="N15" s="166"/>
      <c r="O15" s="166"/>
      <c r="P15" s="166"/>
      <c r="Q15" s="166"/>
      <c r="R15" s="166"/>
      <c r="S15" s="166"/>
      <c r="T15" s="166"/>
      <c r="U15" s="166"/>
      <c r="V15" s="166"/>
      <c r="W15" s="166"/>
      <c r="X15" s="166"/>
      <c r="Y15" s="166"/>
      <c r="Z15" s="166"/>
      <c r="AA15" s="166"/>
    </row>
    <row r="16">
      <c r="A16" s="170" t="s">
        <v>3635</v>
      </c>
      <c r="B16" s="171" t="s">
        <v>3682</v>
      </c>
      <c r="D16" s="165"/>
      <c r="E16" s="165"/>
      <c r="F16" s="165"/>
      <c r="G16" s="165"/>
      <c r="H16" s="165"/>
      <c r="I16" s="165"/>
      <c r="J16" s="166"/>
      <c r="K16" s="166"/>
      <c r="L16" s="166"/>
      <c r="M16" s="166"/>
      <c r="N16" s="166"/>
      <c r="O16" s="166"/>
      <c r="P16" s="166"/>
      <c r="Q16" s="166"/>
      <c r="R16" s="166"/>
      <c r="S16" s="166"/>
      <c r="T16" s="166"/>
      <c r="U16" s="166"/>
      <c r="V16" s="166"/>
      <c r="W16" s="166"/>
      <c r="X16" s="166"/>
      <c r="Y16" s="166"/>
      <c r="Z16" s="166"/>
      <c r="AA16" s="166"/>
    </row>
    <row r="17">
      <c r="A17" s="166"/>
      <c r="B17" s="165"/>
      <c r="C17" s="165"/>
      <c r="D17" s="165"/>
      <c r="E17" s="165"/>
      <c r="F17" s="165"/>
      <c r="G17" s="165"/>
      <c r="H17" s="165"/>
      <c r="I17" s="165"/>
      <c r="J17" s="166"/>
      <c r="K17" s="166"/>
      <c r="L17" s="166"/>
      <c r="M17" s="166"/>
      <c r="N17" s="166"/>
      <c r="O17" s="166"/>
      <c r="P17" s="166"/>
      <c r="Q17" s="166"/>
      <c r="R17" s="166"/>
      <c r="S17" s="166"/>
      <c r="T17" s="166"/>
      <c r="U17" s="166"/>
      <c r="V17" s="166"/>
      <c r="W17" s="166"/>
      <c r="X17" s="166"/>
      <c r="Y17" s="166"/>
      <c r="Z17" s="166"/>
      <c r="AA17" s="166"/>
    </row>
    <row r="18">
      <c r="B18" s="79"/>
      <c r="C18" s="79"/>
      <c r="D18" s="79"/>
      <c r="E18" s="79"/>
      <c r="F18" s="79"/>
      <c r="G18" s="79"/>
      <c r="H18" s="79"/>
      <c r="I18" s="79"/>
    </row>
    <row r="19">
      <c r="A19" s="100" t="s">
        <v>3209</v>
      </c>
      <c r="E19" s="79"/>
      <c r="F19" s="79"/>
      <c r="G19" s="79"/>
      <c r="H19" s="79"/>
      <c r="I19" s="79"/>
    </row>
    <row r="20">
      <c r="A20" s="17" t="s">
        <v>3683</v>
      </c>
      <c r="E20" s="79"/>
      <c r="F20" s="79"/>
      <c r="G20" s="79"/>
      <c r="H20" s="79"/>
      <c r="I20" s="79"/>
    </row>
    <row r="21">
      <c r="A21" s="175" t="s">
        <v>3684</v>
      </c>
      <c r="E21" s="79"/>
      <c r="F21" s="79"/>
      <c r="G21" s="79"/>
      <c r="H21" s="79"/>
      <c r="I21" s="79"/>
    </row>
    <row r="22">
      <c r="E22" s="79"/>
      <c r="F22" s="79"/>
      <c r="G22" s="79"/>
      <c r="H22" s="79"/>
      <c r="I22" s="79"/>
    </row>
    <row r="23">
      <c r="E23" s="79"/>
      <c r="F23" s="79"/>
      <c r="G23" s="79"/>
      <c r="H23" s="79"/>
      <c r="I23" s="79"/>
    </row>
    <row r="24">
      <c r="E24" s="79"/>
      <c r="F24" s="79"/>
      <c r="G24" s="79"/>
      <c r="H24" s="79"/>
      <c r="I24" s="79"/>
    </row>
    <row r="25">
      <c r="E25" s="79"/>
      <c r="F25" s="79"/>
      <c r="G25" s="79"/>
      <c r="H25" s="79"/>
      <c r="I25" s="79"/>
    </row>
    <row r="26">
      <c r="E26" s="79"/>
      <c r="F26" s="79"/>
      <c r="G26" s="79"/>
      <c r="H26" s="79"/>
      <c r="I26" s="79"/>
    </row>
    <row r="27">
      <c r="A27" s="120" t="s">
        <v>3503</v>
      </c>
      <c r="B27" s="107" t="s">
        <v>3182</v>
      </c>
      <c r="C27" s="107" t="s">
        <v>3648</v>
      </c>
      <c r="D27" s="107" t="s">
        <v>3163</v>
      </c>
      <c r="E27" s="79"/>
      <c r="F27" s="79"/>
      <c r="G27" s="79"/>
      <c r="H27" s="79"/>
      <c r="I27" s="79"/>
    </row>
    <row r="28">
      <c r="A28" s="120" t="s">
        <v>3632</v>
      </c>
      <c r="B28" s="181" t="s">
        <v>3680</v>
      </c>
      <c r="C28" s="181" t="s">
        <v>3685</v>
      </c>
      <c r="D28" s="181" t="s">
        <v>3186</v>
      </c>
      <c r="E28" s="181" t="s">
        <v>3540</v>
      </c>
      <c r="F28" s="181" t="s">
        <v>3582</v>
      </c>
      <c r="G28" s="79"/>
      <c r="H28" s="79"/>
      <c r="I28" s="79"/>
    </row>
    <row r="29">
      <c r="A29" s="120" t="s">
        <v>3634</v>
      </c>
      <c r="B29" s="156"/>
      <c r="C29" s="156"/>
      <c r="D29" s="79"/>
      <c r="E29" s="79"/>
      <c r="F29" s="79"/>
      <c r="G29" s="79"/>
      <c r="H29" s="79"/>
      <c r="I29" s="79"/>
    </row>
    <row r="30">
      <c r="A30" s="120" t="s">
        <v>3635</v>
      </c>
      <c r="B30" s="107" t="s">
        <v>3686</v>
      </c>
      <c r="E30" s="79"/>
      <c r="F30" s="79"/>
      <c r="G30" s="79"/>
      <c r="H30" s="79"/>
      <c r="I30" s="79"/>
    </row>
    <row r="31">
      <c r="B31" s="79"/>
      <c r="C31" s="79"/>
      <c r="D31" s="79"/>
      <c r="E31" s="79"/>
      <c r="F31" s="79"/>
      <c r="G31" s="79"/>
      <c r="H31" s="79"/>
      <c r="I31" s="79"/>
    </row>
    <row r="32">
      <c r="A32" s="166"/>
      <c r="B32" s="165"/>
      <c r="C32" s="165"/>
      <c r="D32" s="165"/>
      <c r="E32" s="165"/>
      <c r="F32" s="165"/>
      <c r="G32" s="165"/>
      <c r="H32" s="165"/>
      <c r="I32" s="165"/>
      <c r="J32" s="166"/>
      <c r="K32" s="166"/>
      <c r="L32" s="166"/>
      <c r="M32" s="166"/>
      <c r="N32" s="166"/>
      <c r="O32" s="166"/>
      <c r="P32" s="166"/>
      <c r="Q32" s="166"/>
      <c r="R32" s="166"/>
      <c r="S32" s="166"/>
      <c r="T32" s="166"/>
      <c r="U32" s="166"/>
      <c r="V32" s="166"/>
      <c r="W32" s="166"/>
      <c r="X32" s="166"/>
      <c r="Y32" s="166"/>
      <c r="Z32" s="166"/>
      <c r="AA32" s="166"/>
    </row>
    <row r="33">
      <c r="A33" s="164" t="s">
        <v>3202</v>
      </c>
      <c r="E33" s="165"/>
      <c r="F33" s="165"/>
      <c r="G33" s="165"/>
      <c r="H33" s="165"/>
      <c r="I33" s="165"/>
      <c r="J33" s="166"/>
      <c r="K33" s="166"/>
      <c r="L33" s="166"/>
      <c r="M33" s="166"/>
      <c r="N33" s="166"/>
      <c r="O33" s="166"/>
      <c r="P33" s="166"/>
      <c r="Q33" s="166"/>
      <c r="R33" s="166"/>
      <c r="S33" s="166"/>
      <c r="T33" s="166"/>
      <c r="U33" s="166"/>
      <c r="V33" s="166"/>
      <c r="W33" s="166"/>
      <c r="X33" s="166"/>
      <c r="Y33" s="166"/>
      <c r="Z33" s="166"/>
      <c r="AA33" s="166"/>
    </row>
    <row r="34">
      <c r="A34" s="187" t="s">
        <v>3687</v>
      </c>
      <c r="E34" s="165"/>
      <c r="F34" s="165"/>
      <c r="G34" s="165"/>
      <c r="H34" s="165"/>
      <c r="I34" s="165"/>
      <c r="J34" s="166"/>
      <c r="K34" s="166"/>
      <c r="L34" s="166"/>
      <c r="M34" s="166"/>
      <c r="N34" s="166"/>
      <c r="O34" s="166"/>
      <c r="P34" s="166"/>
      <c r="Q34" s="166"/>
      <c r="R34" s="166"/>
      <c r="S34" s="166"/>
      <c r="T34" s="166"/>
      <c r="U34" s="166"/>
      <c r="V34" s="166"/>
      <c r="W34" s="166"/>
      <c r="X34" s="166"/>
      <c r="Y34" s="166"/>
      <c r="Z34" s="166"/>
      <c r="AA34" s="166"/>
    </row>
    <row r="35">
      <c r="A35" s="188" t="s">
        <v>3688</v>
      </c>
      <c r="E35" s="165"/>
      <c r="F35" s="165"/>
      <c r="G35" s="165"/>
      <c r="H35" s="165"/>
      <c r="I35" s="165"/>
      <c r="J35" s="166"/>
      <c r="K35" s="166"/>
      <c r="L35" s="166"/>
      <c r="M35" s="166"/>
      <c r="N35" s="166"/>
      <c r="O35" s="166"/>
      <c r="P35" s="166"/>
      <c r="Q35" s="166"/>
      <c r="R35" s="166"/>
      <c r="S35" s="166"/>
      <c r="T35" s="166"/>
      <c r="U35" s="166"/>
      <c r="V35" s="166"/>
      <c r="W35" s="166"/>
      <c r="X35" s="166"/>
      <c r="Y35" s="166"/>
      <c r="Z35" s="166"/>
      <c r="AA35" s="166"/>
    </row>
    <row r="36">
      <c r="E36" s="165"/>
      <c r="F36" s="165"/>
      <c r="G36" s="165"/>
      <c r="H36" s="165"/>
      <c r="I36" s="165"/>
      <c r="J36" s="166"/>
      <c r="K36" s="166"/>
      <c r="L36" s="166"/>
      <c r="M36" s="166"/>
      <c r="N36" s="166"/>
      <c r="O36" s="166"/>
      <c r="P36" s="166"/>
      <c r="Q36" s="166"/>
      <c r="R36" s="166"/>
      <c r="S36" s="166"/>
      <c r="T36" s="166"/>
      <c r="U36" s="166"/>
      <c r="V36" s="166"/>
      <c r="W36" s="166"/>
      <c r="X36" s="166"/>
      <c r="Y36" s="166"/>
      <c r="Z36" s="166"/>
      <c r="AA36" s="166"/>
    </row>
    <row r="37">
      <c r="E37" s="165"/>
      <c r="F37" s="165"/>
      <c r="G37" s="165"/>
      <c r="H37" s="165"/>
      <c r="I37" s="165"/>
      <c r="J37" s="166"/>
      <c r="K37" s="166"/>
      <c r="L37" s="166"/>
      <c r="M37" s="166"/>
      <c r="N37" s="166"/>
      <c r="O37" s="166"/>
      <c r="P37" s="166"/>
      <c r="Q37" s="166"/>
      <c r="R37" s="166"/>
      <c r="S37" s="166"/>
      <c r="T37" s="166"/>
      <c r="U37" s="166"/>
      <c r="V37" s="166"/>
      <c r="W37" s="166"/>
      <c r="X37" s="166"/>
      <c r="Y37" s="166"/>
      <c r="Z37" s="166"/>
      <c r="AA37" s="166"/>
    </row>
    <row r="38">
      <c r="E38" s="165"/>
      <c r="F38" s="165"/>
      <c r="G38" s="165"/>
      <c r="H38" s="165"/>
      <c r="I38" s="165"/>
      <c r="J38" s="166"/>
      <c r="K38" s="166"/>
      <c r="L38" s="166"/>
      <c r="M38" s="166"/>
      <c r="N38" s="166"/>
      <c r="O38" s="166"/>
      <c r="P38" s="166"/>
      <c r="Q38" s="166"/>
      <c r="R38" s="166"/>
      <c r="S38" s="166"/>
      <c r="T38" s="166"/>
      <c r="U38" s="166"/>
      <c r="V38" s="166"/>
      <c r="W38" s="166"/>
      <c r="X38" s="166"/>
      <c r="Y38" s="166"/>
      <c r="Z38" s="166"/>
      <c r="AA38" s="166"/>
    </row>
    <row r="39">
      <c r="E39" s="165"/>
      <c r="F39" s="165"/>
      <c r="G39" s="165"/>
      <c r="H39" s="165"/>
      <c r="I39" s="165"/>
      <c r="J39" s="166"/>
      <c r="K39" s="166"/>
      <c r="L39" s="166"/>
      <c r="M39" s="166"/>
      <c r="N39" s="166"/>
      <c r="O39" s="166"/>
      <c r="P39" s="166"/>
      <c r="Q39" s="166"/>
      <c r="R39" s="166"/>
      <c r="S39" s="166"/>
      <c r="T39" s="166"/>
      <c r="U39" s="166"/>
      <c r="V39" s="166"/>
      <c r="W39" s="166"/>
      <c r="X39" s="166"/>
      <c r="Y39" s="166"/>
      <c r="Z39" s="166"/>
      <c r="AA39" s="166"/>
    </row>
    <row r="40">
      <c r="E40" s="165"/>
      <c r="F40" s="165"/>
      <c r="G40" s="165"/>
      <c r="H40" s="165"/>
      <c r="I40" s="165"/>
      <c r="J40" s="166"/>
      <c r="K40" s="166"/>
      <c r="L40" s="166"/>
      <c r="M40" s="166"/>
      <c r="N40" s="166"/>
      <c r="O40" s="166"/>
      <c r="P40" s="166"/>
      <c r="Q40" s="166"/>
      <c r="R40" s="166"/>
      <c r="S40" s="166"/>
      <c r="T40" s="166"/>
      <c r="U40" s="166"/>
      <c r="V40" s="166"/>
      <c r="W40" s="166"/>
      <c r="X40" s="166"/>
      <c r="Y40" s="166"/>
      <c r="Z40" s="166"/>
      <c r="AA40" s="166"/>
    </row>
    <row r="41">
      <c r="A41" s="189" t="s">
        <v>3503</v>
      </c>
      <c r="B41" s="190" t="s">
        <v>3163</v>
      </c>
      <c r="C41" s="191"/>
      <c r="D41" s="191"/>
      <c r="E41" s="165"/>
      <c r="F41" s="165"/>
      <c r="G41" s="165"/>
      <c r="H41" s="165"/>
      <c r="I41" s="165"/>
      <c r="J41" s="166"/>
      <c r="K41" s="166"/>
      <c r="L41" s="166"/>
      <c r="M41" s="166"/>
      <c r="N41" s="166"/>
      <c r="O41" s="166"/>
      <c r="P41" s="166"/>
      <c r="Q41" s="166"/>
      <c r="R41" s="166"/>
      <c r="S41" s="166"/>
      <c r="T41" s="166"/>
      <c r="U41" s="166"/>
      <c r="V41" s="166"/>
      <c r="W41" s="166"/>
      <c r="X41" s="166"/>
      <c r="Y41" s="166"/>
      <c r="Z41" s="166"/>
      <c r="AA41" s="166"/>
    </row>
    <row r="42">
      <c r="A42" s="189" t="s">
        <v>3632</v>
      </c>
      <c r="B42" s="192" t="s">
        <v>3186</v>
      </c>
      <c r="C42" s="193" t="s">
        <v>3538</v>
      </c>
      <c r="D42" s="191"/>
      <c r="E42" s="165"/>
      <c r="F42" s="165"/>
      <c r="G42" s="165"/>
      <c r="H42" s="165"/>
      <c r="I42" s="165"/>
      <c r="J42" s="166"/>
      <c r="K42" s="166"/>
      <c r="L42" s="166"/>
      <c r="M42" s="166"/>
      <c r="N42" s="166"/>
      <c r="O42" s="166"/>
      <c r="P42" s="166"/>
      <c r="Q42" s="166"/>
      <c r="R42" s="166"/>
      <c r="S42" s="166"/>
      <c r="T42" s="166"/>
      <c r="U42" s="166"/>
      <c r="V42" s="166"/>
      <c r="W42" s="166"/>
      <c r="X42" s="166"/>
      <c r="Y42" s="166"/>
      <c r="Z42" s="166"/>
      <c r="AA42" s="166"/>
    </row>
    <row r="43">
      <c r="A43" s="189" t="s">
        <v>3634</v>
      </c>
      <c r="B43" s="191"/>
      <c r="C43" s="191"/>
      <c r="D43" s="191"/>
      <c r="E43" s="165"/>
      <c r="F43" s="165"/>
      <c r="G43" s="165"/>
      <c r="H43" s="165"/>
      <c r="I43" s="165"/>
      <c r="J43" s="166"/>
      <c r="K43" s="166"/>
      <c r="L43" s="166"/>
      <c r="M43" s="166"/>
      <c r="N43" s="166"/>
      <c r="O43" s="166"/>
      <c r="P43" s="166"/>
      <c r="Q43" s="166"/>
      <c r="R43" s="166"/>
      <c r="S43" s="166"/>
      <c r="T43" s="166"/>
      <c r="U43" s="166"/>
      <c r="V43" s="166"/>
      <c r="W43" s="166"/>
      <c r="X43" s="166"/>
      <c r="Y43" s="166"/>
      <c r="Z43" s="166"/>
      <c r="AA43" s="166"/>
    </row>
    <row r="44">
      <c r="A44" s="189" t="s">
        <v>3635</v>
      </c>
      <c r="B44" s="191"/>
      <c r="C44" s="191"/>
      <c r="D44" s="191"/>
      <c r="E44" s="165"/>
      <c r="F44" s="165"/>
      <c r="G44" s="165"/>
      <c r="H44" s="165"/>
      <c r="I44" s="165"/>
      <c r="J44" s="166"/>
      <c r="K44" s="166"/>
      <c r="L44" s="166"/>
      <c r="M44" s="166"/>
      <c r="N44" s="166"/>
      <c r="O44" s="166"/>
      <c r="P44" s="166"/>
      <c r="Q44" s="166"/>
      <c r="R44" s="166"/>
      <c r="S44" s="166"/>
      <c r="T44" s="166"/>
      <c r="U44" s="166"/>
      <c r="V44" s="166"/>
      <c r="W44" s="166"/>
      <c r="X44" s="166"/>
      <c r="Y44" s="166"/>
      <c r="Z44" s="166"/>
      <c r="AA44" s="166"/>
    </row>
    <row r="45">
      <c r="A45" s="191"/>
      <c r="B45" s="191"/>
      <c r="C45" s="191"/>
      <c r="D45" s="191"/>
      <c r="E45" s="165"/>
      <c r="F45" s="165"/>
      <c r="G45" s="165"/>
      <c r="H45" s="165"/>
      <c r="I45" s="165"/>
      <c r="J45" s="166"/>
      <c r="K45" s="166"/>
      <c r="L45" s="166"/>
      <c r="M45" s="166"/>
      <c r="N45" s="166"/>
      <c r="O45" s="166"/>
      <c r="P45" s="166"/>
      <c r="Q45" s="166"/>
      <c r="R45" s="166"/>
      <c r="S45" s="166"/>
      <c r="T45" s="166"/>
      <c r="U45" s="166"/>
      <c r="V45" s="166"/>
      <c r="W45" s="166"/>
      <c r="X45" s="166"/>
      <c r="Y45" s="166"/>
      <c r="Z45" s="166"/>
      <c r="AA45" s="166"/>
    </row>
    <row r="46">
      <c r="A46" s="1"/>
      <c r="B46" s="1"/>
      <c r="C46" s="1"/>
      <c r="D46" s="1"/>
      <c r="E46" s="79"/>
      <c r="F46" s="79"/>
      <c r="G46" s="79"/>
      <c r="H46" s="79"/>
      <c r="I46" s="79"/>
    </row>
    <row r="47">
      <c r="A47" s="100" t="s">
        <v>3216</v>
      </c>
      <c r="E47" s="79"/>
      <c r="F47" s="79"/>
      <c r="G47" s="79"/>
      <c r="H47" s="79"/>
      <c r="I47" s="79"/>
    </row>
    <row r="48">
      <c r="A48" s="36" t="s">
        <v>3689</v>
      </c>
      <c r="E48" s="79"/>
      <c r="F48" s="79"/>
      <c r="G48" s="79"/>
      <c r="H48" s="79"/>
      <c r="I48" s="79"/>
    </row>
    <row r="49">
      <c r="A49" s="48" t="s">
        <v>3690</v>
      </c>
      <c r="E49" s="79"/>
      <c r="F49" s="79"/>
      <c r="G49" s="79"/>
      <c r="H49" s="79"/>
      <c r="I49" s="79"/>
    </row>
    <row r="50">
      <c r="E50" s="79"/>
      <c r="F50" s="79"/>
      <c r="G50" s="79"/>
      <c r="H50" s="79"/>
      <c r="I50" s="79"/>
    </row>
    <row r="51">
      <c r="E51" s="79"/>
      <c r="F51" s="79"/>
      <c r="G51" s="79"/>
      <c r="H51" s="79"/>
      <c r="I51" s="79"/>
    </row>
    <row r="52">
      <c r="E52" s="79"/>
      <c r="F52" s="79"/>
      <c r="G52" s="79"/>
      <c r="H52" s="79"/>
      <c r="I52" s="79"/>
    </row>
    <row r="53">
      <c r="E53" s="79"/>
      <c r="F53" s="79"/>
      <c r="G53" s="79"/>
      <c r="H53" s="79"/>
      <c r="I53" s="79"/>
    </row>
    <row r="54">
      <c r="E54" s="79"/>
      <c r="F54" s="79"/>
      <c r="G54" s="79"/>
      <c r="H54" s="79"/>
      <c r="I54" s="79"/>
    </row>
    <row r="55">
      <c r="A55" s="8" t="s">
        <v>3503</v>
      </c>
      <c r="B55" s="50" t="s">
        <v>3182</v>
      </c>
      <c r="C55" s="50" t="s">
        <v>3648</v>
      </c>
      <c r="D55" s="1"/>
      <c r="E55" s="79"/>
      <c r="F55" s="79"/>
      <c r="G55" s="79"/>
      <c r="H55" s="79"/>
      <c r="I55" s="79"/>
    </row>
    <row r="56">
      <c r="A56" s="8" t="s">
        <v>3632</v>
      </c>
      <c r="B56" s="194" t="s">
        <v>3186</v>
      </c>
      <c r="C56" s="194" t="s">
        <v>3691</v>
      </c>
      <c r="D56" s="181" t="s">
        <v>3692</v>
      </c>
      <c r="E56" s="181" t="s">
        <v>3693</v>
      </c>
      <c r="F56" s="195" t="s">
        <v>3680</v>
      </c>
      <c r="G56" s="79"/>
      <c r="H56" s="79"/>
      <c r="I56" s="79"/>
    </row>
    <row r="57">
      <c r="A57" s="8" t="s">
        <v>3634</v>
      </c>
      <c r="B57" s="1"/>
      <c r="C57" s="1"/>
      <c r="D57" s="1"/>
      <c r="E57" s="79"/>
      <c r="F57" s="79"/>
      <c r="G57" s="79"/>
      <c r="H57" s="79"/>
      <c r="I57" s="79"/>
    </row>
    <row r="58">
      <c r="A58" s="8" t="s">
        <v>3635</v>
      </c>
      <c r="B58" s="36" t="s">
        <v>3694</v>
      </c>
      <c r="I58" s="79"/>
    </row>
    <row r="59">
      <c r="A59" s="1"/>
      <c r="B59" s="1"/>
      <c r="C59" s="1"/>
      <c r="D59" s="1"/>
      <c r="E59" s="79"/>
      <c r="F59" s="79"/>
      <c r="G59" s="79"/>
      <c r="H59" s="79"/>
      <c r="I59" s="79"/>
    </row>
    <row r="60">
      <c r="A60" s="191"/>
      <c r="B60" s="191"/>
      <c r="C60" s="191"/>
      <c r="D60" s="191"/>
      <c r="E60" s="165"/>
      <c r="F60" s="165"/>
      <c r="G60" s="165"/>
      <c r="H60" s="165"/>
      <c r="I60" s="165"/>
      <c r="J60" s="166"/>
      <c r="K60" s="166"/>
      <c r="L60" s="166"/>
      <c r="M60" s="166"/>
      <c r="N60" s="166"/>
      <c r="O60" s="166"/>
      <c r="P60" s="166"/>
      <c r="Q60" s="166"/>
      <c r="R60" s="166"/>
      <c r="S60" s="166"/>
      <c r="T60" s="166"/>
      <c r="U60" s="166"/>
      <c r="V60" s="166"/>
      <c r="W60" s="166"/>
      <c r="X60" s="166"/>
      <c r="Y60" s="166"/>
      <c r="Z60" s="166"/>
      <c r="AA60" s="166"/>
    </row>
    <row r="61">
      <c r="A61" s="164" t="s">
        <v>3235</v>
      </c>
      <c r="E61" s="165"/>
      <c r="F61" s="165"/>
      <c r="G61" s="165"/>
      <c r="H61" s="165"/>
      <c r="I61" s="165"/>
      <c r="J61" s="166"/>
      <c r="K61" s="166"/>
      <c r="L61" s="166"/>
      <c r="M61" s="166"/>
      <c r="N61" s="166"/>
      <c r="O61" s="166"/>
      <c r="P61" s="166"/>
      <c r="Q61" s="166"/>
      <c r="R61" s="166"/>
      <c r="S61" s="166"/>
      <c r="T61" s="166"/>
      <c r="U61" s="166"/>
      <c r="V61" s="166"/>
      <c r="W61" s="166"/>
      <c r="X61" s="166"/>
      <c r="Y61" s="166"/>
      <c r="Z61" s="166"/>
      <c r="AA61" s="166"/>
    </row>
    <row r="62">
      <c r="A62" s="187" t="s">
        <v>3695</v>
      </c>
      <c r="E62" s="165"/>
      <c r="F62" s="165"/>
      <c r="G62" s="165"/>
      <c r="H62" s="165"/>
      <c r="I62" s="165"/>
      <c r="J62" s="166"/>
      <c r="K62" s="166"/>
      <c r="L62" s="166"/>
      <c r="M62" s="166"/>
      <c r="N62" s="166"/>
      <c r="O62" s="166"/>
      <c r="P62" s="166"/>
      <c r="Q62" s="166"/>
      <c r="R62" s="166"/>
      <c r="S62" s="166"/>
      <c r="T62" s="166"/>
      <c r="U62" s="166"/>
      <c r="V62" s="166"/>
      <c r="W62" s="166"/>
      <c r="X62" s="166"/>
      <c r="Y62" s="166"/>
      <c r="Z62" s="166"/>
      <c r="AA62" s="166"/>
    </row>
    <row r="63">
      <c r="A63" s="188" t="s">
        <v>3696</v>
      </c>
      <c r="E63" s="165"/>
      <c r="F63" s="165"/>
      <c r="G63" s="165"/>
      <c r="H63" s="165"/>
      <c r="I63" s="165"/>
      <c r="J63" s="166"/>
      <c r="K63" s="166"/>
      <c r="L63" s="166"/>
      <c r="M63" s="166"/>
      <c r="N63" s="166"/>
      <c r="O63" s="166"/>
      <c r="P63" s="166"/>
      <c r="Q63" s="166"/>
      <c r="R63" s="166"/>
      <c r="S63" s="166"/>
      <c r="T63" s="166"/>
      <c r="U63" s="166"/>
      <c r="V63" s="166"/>
      <c r="W63" s="166"/>
      <c r="X63" s="166"/>
      <c r="Y63" s="166"/>
      <c r="Z63" s="166"/>
      <c r="AA63" s="166"/>
    </row>
    <row r="64">
      <c r="E64" s="165"/>
      <c r="F64" s="165"/>
      <c r="G64" s="165"/>
      <c r="H64" s="165"/>
      <c r="I64" s="165"/>
      <c r="J64" s="166"/>
      <c r="K64" s="166"/>
      <c r="L64" s="166"/>
      <c r="M64" s="166"/>
      <c r="N64" s="166"/>
      <c r="O64" s="166"/>
      <c r="P64" s="166"/>
      <c r="Q64" s="166"/>
      <c r="R64" s="166"/>
      <c r="S64" s="166"/>
      <c r="T64" s="166"/>
      <c r="U64" s="166"/>
      <c r="V64" s="166"/>
      <c r="W64" s="166"/>
      <c r="X64" s="166"/>
      <c r="Y64" s="166"/>
      <c r="Z64" s="166"/>
      <c r="AA64" s="166"/>
    </row>
    <row r="65">
      <c r="E65" s="165"/>
      <c r="F65" s="165"/>
      <c r="G65" s="165"/>
      <c r="H65" s="165"/>
      <c r="I65" s="165"/>
      <c r="J65" s="166"/>
      <c r="K65" s="166"/>
      <c r="L65" s="166"/>
      <c r="M65" s="166"/>
      <c r="N65" s="166"/>
      <c r="O65" s="166"/>
      <c r="P65" s="166"/>
      <c r="Q65" s="166"/>
      <c r="R65" s="166"/>
      <c r="S65" s="166"/>
      <c r="T65" s="166"/>
      <c r="U65" s="166"/>
      <c r="V65" s="166"/>
      <c r="W65" s="166"/>
      <c r="X65" s="166"/>
      <c r="Y65" s="166"/>
      <c r="Z65" s="166"/>
      <c r="AA65" s="166"/>
    </row>
    <row r="66">
      <c r="E66" s="165"/>
      <c r="F66" s="165"/>
      <c r="G66" s="165"/>
      <c r="H66" s="165"/>
      <c r="I66" s="165"/>
      <c r="J66" s="166"/>
      <c r="K66" s="166"/>
      <c r="L66" s="166"/>
      <c r="M66" s="166"/>
      <c r="N66" s="166"/>
      <c r="O66" s="166"/>
      <c r="P66" s="166"/>
      <c r="Q66" s="166"/>
      <c r="R66" s="166"/>
      <c r="S66" s="166"/>
      <c r="T66" s="166"/>
      <c r="U66" s="166"/>
      <c r="V66" s="166"/>
      <c r="W66" s="166"/>
      <c r="X66" s="166"/>
      <c r="Y66" s="166"/>
      <c r="Z66" s="166"/>
      <c r="AA66" s="166"/>
    </row>
    <row r="67">
      <c r="E67" s="165"/>
      <c r="F67" s="165"/>
      <c r="G67" s="165"/>
      <c r="H67" s="165"/>
      <c r="I67" s="165"/>
      <c r="J67" s="166"/>
      <c r="K67" s="166"/>
      <c r="L67" s="166"/>
      <c r="M67" s="166"/>
      <c r="N67" s="166"/>
      <c r="O67" s="166"/>
      <c r="P67" s="166"/>
      <c r="Q67" s="166"/>
      <c r="R67" s="166"/>
      <c r="S67" s="166"/>
      <c r="T67" s="166"/>
      <c r="U67" s="166"/>
      <c r="V67" s="166"/>
      <c r="W67" s="166"/>
      <c r="X67" s="166"/>
      <c r="Y67" s="166"/>
      <c r="Z67" s="166"/>
      <c r="AA67" s="166"/>
    </row>
    <row r="68">
      <c r="E68" s="165"/>
      <c r="F68" s="165"/>
      <c r="G68" s="165"/>
      <c r="H68" s="165"/>
      <c r="I68" s="165"/>
      <c r="J68" s="166"/>
      <c r="K68" s="166"/>
      <c r="L68" s="166"/>
      <c r="M68" s="166"/>
      <c r="N68" s="166"/>
      <c r="O68" s="166"/>
      <c r="P68" s="166"/>
      <c r="Q68" s="166"/>
      <c r="R68" s="166"/>
      <c r="S68" s="166"/>
      <c r="T68" s="166"/>
      <c r="U68" s="166"/>
      <c r="V68" s="166"/>
      <c r="W68" s="166"/>
      <c r="X68" s="166"/>
      <c r="Y68" s="166"/>
      <c r="Z68" s="166"/>
      <c r="AA68" s="166"/>
    </row>
    <row r="69">
      <c r="A69" s="189" t="s">
        <v>3503</v>
      </c>
      <c r="B69" s="190" t="s">
        <v>3162</v>
      </c>
      <c r="C69" s="191"/>
      <c r="D69" s="191"/>
      <c r="E69" s="165"/>
      <c r="F69" s="165"/>
      <c r="G69" s="165"/>
      <c r="H69" s="165"/>
      <c r="I69" s="165"/>
      <c r="J69" s="166"/>
      <c r="K69" s="166"/>
      <c r="L69" s="166"/>
      <c r="M69" s="166"/>
      <c r="N69" s="166"/>
      <c r="O69" s="166"/>
      <c r="P69" s="166"/>
      <c r="Q69" s="166"/>
      <c r="R69" s="166"/>
      <c r="S69" s="166"/>
      <c r="T69" s="166"/>
      <c r="U69" s="166"/>
      <c r="V69" s="166"/>
      <c r="W69" s="166"/>
      <c r="X69" s="166"/>
      <c r="Y69" s="166"/>
      <c r="Z69" s="166"/>
      <c r="AA69" s="166"/>
    </row>
    <row r="70">
      <c r="A70" s="189" t="s">
        <v>3632</v>
      </c>
      <c r="B70" s="192" t="s">
        <v>3186</v>
      </c>
      <c r="C70" s="191"/>
      <c r="D70" s="191"/>
      <c r="E70" s="165"/>
      <c r="F70" s="165"/>
      <c r="G70" s="165"/>
      <c r="H70" s="165"/>
      <c r="I70" s="165"/>
      <c r="J70" s="166"/>
      <c r="K70" s="166"/>
      <c r="L70" s="166"/>
      <c r="M70" s="166"/>
      <c r="N70" s="166"/>
      <c r="O70" s="166"/>
      <c r="P70" s="166"/>
      <c r="Q70" s="166"/>
      <c r="R70" s="166"/>
      <c r="S70" s="166"/>
      <c r="T70" s="166"/>
      <c r="U70" s="166"/>
      <c r="V70" s="166"/>
      <c r="W70" s="166"/>
      <c r="X70" s="166"/>
      <c r="Y70" s="166"/>
      <c r="Z70" s="166"/>
      <c r="AA70" s="166"/>
    </row>
    <row r="71">
      <c r="A71" s="189" t="s">
        <v>3634</v>
      </c>
      <c r="B71" s="191"/>
      <c r="C71" s="191"/>
      <c r="D71" s="191"/>
      <c r="E71" s="165"/>
      <c r="F71" s="165"/>
      <c r="G71" s="165"/>
      <c r="H71" s="165"/>
      <c r="I71" s="165"/>
      <c r="J71" s="166"/>
      <c r="K71" s="166"/>
      <c r="L71" s="166"/>
      <c r="M71" s="166"/>
      <c r="N71" s="166"/>
      <c r="O71" s="166"/>
      <c r="P71" s="166"/>
      <c r="Q71" s="166"/>
      <c r="R71" s="166"/>
      <c r="S71" s="166"/>
      <c r="T71" s="166"/>
      <c r="U71" s="166"/>
      <c r="V71" s="166"/>
      <c r="W71" s="166"/>
      <c r="X71" s="166"/>
      <c r="Y71" s="166"/>
      <c r="Z71" s="166"/>
      <c r="AA71" s="166"/>
    </row>
    <row r="72">
      <c r="A72" s="189" t="s">
        <v>3635</v>
      </c>
      <c r="B72" s="191"/>
      <c r="C72" s="191"/>
      <c r="D72" s="191"/>
      <c r="E72" s="165"/>
      <c r="F72" s="165"/>
      <c r="G72" s="165"/>
      <c r="H72" s="165"/>
      <c r="I72" s="165"/>
      <c r="J72" s="166"/>
      <c r="K72" s="166"/>
      <c r="L72" s="166"/>
      <c r="M72" s="166"/>
      <c r="N72" s="166"/>
      <c r="O72" s="166"/>
      <c r="P72" s="166"/>
      <c r="Q72" s="166"/>
      <c r="R72" s="166"/>
      <c r="S72" s="166"/>
      <c r="T72" s="166"/>
      <c r="U72" s="166"/>
      <c r="V72" s="166"/>
      <c r="W72" s="166"/>
      <c r="X72" s="166"/>
      <c r="Y72" s="166"/>
      <c r="Z72" s="166"/>
      <c r="AA72" s="166"/>
    </row>
    <row r="73">
      <c r="A73" s="191"/>
      <c r="B73" s="191"/>
      <c r="C73" s="191"/>
      <c r="D73" s="191"/>
      <c r="E73" s="165"/>
      <c r="F73" s="165"/>
      <c r="G73" s="165"/>
      <c r="H73" s="165"/>
      <c r="I73" s="165"/>
      <c r="J73" s="166"/>
      <c r="K73" s="166"/>
      <c r="L73" s="166"/>
      <c r="M73" s="166"/>
      <c r="N73" s="166"/>
      <c r="O73" s="166"/>
      <c r="P73" s="166"/>
      <c r="Q73" s="166"/>
      <c r="R73" s="166"/>
      <c r="S73" s="166"/>
      <c r="T73" s="166"/>
      <c r="U73" s="166"/>
      <c r="V73" s="166"/>
      <c r="W73" s="166"/>
      <c r="X73" s="166"/>
      <c r="Y73" s="166"/>
      <c r="Z73" s="166"/>
      <c r="AA73" s="166"/>
    </row>
    <row r="74">
      <c r="A74" s="1"/>
      <c r="B74" s="1"/>
      <c r="C74" s="1"/>
      <c r="D74" s="1"/>
      <c r="E74" s="79"/>
      <c r="F74" s="79"/>
      <c r="G74" s="79"/>
      <c r="H74" s="79"/>
      <c r="I74" s="79"/>
    </row>
    <row r="75">
      <c r="A75" s="100" t="s">
        <v>3239</v>
      </c>
      <c r="E75" s="79"/>
      <c r="F75" s="79"/>
      <c r="G75" s="79"/>
      <c r="H75" s="79"/>
      <c r="I75" s="79"/>
    </row>
    <row r="76">
      <c r="A76" s="36" t="s">
        <v>3697</v>
      </c>
      <c r="E76" s="79"/>
      <c r="F76" s="79"/>
      <c r="G76" s="79"/>
      <c r="H76" s="79"/>
      <c r="I76" s="79"/>
    </row>
    <row r="77">
      <c r="A77" s="196" t="s">
        <v>3698</v>
      </c>
      <c r="E77" s="79"/>
      <c r="F77" s="79"/>
      <c r="G77" s="79"/>
      <c r="H77" s="79"/>
      <c r="I77" s="79"/>
    </row>
    <row r="78">
      <c r="E78" s="79"/>
      <c r="F78" s="79"/>
      <c r="G78" s="79"/>
      <c r="H78" s="79"/>
      <c r="I78" s="79"/>
    </row>
    <row r="79">
      <c r="E79" s="79"/>
      <c r="F79" s="79"/>
      <c r="G79" s="79"/>
      <c r="H79" s="79"/>
      <c r="I79" s="79"/>
    </row>
    <row r="80">
      <c r="E80" s="79"/>
      <c r="F80" s="79"/>
      <c r="G80" s="79"/>
      <c r="H80" s="79"/>
      <c r="I80" s="79"/>
    </row>
    <row r="81">
      <c r="E81" s="79"/>
      <c r="F81" s="79"/>
      <c r="G81" s="79"/>
      <c r="H81" s="79"/>
      <c r="I81" s="79"/>
    </row>
    <row r="82">
      <c r="E82" s="79"/>
      <c r="F82" s="79"/>
      <c r="G82" s="79"/>
      <c r="H82" s="79"/>
      <c r="I82" s="79"/>
    </row>
    <row r="83">
      <c r="A83" s="8" t="s">
        <v>3503</v>
      </c>
      <c r="B83" s="50" t="s">
        <v>3182</v>
      </c>
      <c r="C83" s="1"/>
      <c r="D83" s="1"/>
      <c r="E83" s="79"/>
      <c r="F83" s="79"/>
      <c r="G83" s="79"/>
      <c r="H83" s="79"/>
      <c r="I83" s="79"/>
    </row>
    <row r="84">
      <c r="A84" s="8" t="s">
        <v>3632</v>
      </c>
      <c r="B84" s="194" t="s">
        <v>3186</v>
      </c>
      <c r="C84" s="1"/>
      <c r="D84" s="1"/>
      <c r="E84" s="79"/>
      <c r="F84" s="79"/>
      <c r="G84" s="79"/>
      <c r="H84" s="79"/>
      <c r="I84" s="79"/>
    </row>
    <row r="85">
      <c r="A85" s="8" t="s">
        <v>3634</v>
      </c>
      <c r="B85" s="1"/>
      <c r="C85" s="1"/>
      <c r="D85" s="1"/>
      <c r="E85" s="79"/>
      <c r="F85" s="79"/>
      <c r="G85" s="79"/>
      <c r="H85" s="79"/>
      <c r="I85" s="79"/>
    </row>
    <row r="86">
      <c r="A86" s="8" t="s">
        <v>3635</v>
      </c>
      <c r="B86" s="1"/>
      <c r="C86" s="1"/>
      <c r="D86" s="1"/>
      <c r="E86" s="79"/>
      <c r="F86" s="79"/>
      <c r="G86" s="79"/>
      <c r="H86" s="79"/>
      <c r="I86" s="79"/>
    </row>
    <row r="87">
      <c r="A87" s="1"/>
      <c r="B87" s="1"/>
      <c r="C87" s="1"/>
      <c r="D87" s="1"/>
      <c r="E87" s="79"/>
      <c r="F87" s="79"/>
      <c r="G87" s="79"/>
      <c r="H87" s="79"/>
      <c r="I87" s="79"/>
    </row>
    <row r="88">
      <c r="A88" s="166"/>
      <c r="B88" s="165"/>
      <c r="C88" s="165"/>
      <c r="D88" s="165"/>
      <c r="E88" s="165"/>
      <c r="F88" s="165"/>
      <c r="G88" s="165"/>
      <c r="H88" s="165"/>
      <c r="I88" s="165"/>
      <c r="J88" s="166"/>
      <c r="K88" s="166"/>
      <c r="L88" s="166"/>
      <c r="M88" s="166"/>
      <c r="N88" s="166"/>
      <c r="O88" s="166"/>
      <c r="P88" s="166"/>
      <c r="Q88" s="166"/>
      <c r="R88" s="166"/>
      <c r="S88" s="166"/>
      <c r="T88" s="166"/>
      <c r="U88" s="166"/>
      <c r="V88" s="166"/>
      <c r="W88" s="166"/>
      <c r="X88" s="166"/>
      <c r="Y88" s="166"/>
      <c r="Z88" s="166"/>
      <c r="AA88" s="166"/>
    </row>
    <row r="89">
      <c r="A89" s="164" t="s">
        <v>3206</v>
      </c>
      <c r="E89" s="165"/>
      <c r="F89" s="165"/>
      <c r="G89" s="165"/>
      <c r="H89" s="165"/>
      <c r="I89" s="165"/>
      <c r="J89" s="166"/>
      <c r="K89" s="166"/>
      <c r="L89" s="166"/>
      <c r="M89" s="166"/>
      <c r="N89" s="166"/>
      <c r="O89" s="166"/>
      <c r="P89" s="166"/>
      <c r="Q89" s="166"/>
      <c r="R89" s="166"/>
      <c r="S89" s="166"/>
      <c r="T89" s="166"/>
      <c r="U89" s="166"/>
      <c r="V89" s="166"/>
      <c r="W89" s="166"/>
      <c r="X89" s="166"/>
      <c r="Y89" s="166"/>
      <c r="Z89" s="166"/>
      <c r="AA89" s="166"/>
    </row>
    <row r="90">
      <c r="A90" s="187" t="s">
        <v>3699</v>
      </c>
      <c r="E90" s="165"/>
      <c r="F90" s="165"/>
      <c r="G90" s="165"/>
      <c r="H90" s="165"/>
      <c r="I90" s="165"/>
      <c r="J90" s="166"/>
      <c r="K90" s="166"/>
      <c r="L90" s="166"/>
      <c r="M90" s="166"/>
      <c r="N90" s="166"/>
      <c r="O90" s="166"/>
      <c r="P90" s="166"/>
      <c r="Q90" s="166"/>
      <c r="R90" s="166"/>
      <c r="S90" s="166"/>
      <c r="T90" s="166"/>
      <c r="U90" s="166"/>
      <c r="V90" s="166"/>
      <c r="W90" s="166"/>
      <c r="X90" s="166"/>
      <c r="Y90" s="166"/>
      <c r="Z90" s="166"/>
      <c r="AA90" s="166"/>
    </row>
    <row r="91">
      <c r="A91" s="197" t="s">
        <v>3698</v>
      </c>
      <c r="E91" s="165"/>
      <c r="F91" s="165"/>
      <c r="G91" s="165"/>
      <c r="H91" s="165"/>
      <c r="I91" s="165"/>
      <c r="J91" s="166"/>
      <c r="K91" s="166"/>
      <c r="L91" s="166"/>
      <c r="M91" s="166"/>
      <c r="N91" s="166"/>
      <c r="O91" s="166"/>
      <c r="P91" s="166"/>
      <c r="Q91" s="166"/>
      <c r="R91" s="166"/>
      <c r="S91" s="166"/>
      <c r="T91" s="166"/>
      <c r="U91" s="166"/>
      <c r="V91" s="166"/>
      <c r="W91" s="166"/>
      <c r="X91" s="166"/>
      <c r="Y91" s="166"/>
      <c r="Z91" s="166"/>
      <c r="AA91" s="166"/>
    </row>
    <row r="92">
      <c r="E92" s="165"/>
      <c r="F92" s="165"/>
      <c r="G92" s="165"/>
      <c r="H92" s="165"/>
      <c r="I92" s="165"/>
      <c r="J92" s="166"/>
      <c r="K92" s="166"/>
      <c r="L92" s="166"/>
      <c r="M92" s="166"/>
      <c r="N92" s="166"/>
      <c r="O92" s="166"/>
      <c r="P92" s="166"/>
      <c r="Q92" s="166"/>
      <c r="R92" s="166"/>
      <c r="S92" s="166"/>
      <c r="T92" s="166"/>
      <c r="U92" s="166"/>
      <c r="V92" s="166"/>
      <c r="W92" s="166"/>
      <c r="X92" s="166"/>
      <c r="Y92" s="166"/>
      <c r="Z92" s="166"/>
      <c r="AA92" s="166"/>
    </row>
    <row r="93">
      <c r="E93" s="165"/>
      <c r="F93" s="165"/>
      <c r="G93" s="165"/>
      <c r="H93" s="165"/>
      <c r="I93" s="165"/>
      <c r="J93" s="166"/>
      <c r="K93" s="166"/>
      <c r="L93" s="166"/>
      <c r="M93" s="166"/>
      <c r="N93" s="166"/>
      <c r="O93" s="166"/>
      <c r="P93" s="166"/>
      <c r="Q93" s="166"/>
      <c r="R93" s="166"/>
      <c r="S93" s="166"/>
      <c r="T93" s="166"/>
      <c r="U93" s="166"/>
      <c r="V93" s="166"/>
      <c r="W93" s="166"/>
      <c r="X93" s="166"/>
      <c r="Y93" s="166"/>
      <c r="Z93" s="166"/>
      <c r="AA93" s="166"/>
    </row>
    <row r="94">
      <c r="E94" s="165"/>
      <c r="F94" s="165"/>
      <c r="G94" s="165"/>
      <c r="H94" s="165"/>
      <c r="I94" s="165"/>
      <c r="J94" s="166"/>
      <c r="K94" s="166"/>
      <c r="L94" s="166"/>
      <c r="M94" s="166"/>
      <c r="N94" s="166"/>
      <c r="O94" s="166"/>
      <c r="P94" s="166"/>
      <c r="Q94" s="166"/>
      <c r="R94" s="166"/>
      <c r="S94" s="166"/>
      <c r="T94" s="166"/>
      <c r="U94" s="166"/>
      <c r="V94" s="166"/>
      <c r="W94" s="166"/>
      <c r="X94" s="166"/>
      <c r="Y94" s="166"/>
      <c r="Z94" s="166"/>
      <c r="AA94" s="166"/>
    </row>
    <row r="95">
      <c r="E95" s="165"/>
      <c r="F95" s="165"/>
      <c r="G95" s="165"/>
      <c r="H95" s="165"/>
      <c r="I95" s="165"/>
      <c r="J95" s="166"/>
      <c r="K95" s="166"/>
      <c r="L95" s="166"/>
      <c r="M95" s="166"/>
      <c r="N95" s="166"/>
      <c r="O95" s="166"/>
      <c r="P95" s="166"/>
      <c r="Q95" s="166"/>
      <c r="R95" s="166"/>
      <c r="S95" s="166"/>
      <c r="T95" s="166"/>
      <c r="U95" s="166"/>
      <c r="V95" s="166"/>
      <c r="W95" s="166"/>
      <c r="X95" s="166"/>
      <c r="Y95" s="166"/>
      <c r="Z95" s="166"/>
      <c r="AA95" s="166"/>
    </row>
    <row r="96">
      <c r="E96" s="165"/>
      <c r="F96" s="165"/>
      <c r="G96" s="165"/>
      <c r="H96" s="165"/>
      <c r="I96" s="165"/>
      <c r="J96" s="166"/>
      <c r="K96" s="166"/>
      <c r="L96" s="166"/>
      <c r="M96" s="166"/>
      <c r="N96" s="166"/>
      <c r="O96" s="166"/>
      <c r="P96" s="166"/>
      <c r="Q96" s="166"/>
      <c r="R96" s="166"/>
      <c r="S96" s="166"/>
      <c r="T96" s="166"/>
      <c r="U96" s="166"/>
      <c r="V96" s="166"/>
      <c r="W96" s="166"/>
      <c r="X96" s="166"/>
      <c r="Y96" s="166"/>
      <c r="Z96" s="166"/>
      <c r="AA96" s="166"/>
    </row>
    <row r="97">
      <c r="A97" s="189" t="s">
        <v>3503</v>
      </c>
      <c r="B97" s="190" t="s">
        <v>3163</v>
      </c>
      <c r="C97" s="191"/>
      <c r="D97" s="191"/>
      <c r="E97" s="165"/>
      <c r="F97" s="165"/>
      <c r="G97" s="165"/>
      <c r="H97" s="165"/>
      <c r="I97" s="165"/>
      <c r="J97" s="166"/>
      <c r="K97" s="166"/>
      <c r="L97" s="166"/>
      <c r="M97" s="166"/>
      <c r="N97" s="166"/>
      <c r="O97" s="166"/>
      <c r="P97" s="166"/>
      <c r="Q97" s="166"/>
      <c r="R97" s="166"/>
      <c r="S97" s="166"/>
      <c r="T97" s="166"/>
      <c r="U97" s="166"/>
      <c r="V97" s="166"/>
      <c r="W97" s="166"/>
      <c r="X97" s="166"/>
      <c r="Y97" s="166"/>
      <c r="Z97" s="166"/>
      <c r="AA97" s="166"/>
    </row>
    <row r="98">
      <c r="A98" s="189" t="s">
        <v>3632</v>
      </c>
      <c r="B98" s="192" t="s">
        <v>3186</v>
      </c>
      <c r="C98" s="191"/>
      <c r="D98" s="191"/>
      <c r="E98" s="165"/>
      <c r="F98" s="165"/>
      <c r="G98" s="165"/>
      <c r="H98" s="165"/>
      <c r="I98" s="165"/>
      <c r="J98" s="166"/>
      <c r="K98" s="166"/>
      <c r="L98" s="166"/>
      <c r="M98" s="166"/>
      <c r="N98" s="166"/>
      <c r="O98" s="166"/>
      <c r="P98" s="166"/>
      <c r="Q98" s="166"/>
      <c r="R98" s="166"/>
      <c r="S98" s="166"/>
      <c r="T98" s="166"/>
      <c r="U98" s="166"/>
      <c r="V98" s="166"/>
      <c r="W98" s="166"/>
      <c r="X98" s="166"/>
      <c r="Y98" s="166"/>
      <c r="Z98" s="166"/>
      <c r="AA98" s="166"/>
    </row>
    <row r="99">
      <c r="A99" s="189" t="s">
        <v>3634</v>
      </c>
      <c r="B99" s="191"/>
      <c r="C99" s="191"/>
      <c r="D99" s="191"/>
      <c r="E99" s="165"/>
      <c r="F99" s="165"/>
      <c r="G99" s="165"/>
      <c r="H99" s="165"/>
      <c r="I99" s="165"/>
      <c r="J99" s="166"/>
      <c r="K99" s="166"/>
      <c r="L99" s="166"/>
      <c r="M99" s="166"/>
      <c r="N99" s="166"/>
      <c r="O99" s="166"/>
      <c r="P99" s="166"/>
      <c r="Q99" s="166"/>
      <c r="R99" s="166"/>
      <c r="S99" s="166"/>
      <c r="T99" s="166"/>
      <c r="U99" s="166"/>
      <c r="V99" s="166"/>
      <c r="W99" s="166"/>
      <c r="X99" s="166"/>
      <c r="Y99" s="166"/>
      <c r="Z99" s="166"/>
      <c r="AA99" s="166"/>
    </row>
    <row r="100">
      <c r="A100" s="189" t="s">
        <v>3635</v>
      </c>
      <c r="B100" s="191"/>
      <c r="C100" s="191"/>
      <c r="D100" s="191"/>
      <c r="E100" s="165"/>
      <c r="F100" s="165"/>
      <c r="G100" s="165"/>
      <c r="H100" s="165"/>
      <c r="I100" s="165"/>
      <c r="J100" s="166"/>
      <c r="K100" s="166"/>
      <c r="L100" s="166"/>
      <c r="M100" s="166"/>
      <c r="N100" s="166"/>
      <c r="O100" s="166"/>
      <c r="P100" s="166"/>
      <c r="Q100" s="166"/>
      <c r="R100" s="166"/>
      <c r="S100" s="166"/>
      <c r="T100" s="166"/>
      <c r="U100" s="166"/>
      <c r="V100" s="166"/>
      <c r="W100" s="166"/>
      <c r="X100" s="166"/>
      <c r="Y100" s="166"/>
      <c r="Z100" s="166"/>
      <c r="AA100" s="166"/>
    </row>
    <row r="101">
      <c r="A101" s="191"/>
      <c r="B101" s="191"/>
      <c r="C101" s="191"/>
      <c r="D101" s="191"/>
      <c r="E101" s="165"/>
      <c r="F101" s="165"/>
      <c r="G101" s="165"/>
      <c r="H101" s="165"/>
      <c r="I101" s="165"/>
      <c r="J101" s="166"/>
      <c r="K101" s="166"/>
      <c r="L101" s="166"/>
      <c r="M101" s="166"/>
      <c r="N101" s="166"/>
      <c r="O101" s="166"/>
      <c r="P101" s="166"/>
      <c r="Q101" s="166"/>
      <c r="R101" s="166"/>
      <c r="S101" s="166"/>
      <c r="T101" s="166"/>
      <c r="U101" s="166"/>
      <c r="V101" s="166"/>
      <c r="W101" s="166"/>
      <c r="X101" s="166"/>
      <c r="Y101" s="166"/>
      <c r="Z101" s="166"/>
      <c r="AA101" s="166"/>
    </row>
    <row r="102">
      <c r="A102" s="1"/>
      <c r="B102" s="1"/>
      <c r="C102" s="1"/>
      <c r="D102" s="1"/>
      <c r="E102" s="79"/>
      <c r="F102" s="79"/>
      <c r="G102" s="79"/>
      <c r="H102" s="79"/>
      <c r="I102" s="79"/>
    </row>
    <row r="103">
      <c r="A103" s="100" t="s">
        <v>3212</v>
      </c>
      <c r="E103" s="79"/>
      <c r="F103" s="79"/>
      <c r="G103" s="79"/>
      <c r="H103" s="79"/>
      <c r="I103" s="79"/>
    </row>
    <row r="104">
      <c r="A104" s="36" t="s">
        <v>3700</v>
      </c>
      <c r="E104" s="79"/>
      <c r="F104" s="79"/>
      <c r="G104" s="79"/>
      <c r="H104" s="79"/>
      <c r="I104" s="79"/>
    </row>
    <row r="105">
      <c r="A105" s="196" t="s">
        <v>3698</v>
      </c>
      <c r="E105" s="79"/>
      <c r="F105" s="79"/>
      <c r="G105" s="79"/>
      <c r="H105" s="79"/>
      <c r="I105" s="79"/>
    </row>
    <row r="106">
      <c r="E106" s="79"/>
      <c r="F106" s="79"/>
      <c r="G106" s="79"/>
      <c r="H106" s="79"/>
      <c r="I106" s="79"/>
    </row>
    <row r="107">
      <c r="E107" s="79"/>
      <c r="F107" s="79"/>
      <c r="G107" s="79"/>
      <c r="H107" s="79"/>
      <c r="I107" s="79"/>
    </row>
    <row r="108">
      <c r="E108" s="79"/>
      <c r="F108" s="79"/>
      <c r="G108" s="79"/>
      <c r="H108" s="79"/>
      <c r="I108" s="79"/>
    </row>
    <row r="109">
      <c r="E109" s="79"/>
      <c r="F109" s="79"/>
      <c r="G109" s="79"/>
      <c r="H109" s="79"/>
      <c r="I109" s="79"/>
    </row>
    <row r="110">
      <c r="E110" s="79"/>
      <c r="F110" s="79"/>
      <c r="G110" s="79"/>
      <c r="H110" s="79"/>
      <c r="I110" s="79"/>
    </row>
    <row r="111">
      <c r="A111" s="8" t="s">
        <v>3503</v>
      </c>
      <c r="B111" s="50" t="s">
        <v>3163</v>
      </c>
      <c r="C111" s="1"/>
      <c r="D111" s="1"/>
      <c r="E111" s="79"/>
      <c r="F111" s="79"/>
      <c r="G111" s="79"/>
      <c r="H111" s="79"/>
      <c r="I111" s="79"/>
    </row>
    <row r="112">
      <c r="A112" s="8" t="s">
        <v>3632</v>
      </c>
      <c r="B112" s="194" t="s">
        <v>3186</v>
      </c>
      <c r="C112" s="1"/>
      <c r="D112" s="1"/>
      <c r="E112" s="79"/>
      <c r="F112" s="79"/>
      <c r="G112" s="79"/>
      <c r="H112" s="79"/>
      <c r="I112" s="79"/>
    </row>
    <row r="113">
      <c r="A113" s="8" t="s">
        <v>3634</v>
      </c>
      <c r="B113" s="1"/>
      <c r="C113" s="1"/>
      <c r="D113" s="1"/>
      <c r="E113" s="79"/>
      <c r="F113" s="79"/>
      <c r="G113" s="79"/>
      <c r="H113" s="79"/>
      <c r="I113" s="79"/>
    </row>
    <row r="114">
      <c r="A114" s="8" t="s">
        <v>3635</v>
      </c>
      <c r="B114" s="1"/>
      <c r="C114" s="1"/>
      <c r="D114" s="1"/>
      <c r="E114" s="79"/>
      <c r="F114" s="79"/>
      <c r="G114" s="79"/>
      <c r="H114" s="79"/>
      <c r="I114" s="79"/>
    </row>
    <row r="115">
      <c r="A115" s="1"/>
      <c r="B115" s="1"/>
      <c r="C115" s="1"/>
      <c r="D115" s="1"/>
      <c r="E115" s="79"/>
      <c r="F115" s="79"/>
      <c r="G115" s="79"/>
      <c r="H115" s="79"/>
      <c r="I115" s="79"/>
    </row>
    <row r="116">
      <c r="A116" s="191"/>
      <c r="B116" s="191"/>
      <c r="C116" s="191"/>
      <c r="D116" s="191"/>
      <c r="E116" s="165"/>
      <c r="F116" s="165"/>
      <c r="G116" s="165"/>
      <c r="H116" s="165"/>
      <c r="I116" s="165"/>
      <c r="J116" s="166"/>
      <c r="K116" s="166"/>
      <c r="L116" s="166"/>
      <c r="M116" s="166"/>
      <c r="N116" s="166"/>
      <c r="O116" s="166"/>
      <c r="P116" s="166"/>
      <c r="Q116" s="166"/>
      <c r="R116" s="166"/>
      <c r="S116" s="166"/>
      <c r="T116" s="166"/>
      <c r="U116" s="166"/>
      <c r="V116" s="166"/>
      <c r="W116" s="166"/>
      <c r="X116" s="166"/>
      <c r="Y116" s="166"/>
      <c r="Z116" s="166"/>
      <c r="AA116" s="166"/>
    </row>
    <row r="117">
      <c r="A117" s="164" t="s">
        <v>3232</v>
      </c>
      <c r="E117" s="165"/>
      <c r="F117" s="165"/>
      <c r="G117" s="165"/>
      <c r="H117" s="165"/>
      <c r="I117" s="165"/>
      <c r="J117" s="166"/>
      <c r="K117" s="166"/>
      <c r="L117" s="166"/>
      <c r="M117" s="166"/>
      <c r="N117" s="166"/>
      <c r="O117" s="166"/>
      <c r="P117" s="166"/>
      <c r="Q117" s="166"/>
      <c r="R117" s="166"/>
      <c r="S117" s="166"/>
      <c r="T117" s="166"/>
      <c r="U117" s="166"/>
      <c r="V117" s="166"/>
      <c r="W117" s="166"/>
      <c r="X117" s="166"/>
      <c r="Y117" s="166"/>
      <c r="Z117" s="166"/>
      <c r="AA117" s="166"/>
    </row>
    <row r="118">
      <c r="A118" s="187" t="s">
        <v>3701</v>
      </c>
      <c r="E118" s="165"/>
      <c r="F118" s="165"/>
      <c r="G118" s="165"/>
      <c r="H118" s="165"/>
      <c r="I118" s="165"/>
      <c r="J118" s="166"/>
      <c r="K118" s="166"/>
      <c r="L118" s="166"/>
      <c r="M118" s="166"/>
      <c r="N118" s="166"/>
      <c r="O118" s="166"/>
      <c r="P118" s="166"/>
      <c r="Q118" s="166"/>
      <c r="R118" s="166"/>
      <c r="S118" s="166"/>
      <c r="T118" s="166"/>
      <c r="U118" s="166"/>
      <c r="V118" s="166"/>
      <c r="W118" s="166"/>
      <c r="X118" s="166"/>
      <c r="Y118" s="166"/>
      <c r="Z118" s="166"/>
      <c r="AA118" s="166"/>
    </row>
    <row r="119">
      <c r="A119" s="197" t="s">
        <v>3698</v>
      </c>
      <c r="E119" s="165"/>
      <c r="F119" s="165"/>
      <c r="G119" s="165"/>
      <c r="H119" s="165"/>
      <c r="I119" s="165"/>
      <c r="J119" s="166"/>
      <c r="K119" s="166"/>
      <c r="L119" s="166"/>
      <c r="M119" s="166"/>
      <c r="N119" s="166"/>
      <c r="O119" s="166"/>
      <c r="P119" s="166"/>
      <c r="Q119" s="166"/>
      <c r="R119" s="166"/>
      <c r="S119" s="166"/>
      <c r="T119" s="166"/>
      <c r="U119" s="166"/>
      <c r="V119" s="166"/>
      <c r="W119" s="166"/>
      <c r="X119" s="166"/>
      <c r="Y119" s="166"/>
      <c r="Z119" s="166"/>
      <c r="AA119" s="166"/>
    </row>
    <row r="120">
      <c r="E120" s="165"/>
      <c r="F120" s="165"/>
      <c r="G120" s="165"/>
      <c r="H120" s="165"/>
      <c r="I120" s="165"/>
      <c r="J120" s="166"/>
      <c r="K120" s="166"/>
      <c r="L120" s="166"/>
      <c r="M120" s="166"/>
      <c r="N120" s="166"/>
      <c r="O120" s="166"/>
      <c r="P120" s="166"/>
      <c r="Q120" s="166"/>
      <c r="R120" s="166"/>
      <c r="S120" s="166"/>
      <c r="T120" s="166"/>
      <c r="U120" s="166"/>
      <c r="V120" s="166"/>
      <c r="W120" s="166"/>
      <c r="X120" s="166"/>
      <c r="Y120" s="166"/>
      <c r="Z120" s="166"/>
      <c r="AA120" s="166"/>
    </row>
    <row r="121">
      <c r="E121" s="165"/>
      <c r="F121" s="165"/>
      <c r="G121" s="165"/>
      <c r="H121" s="165"/>
      <c r="I121" s="165"/>
      <c r="J121" s="166"/>
      <c r="K121" s="166"/>
      <c r="L121" s="166"/>
      <c r="M121" s="166"/>
      <c r="N121" s="166"/>
      <c r="O121" s="166"/>
      <c r="P121" s="166"/>
      <c r="Q121" s="166"/>
      <c r="R121" s="166"/>
      <c r="S121" s="166"/>
      <c r="T121" s="166"/>
      <c r="U121" s="166"/>
      <c r="V121" s="166"/>
      <c r="W121" s="166"/>
      <c r="X121" s="166"/>
      <c r="Y121" s="166"/>
      <c r="Z121" s="166"/>
      <c r="AA121" s="166"/>
    </row>
    <row r="122">
      <c r="E122" s="165"/>
      <c r="F122" s="165"/>
      <c r="G122" s="165"/>
      <c r="H122" s="165"/>
      <c r="I122" s="165"/>
      <c r="J122" s="166"/>
      <c r="K122" s="166"/>
      <c r="L122" s="166"/>
      <c r="M122" s="166"/>
      <c r="N122" s="166"/>
      <c r="O122" s="166"/>
      <c r="P122" s="166"/>
      <c r="Q122" s="166"/>
      <c r="R122" s="166"/>
      <c r="S122" s="166"/>
      <c r="T122" s="166"/>
      <c r="U122" s="166"/>
      <c r="V122" s="166"/>
      <c r="W122" s="166"/>
      <c r="X122" s="166"/>
      <c r="Y122" s="166"/>
      <c r="Z122" s="166"/>
      <c r="AA122" s="166"/>
    </row>
    <row r="123">
      <c r="E123" s="165"/>
      <c r="F123" s="165"/>
      <c r="G123" s="165"/>
      <c r="H123" s="165"/>
      <c r="I123" s="165"/>
      <c r="J123" s="166"/>
      <c r="K123" s="166"/>
      <c r="L123" s="166"/>
      <c r="M123" s="166"/>
      <c r="N123" s="166"/>
      <c r="O123" s="166"/>
      <c r="P123" s="166"/>
      <c r="Q123" s="166"/>
      <c r="R123" s="166"/>
      <c r="S123" s="166"/>
      <c r="T123" s="166"/>
      <c r="U123" s="166"/>
      <c r="V123" s="166"/>
      <c r="W123" s="166"/>
      <c r="X123" s="166"/>
      <c r="Y123" s="166"/>
      <c r="Z123" s="166"/>
      <c r="AA123" s="166"/>
    </row>
    <row r="124">
      <c r="E124" s="165"/>
      <c r="F124" s="165"/>
      <c r="G124" s="165"/>
      <c r="H124" s="165"/>
      <c r="I124" s="165"/>
      <c r="J124" s="166"/>
      <c r="K124" s="166"/>
      <c r="L124" s="166"/>
      <c r="M124" s="166"/>
      <c r="N124" s="166"/>
      <c r="O124" s="166"/>
      <c r="P124" s="166"/>
      <c r="Q124" s="166"/>
      <c r="R124" s="166"/>
      <c r="S124" s="166"/>
      <c r="T124" s="166"/>
      <c r="U124" s="166"/>
      <c r="V124" s="166"/>
      <c r="W124" s="166"/>
      <c r="X124" s="166"/>
      <c r="Y124" s="166"/>
      <c r="Z124" s="166"/>
      <c r="AA124" s="166"/>
    </row>
    <row r="125">
      <c r="A125" s="189" t="s">
        <v>3503</v>
      </c>
      <c r="B125" s="190" t="s">
        <v>3163</v>
      </c>
      <c r="C125" s="191"/>
      <c r="D125" s="191"/>
      <c r="E125" s="165"/>
      <c r="F125" s="165"/>
      <c r="G125" s="165"/>
      <c r="H125" s="165"/>
      <c r="I125" s="165"/>
      <c r="J125" s="166"/>
      <c r="K125" s="166"/>
      <c r="L125" s="166"/>
      <c r="M125" s="166"/>
      <c r="N125" s="166"/>
      <c r="O125" s="166"/>
      <c r="P125" s="166"/>
      <c r="Q125" s="166"/>
      <c r="R125" s="166"/>
      <c r="S125" s="166"/>
      <c r="T125" s="166"/>
      <c r="U125" s="166"/>
      <c r="V125" s="166"/>
      <c r="W125" s="166"/>
      <c r="X125" s="166"/>
      <c r="Y125" s="166"/>
      <c r="Z125" s="166"/>
      <c r="AA125" s="166"/>
    </row>
    <row r="126">
      <c r="A126" s="189" t="s">
        <v>3632</v>
      </c>
      <c r="B126" s="192" t="s">
        <v>3186</v>
      </c>
      <c r="C126" s="191"/>
      <c r="D126" s="191"/>
      <c r="E126" s="165"/>
      <c r="F126" s="165"/>
      <c r="G126" s="165"/>
      <c r="H126" s="165"/>
      <c r="I126" s="165"/>
      <c r="J126" s="166"/>
      <c r="K126" s="166"/>
      <c r="L126" s="166"/>
      <c r="M126" s="166"/>
      <c r="N126" s="166"/>
      <c r="O126" s="166"/>
      <c r="P126" s="166"/>
      <c r="Q126" s="166"/>
      <c r="R126" s="166"/>
      <c r="S126" s="166"/>
      <c r="T126" s="166"/>
      <c r="U126" s="166"/>
      <c r="V126" s="166"/>
      <c r="W126" s="166"/>
      <c r="X126" s="166"/>
      <c r="Y126" s="166"/>
      <c r="Z126" s="166"/>
      <c r="AA126" s="166"/>
    </row>
    <row r="127">
      <c r="A127" s="189" t="s">
        <v>3634</v>
      </c>
      <c r="B127" s="191"/>
      <c r="C127" s="191"/>
      <c r="D127" s="191"/>
      <c r="E127" s="165"/>
      <c r="F127" s="165"/>
      <c r="G127" s="165"/>
      <c r="H127" s="165"/>
      <c r="I127" s="165"/>
      <c r="J127" s="166"/>
      <c r="K127" s="166"/>
      <c r="L127" s="166"/>
      <c r="M127" s="166"/>
      <c r="N127" s="166"/>
      <c r="O127" s="166"/>
      <c r="P127" s="166"/>
      <c r="Q127" s="166"/>
      <c r="R127" s="166"/>
      <c r="S127" s="166"/>
      <c r="T127" s="166"/>
      <c r="U127" s="166"/>
      <c r="V127" s="166"/>
      <c r="W127" s="166"/>
      <c r="X127" s="166"/>
      <c r="Y127" s="166"/>
      <c r="Z127" s="166"/>
      <c r="AA127" s="166"/>
    </row>
    <row r="128">
      <c r="A128" s="189" t="s">
        <v>3635</v>
      </c>
      <c r="B128" s="191"/>
      <c r="C128" s="191"/>
      <c r="D128" s="191"/>
      <c r="E128" s="165"/>
      <c r="F128" s="165"/>
      <c r="G128" s="165"/>
      <c r="H128" s="165"/>
      <c r="I128" s="165"/>
      <c r="J128" s="166"/>
      <c r="K128" s="166"/>
      <c r="L128" s="166"/>
      <c r="M128" s="166"/>
      <c r="N128" s="166"/>
      <c r="O128" s="166"/>
      <c r="P128" s="166"/>
      <c r="Q128" s="166"/>
      <c r="R128" s="166"/>
      <c r="S128" s="166"/>
      <c r="T128" s="166"/>
      <c r="U128" s="166"/>
      <c r="V128" s="166"/>
      <c r="W128" s="166"/>
      <c r="X128" s="166"/>
      <c r="Y128" s="166"/>
      <c r="Z128" s="166"/>
      <c r="AA128" s="166"/>
    </row>
    <row r="129">
      <c r="A129" s="191"/>
      <c r="B129" s="191"/>
      <c r="C129" s="191"/>
      <c r="D129" s="191"/>
      <c r="E129" s="165"/>
      <c r="F129" s="165"/>
      <c r="G129" s="165"/>
      <c r="H129" s="165"/>
      <c r="I129" s="165"/>
      <c r="J129" s="166"/>
      <c r="K129" s="166"/>
      <c r="L129" s="166"/>
      <c r="M129" s="166"/>
      <c r="N129" s="166"/>
      <c r="O129" s="166"/>
      <c r="P129" s="166"/>
      <c r="Q129" s="166"/>
      <c r="R129" s="166"/>
      <c r="S129" s="166"/>
      <c r="T129" s="166"/>
      <c r="U129" s="166"/>
      <c r="V129" s="166"/>
      <c r="W129" s="166"/>
      <c r="X129" s="166"/>
      <c r="Y129" s="166"/>
      <c r="Z129" s="166"/>
      <c r="AA129" s="166"/>
    </row>
    <row r="130">
      <c r="A130" s="1"/>
      <c r="B130" s="1"/>
      <c r="C130" s="1"/>
      <c r="D130" s="1"/>
      <c r="E130" s="79"/>
      <c r="F130" s="79"/>
      <c r="G130" s="79"/>
      <c r="H130" s="79"/>
      <c r="I130" s="79"/>
    </row>
    <row r="131">
      <c r="A131" s="100" t="s">
        <v>3246</v>
      </c>
      <c r="E131" s="79"/>
      <c r="F131" s="79"/>
      <c r="G131" s="79"/>
      <c r="H131" s="79"/>
      <c r="I131" s="79"/>
    </row>
    <row r="132">
      <c r="A132" s="36" t="s">
        <v>3702</v>
      </c>
      <c r="E132" s="79"/>
      <c r="F132" s="79"/>
      <c r="G132" s="79"/>
      <c r="H132" s="79"/>
      <c r="I132" s="79"/>
    </row>
    <row r="133">
      <c r="A133" s="48" t="s">
        <v>3703</v>
      </c>
      <c r="E133" s="79"/>
      <c r="F133" s="79"/>
      <c r="G133" s="79"/>
      <c r="H133" s="79"/>
      <c r="I133" s="79"/>
    </row>
    <row r="134">
      <c r="E134" s="79"/>
      <c r="F134" s="79"/>
      <c r="G134" s="79"/>
      <c r="H134" s="79"/>
      <c r="I134" s="79"/>
    </row>
    <row r="135">
      <c r="E135" s="79"/>
      <c r="F135" s="79"/>
      <c r="G135" s="79"/>
      <c r="H135" s="79"/>
      <c r="I135" s="79"/>
    </row>
    <row r="136">
      <c r="E136" s="79"/>
      <c r="F136" s="79"/>
      <c r="G136" s="79"/>
      <c r="H136" s="79"/>
      <c r="I136" s="79"/>
    </row>
    <row r="137">
      <c r="E137" s="79"/>
      <c r="F137" s="79"/>
      <c r="G137" s="79"/>
      <c r="H137" s="79"/>
      <c r="I137" s="79"/>
    </row>
    <row r="138">
      <c r="E138" s="79"/>
      <c r="F138" s="79"/>
      <c r="G138" s="79"/>
      <c r="H138" s="79"/>
      <c r="I138" s="79"/>
    </row>
    <row r="139">
      <c r="A139" s="8" t="s">
        <v>3503</v>
      </c>
      <c r="B139" s="50" t="s">
        <v>3162</v>
      </c>
      <c r="C139" s="1"/>
      <c r="D139" s="1"/>
      <c r="E139" s="79"/>
      <c r="F139" s="79"/>
      <c r="G139" s="79"/>
      <c r="H139" s="79"/>
      <c r="I139" s="79"/>
    </row>
    <row r="140">
      <c r="A140" s="8" t="s">
        <v>3632</v>
      </c>
      <c r="B140" s="194" t="s">
        <v>3186</v>
      </c>
      <c r="C140" s="1"/>
      <c r="D140" s="1"/>
      <c r="E140" s="79"/>
      <c r="F140" s="79"/>
      <c r="G140" s="79"/>
      <c r="H140" s="79"/>
      <c r="I140" s="79"/>
    </row>
    <row r="141">
      <c r="A141" s="8" t="s">
        <v>3634</v>
      </c>
      <c r="B141" s="1"/>
      <c r="C141" s="1"/>
      <c r="D141" s="1"/>
      <c r="E141" s="79"/>
      <c r="F141" s="79"/>
      <c r="G141" s="79"/>
      <c r="H141" s="79"/>
      <c r="I141" s="79"/>
    </row>
    <row r="142">
      <c r="A142" s="8" t="s">
        <v>3635</v>
      </c>
      <c r="B142" s="1"/>
      <c r="C142" s="1"/>
      <c r="D142" s="1"/>
      <c r="E142" s="79"/>
      <c r="F142" s="79"/>
      <c r="G142" s="79"/>
      <c r="H142" s="79"/>
      <c r="I142" s="79"/>
    </row>
    <row r="143">
      <c r="A143" s="1"/>
      <c r="B143" s="1"/>
      <c r="C143" s="1"/>
      <c r="D143" s="1"/>
      <c r="E143" s="79"/>
      <c r="F143" s="79"/>
      <c r="G143" s="79"/>
      <c r="H143" s="79"/>
      <c r="I143" s="79"/>
    </row>
    <row r="144">
      <c r="A144" s="166"/>
      <c r="B144" s="165"/>
      <c r="C144" s="165"/>
      <c r="D144" s="165"/>
      <c r="E144" s="165"/>
      <c r="F144" s="165"/>
      <c r="G144" s="165"/>
      <c r="H144" s="165"/>
      <c r="I144" s="165"/>
      <c r="J144" s="166"/>
      <c r="K144" s="166"/>
      <c r="L144" s="166"/>
      <c r="M144" s="166"/>
      <c r="N144" s="166"/>
      <c r="O144" s="166"/>
      <c r="P144" s="166"/>
      <c r="Q144" s="166"/>
      <c r="R144" s="166"/>
      <c r="S144" s="166"/>
      <c r="T144" s="166"/>
      <c r="U144" s="166"/>
      <c r="V144" s="166"/>
      <c r="W144" s="166"/>
      <c r="X144" s="166"/>
      <c r="Y144" s="166"/>
      <c r="Z144" s="166"/>
      <c r="AA144" s="166"/>
    </row>
    <row r="145">
      <c r="A145" s="164" t="s">
        <v>3242</v>
      </c>
      <c r="E145" s="165"/>
      <c r="F145" s="165"/>
      <c r="G145" s="165"/>
      <c r="H145" s="165"/>
      <c r="I145" s="165"/>
      <c r="J145" s="166"/>
      <c r="K145" s="166"/>
      <c r="L145" s="166"/>
      <c r="M145" s="166"/>
      <c r="N145" s="166"/>
      <c r="O145" s="166"/>
      <c r="P145" s="166"/>
      <c r="Q145" s="166"/>
      <c r="R145" s="166"/>
      <c r="S145" s="166"/>
      <c r="T145" s="166"/>
      <c r="U145" s="166"/>
      <c r="V145" s="166"/>
      <c r="W145" s="166"/>
      <c r="X145" s="166"/>
      <c r="Y145" s="166"/>
      <c r="Z145" s="166"/>
      <c r="AA145" s="166"/>
    </row>
    <row r="146">
      <c r="A146" s="187" t="s">
        <v>3704</v>
      </c>
      <c r="E146" s="165"/>
      <c r="F146" s="165"/>
      <c r="G146" s="165"/>
      <c r="H146" s="165"/>
      <c r="I146" s="165"/>
      <c r="J146" s="166"/>
      <c r="K146" s="166"/>
      <c r="L146" s="166"/>
      <c r="M146" s="166"/>
      <c r="N146" s="166"/>
      <c r="O146" s="166"/>
      <c r="P146" s="166"/>
      <c r="Q146" s="166"/>
      <c r="R146" s="166"/>
      <c r="S146" s="166"/>
      <c r="T146" s="166"/>
      <c r="U146" s="166"/>
      <c r="V146" s="166"/>
      <c r="W146" s="166"/>
      <c r="X146" s="166"/>
      <c r="Y146" s="166"/>
      <c r="Z146" s="166"/>
      <c r="AA146" s="166"/>
    </row>
    <row r="147">
      <c r="A147" s="197" t="s">
        <v>3698</v>
      </c>
      <c r="E147" s="165"/>
      <c r="F147" s="165"/>
      <c r="G147" s="165"/>
      <c r="H147" s="165"/>
      <c r="I147" s="165"/>
      <c r="J147" s="166"/>
      <c r="K147" s="166"/>
      <c r="L147" s="166"/>
      <c r="M147" s="166"/>
      <c r="N147" s="166"/>
      <c r="O147" s="166"/>
      <c r="P147" s="166"/>
      <c r="Q147" s="166"/>
      <c r="R147" s="166"/>
      <c r="S147" s="166"/>
      <c r="T147" s="166"/>
      <c r="U147" s="166"/>
      <c r="V147" s="166"/>
      <c r="W147" s="166"/>
      <c r="X147" s="166"/>
      <c r="Y147" s="166"/>
      <c r="Z147" s="166"/>
      <c r="AA147" s="166"/>
    </row>
    <row r="148">
      <c r="E148" s="165"/>
      <c r="F148" s="165"/>
      <c r="G148" s="165"/>
      <c r="H148" s="165"/>
      <c r="I148" s="165"/>
      <c r="J148" s="166"/>
      <c r="K148" s="166"/>
      <c r="L148" s="166"/>
      <c r="M148" s="166"/>
      <c r="N148" s="166"/>
      <c r="O148" s="166"/>
      <c r="P148" s="166"/>
      <c r="Q148" s="166"/>
      <c r="R148" s="166"/>
      <c r="S148" s="166"/>
      <c r="T148" s="166"/>
      <c r="U148" s="166"/>
      <c r="V148" s="166"/>
      <c r="W148" s="166"/>
      <c r="X148" s="166"/>
      <c r="Y148" s="166"/>
      <c r="Z148" s="166"/>
      <c r="AA148" s="166"/>
    </row>
    <row r="149">
      <c r="E149" s="165"/>
      <c r="F149" s="165"/>
      <c r="G149" s="165"/>
      <c r="H149" s="165"/>
      <c r="I149" s="165"/>
      <c r="J149" s="166"/>
      <c r="K149" s="166"/>
      <c r="L149" s="166"/>
      <c r="M149" s="166"/>
      <c r="N149" s="166"/>
      <c r="O149" s="166"/>
      <c r="P149" s="166"/>
      <c r="Q149" s="166"/>
      <c r="R149" s="166"/>
      <c r="S149" s="166"/>
      <c r="T149" s="166"/>
      <c r="U149" s="166"/>
      <c r="V149" s="166"/>
      <c r="W149" s="166"/>
      <c r="X149" s="166"/>
      <c r="Y149" s="166"/>
      <c r="Z149" s="166"/>
      <c r="AA149" s="166"/>
    </row>
    <row r="150">
      <c r="E150" s="165"/>
      <c r="F150" s="165"/>
      <c r="G150" s="165"/>
      <c r="H150" s="165"/>
      <c r="I150" s="165"/>
      <c r="J150" s="166"/>
      <c r="K150" s="166"/>
      <c r="L150" s="166"/>
      <c r="M150" s="166"/>
      <c r="N150" s="166"/>
      <c r="O150" s="166"/>
      <c r="P150" s="166"/>
      <c r="Q150" s="166"/>
      <c r="R150" s="166"/>
      <c r="S150" s="166"/>
      <c r="T150" s="166"/>
      <c r="U150" s="166"/>
      <c r="V150" s="166"/>
      <c r="W150" s="166"/>
      <c r="X150" s="166"/>
      <c r="Y150" s="166"/>
      <c r="Z150" s="166"/>
      <c r="AA150" s="166"/>
    </row>
    <row r="151">
      <c r="E151" s="165"/>
      <c r="F151" s="165"/>
      <c r="G151" s="165"/>
      <c r="H151" s="165"/>
      <c r="I151" s="165"/>
      <c r="J151" s="166"/>
      <c r="K151" s="166"/>
      <c r="L151" s="166"/>
      <c r="M151" s="166"/>
      <c r="N151" s="166"/>
      <c r="O151" s="166"/>
      <c r="P151" s="166"/>
      <c r="Q151" s="166"/>
      <c r="R151" s="166"/>
      <c r="S151" s="166"/>
      <c r="T151" s="166"/>
      <c r="U151" s="166"/>
      <c r="V151" s="166"/>
      <c r="W151" s="166"/>
      <c r="X151" s="166"/>
      <c r="Y151" s="166"/>
      <c r="Z151" s="166"/>
      <c r="AA151" s="166"/>
    </row>
    <row r="152">
      <c r="E152" s="165"/>
      <c r="F152" s="165"/>
      <c r="G152" s="165"/>
      <c r="H152" s="165"/>
      <c r="I152" s="165"/>
      <c r="J152" s="166"/>
      <c r="K152" s="166"/>
      <c r="L152" s="166"/>
      <c r="M152" s="166"/>
      <c r="N152" s="166"/>
      <c r="O152" s="166"/>
      <c r="P152" s="166"/>
      <c r="Q152" s="166"/>
      <c r="R152" s="166"/>
      <c r="S152" s="166"/>
      <c r="T152" s="166"/>
      <c r="U152" s="166"/>
      <c r="V152" s="166"/>
      <c r="W152" s="166"/>
      <c r="X152" s="166"/>
      <c r="Y152" s="166"/>
      <c r="Z152" s="166"/>
      <c r="AA152" s="166"/>
    </row>
    <row r="153">
      <c r="A153" s="189" t="s">
        <v>3503</v>
      </c>
      <c r="B153" s="190" t="s">
        <v>3162</v>
      </c>
      <c r="C153" s="191"/>
      <c r="D153" s="191"/>
      <c r="E153" s="165"/>
      <c r="F153" s="165"/>
      <c r="G153" s="165"/>
      <c r="H153" s="165"/>
      <c r="I153" s="165"/>
      <c r="J153" s="166"/>
      <c r="K153" s="166"/>
      <c r="L153" s="166"/>
      <c r="M153" s="166"/>
      <c r="N153" s="166"/>
      <c r="O153" s="166"/>
      <c r="P153" s="166"/>
      <c r="Q153" s="166"/>
      <c r="R153" s="166"/>
      <c r="S153" s="166"/>
      <c r="T153" s="166"/>
      <c r="U153" s="166"/>
      <c r="V153" s="166"/>
      <c r="W153" s="166"/>
      <c r="X153" s="166"/>
      <c r="Y153" s="166"/>
      <c r="Z153" s="166"/>
      <c r="AA153" s="166"/>
    </row>
    <row r="154">
      <c r="A154" s="189" t="s">
        <v>3632</v>
      </c>
      <c r="B154" s="192" t="s">
        <v>3186</v>
      </c>
      <c r="C154" s="191"/>
      <c r="D154" s="191"/>
      <c r="E154" s="165"/>
      <c r="F154" s="165"/>
      <c r="G154" s="165"/>
      <c r="H154" s="165"/>
      <c r="I154" s="165"/>
      <c r="J154" s="166"/>
      <c r="K154" s="166"/>
      <c r="L154" s="166"/>
      <c r="M154" s="166"/>
      <c r="N154" s="166"/>
      <c r="O154" s="166"/>
      <c r="P154" s="166"/>
      <c r="Q154" s="166"/>
      <c r="R154" s="166"/>
      <c r="S154" s="166"/>
      <c r="T154" s="166"/>
      <c r="U154" s="166"/>
      <c r="V154" s="166"/>
      <c r="W154" s="166"/>
      <c r="X154" s="166"/>
      <c r="Y154" s="166"/>
      <c r="Z154" s="166"/>
      <c r="AA154" s="166"/>
    </row>
    <row r="155">
      <c r="A155" s="189" t="s">
        <v>3634</v>
      </c>
      <c r="B155" s="191"/>
      <c r="C155" s="191"/>
      <c r="D155" s="191"/>
      <c r="E155" s="165"/>
      <c r="F155" s="165"/>
      <c r="G155" s="165"/>
      <c r="H155" s="165"/>
      <c r="I155" s="165"/>
      <c r="J155" s="166"/>
      <c r="K155" s="166"/>
      <c r="L155" s="166"/>
      <c r="M155" s="166"/>
      <c r="N155" s="166"/>
      <c r="O155" s="166"/>
      <c r="P155" s="166"/>
      <c r="Q155" s="166"/>
      <c r="R155" s="166"/>
      <c r="S155" s="166"/>
      <c r="T155" s="166"/>
      <c r="U155" s="166"/>
      <c r="V155" s="166"/>
      <c r="W155" s="166"/>
      <c r="X155" s="166"/>
      <c r="Y155" s="166"/>
      <c r="Z155" s="166"/>
      <c r="AA155" s="166"/>
    </row>
    <row r="156">
      <c r="A156" s="189" t="s">
        <v>3635</v>
      </c>
      <c r="B156" s="191"/>
      <c r="C156" s="191"/>
      <c r="D156" s="191"/>
      <c r="E156" s="165"/>
      <c r="F156" s="165"/>
      <c r="G156" s="165"/>
      <c r="H156" s="165"/>
      <c r="I156" s="165"/>
      <c r="J156" s="166"/>
      <c r="K156" s="166"/>
      <c r="L156" s="166"/>
      <c r="M156" s="166"/>
      <c r="N156" s="166"/>
      <c r="O156" s="166"/>
      <c r="P156" s="166"/>
      <c r="Q156" s="166"/>
      <c r="R156" s="166"/>
      <c r="S156" s="166"/>
      <c r="T156" s="166"/>
      <c r="U156" s="166"/>
      <c r="V156" s="166"/>
      <c r="W156" s="166"/>
      <c r="X156" s="166"/>
      <c r="Y156" s="166"/>
      <c r="Z156" s="166"/>
      <c r="AA156" s="166"/>
    </row>
    <row r="157">
      <c r="A157" s="191"/>
      <c r="B157" s="191"/>
      <c r="C157" s="191"/>
      <c r="D157" s="191"/>
      <c r="E157" s="165"/>
      <c r="F157" s="165"/>
      <c r="G157" s="165"/>
      <c r="H157" s="165"/>
      <c r="I157" s="165"/>
      <c r="J157" s="166"/>
      <c r="K157" s="166"/>
      <c r="L157" s="166"/>
      <c r="M157" s="166"/>
      <c r="N157" s="166"/>
      <c r="O157" s="166"/>
      <c r="P157" s="166"/>
      <c r="Q157" s="166"/>
      <c r="R157" s="166"/>
      <c r="S157" s="166"/>
      <c r="T157" s="166"/>
      <c r="U157" s="166"/>
      <c r="V157" s="166"/>
      <c r="W157" s="166"/>
      <c r="X157" s="166"/>
      <c r="Y157" s="166"/>
      <c r="Z157" s="166"/>
      <c r="AA157" s="166"/>
    </row>
    <row r="158">
      <c r="A158" s="1"/>
      <c r="B158" s="1"/>
      <c r="C158" s="1"/>
      <c r="D158" s="1"/>
      <c r="E158" s="79"/>
      <c r="F158" s="79"/>
      <c r="G158" s="79"/>
      <c r="H158" s="79"/>
      <c r="I158" s="79"/>
    </row>
    <row r="159">
      <c r="A159" s="100"/>
      <c r="E159" s="79"/>
      <c r="F159" s="79"/>
      <c r="G159" s="79"/>
      <c r="H159" s="79"/>
      <c r="I159" s="79"/>
    </row>
    <row r="160">
      <c r="A160" s="1"/>
      <c r="E160" s="79"/>
      <c r="F160" s="79"/>
      <c r="G160" s="79"/>
      <c r="H160" s="79"/>
      <c r="I160" s="79"/>
    </row>
    <row r="161">
      <c r="A161" s="198"/>
      <c r="E161" s="79"/>
      <c r="F161" s="79"/>
      <c r="G161" s="79"/>
      <c r="H161" s="79"/>
      <c r="I161" s="79"/>
    </row>
    <row r="162">
      <c r="E162" s="79"/>
      <c r="F162" s="79"/>
      <c r="G162" s="79"/>
      <c r="H162" s="79"/>
      <c r="I162" s="79"/>
    </row>
    <row r="163">
      <c r="E163" s="79"/>
      <c r="F163" s="79"/>
      <c r="G163" s="79"/>
      <c r="H163" s="79"/>
      <c r="I163" s="79"/>
    </row>
    <row r="164">
      <c r="E164" s="79"/>
      <c r="F164" s="79"/>
      <c r="G164" s="79"/>
      <c r="H164" s="79"/>
      <c r="I164" s="79"/>
    </row>
    <row r="165">
      <c r="E165" s="79"/>
      <c r="F165" s="79"/>
      <c r="G165" s="79"/>
      <c r="H165" s="79"/>
      <c r="I165" s="79"/>
    </row>
    <row r="166">
      <c r="E166" s="79"/>
      <c r="F166" s="79"/>
      <c r="G166" s="79"/>
      <c r="H166" s="79"/>
      <c r="I166" s="79"/>
    </row>
    <row r="167">
      <c r="A167" s="8"/>
      <c r="B167" s="1"/>
      <c r="C167" s="1"/>
      <c r="D167" s="1"/>
      <c r="E167" s="79"/>
      <c r="F167" s="79"/>
      <c r="G167" s="79"/>
      <c r="H167" s="79"/>
      <c r="I167" s="79"/>
    </row>
    <row r="168">
      <c r="A168" s="8"/>
      <c r="B168" s="1"/>
      <c r="C168" s="1"/>
      <c r="D168" s="1"/>
      <c r="E168" s="79"/>
      <c r="F168" s="79"/>
      <c r="G168" s="79"/>
      <c r="H168" s="79"/>
      <c r="I168" s="79"/>
    </row>
    <row r="169">
      <c r="A169" s="8"/>
      <c r="B169" s="1"/>
      <c r="C169" s="1"/>
      <c r="D169" s="1"/>
      <c r="E169" s="79"/>
      <c r="F169" s="79"/>
      <c r="G169" s="79"/>
      <c r="H169" s="79"/>
      <c r="I169" s="79"/>
    </row>
    <row r="170">
      <c r="A170" s="8"/>
      <c r="B170" s="1"/>
      <c r="C170" s="1"/>
      <c r="D170" s="1"/>
      <c r="E170" s="79"/>
      <c r="F170" s="79"/>
      <c r="G170" s="79"/>
      <c r="H170" s="79"/>
      <c r="I170" s="79"/>
    </row>
    <row r="171">
      <c r="A171" s="1"/>
      <c r="B171" s="1"/>
      <c r="C171" s="1"/>
      <c r="D171" s="1"/>
      <c r="E171" s="79"/>
      <c r="F171" s="79"/>
      <c r="G171" s="79"/>
      <c r="H171" s="79"/>
      <c r="I171" s="79"/>
    </row>
    <row r="172">
      <c r="B172" s="79"/>
      <c r="C172" s="79"/>
      <c r="D172" s="79"/>
      <c r="E172" s="79"/>
      <c r="F172" s="79"/>
      <c r="G172" s="79"/>
      <c r="H172" s="79"/>
      <c r="I172" s="79"/>
    </row>
    <row r="173">
      <c r="B173" s="79"/>
      <c r="C173" s="79"/>
      <c r="D173" s="79"/>
      <c r="E173" s="79"/>
      <c r="F173" s="79"/>
      <c r="G173" s="79"/>
      <c r="H173" s="79"/>
      <c r="I173" s="79"/>
    </row>
    <row r="174">
      <c r="B174" s="79"/>
      <c r="C174" s="79"/>
      <c r="D174" s="79"/>
      <c r="E174" s="79"/>
      <c r="F174" s="79"/>
      <c r="G174" s="79"/>
      <c r="H174" s="79"/>
      <c r="I174" s="79"/>
    </row>
    <row r="175">
      <c r="B175" s="79"/>
      <c r="C175" s="79"/>
      <c r="D175" s="79"/>
      <c r="E175" s="79"/>
      <c r="F175" s="79"/>
      <c r="G175" s="79"/>
      <c r="H175" s="79"/>
      <c r="I175" s="79"/>
    </row>
    <row r="176">
      <c r="B176" s="79"/>
      <c r="C176" s="79"/>
      <c r="D176" s="79"/>
      <c r="E176" s="79"/>
      <c r="F176" s="79"/>
      <c r="G176" s="79"/>
      <c r="H176" s="79"/>
      <c r="I176" s="79"/>
    </row>
    <row r="177">
      <c r="B177" s="79"/>
      <c r="C177" s="79"/>
      <c r="D177" s="79"/>
      <c r="E177" s="79"/>
      <c r="F177" s="79"/>
      <c r="G177" s="79"/>
      <c r="H177" s="79"/>
      <c r="I177" s="79"/>
    </row>
    <row r="178">
      <c r="B178" s="79"/>
      <c r="C178" s="79"/>
      <c r="D178" s="79"/>
      <c r="E178" s="79"/>
      <c r="F178" s="79"/>
      <c r="G178" s="79"/>
      <c r="H178" s="79"/>
      <c r="I178" s="79"/>
    </row>
    <row r="179">
      <c r="B179" s="79"/>
      <c r="C179" s="79"/>
      <c r="D179" s="79"/>
      <c r="E179" s="79"/>
      <c r="F179" s="79"/>
      <c r="G179" s="79"/>
      <c r="H179" s="79"/>
      <c r="I179" s="79"/>
    </row>
    <row r="180">
      <c r="B180" s="79"/>
      <c r="C180" s="79"/>
      <c r="D180" s="79"/>
      <c r="E180" s="79"/>
      <c r="F180" s="79"/>
      <c r="G180" s="79"/>
      <c r="H180" s="79"/>
      <c r="I180" s="79"/>
    </row>
    <row r="181">
      <c r="B181" s="79"/>
      <c r="C181" s="79"/>
      <c r="D181" s="79"/>
      <c r="E181" s="79"/>
      <c r="F181" s="79"/>
      <c r="G181" s="79"/>
      <c r="H181" s="79"/>
      <c r="I181" s="79"/>
    </row>
    <row r="182">
      <c r="B182" s="79"/>
      <c r="C182" s="79"/>
      <c r="D182" s="79"/>
      <c r="E182" s="79"/>
      <c r="F182" s="79"/>
      <c r="G182" s="79"/>
      <c r="H182" s="79"/>
      <c r="I182" s="79"/>
    </row>
    <row r="183">
      <c r="B183" s="79"/>
      <c r="C183" s="79"/>
      <c r="D183" s="79"/>
      <c r="E183" s="79"/>
      <c r="F183" s="79"/>
      <c r="G183" s="79"/>
      <c r="H183" s="79"/>
      <c r="I183" s="79"/>
    </row>
    <row r="184">
      <c r="B184" s="79"/>
      <c r="C184" s="79"/>
      <c r="D184" s="79"/>
      <c r="E184" s="79"/>
      <c r="F184" s="79"/>
      <c r="G184" s="79"/>
      <c r="H184" s="79"/>
      <c r="I184" s="79"/>
    </row>
    <row r="185">
      <c r="B185" s="79"/>
      <c r="C185" s="79"/>
      <c r="D185" s="79"/>
      <c r="E185" s="79"/>
      <c r="F185" s="79"/>
      <c r="G185" s="79"/>
      <c r="H185" s="79"/>
      <c r="I185" s="79"/>
    </row>
    <row r="186">
      <c r="B186" s="79"/>
      <c r="C186" s="79"/>
      <c r="D186" s="79"/>
      <c r="E186" s="79"/>
      <c r="F186" s="79"/>
      <c r="G186" s="79"/>
      <c r="H186" s="79"/>
      <c r="I186" s="79"/>
    </row>
    <row r="187">
      <c r="B187" s="79"/>
      <c r="C187" s="79"/>
      <c r="D187" s="79"/>
      <c r="E187" s="79"/>
      <c r="F187" s="79"/>
      <c r="G187" s="79"/>
      <c r="H187" s="79"/>
      <c r="I187" s="79"/>
    </row>
    <row r="188">
      <c r="B188" s="79"/>
      <c r="C188" s="79"/>
      <c r="D188" s="79"/>
      <c r="E188" s="79"/>
      <c r="F188" s="79"/>
      <c r="G188" s="79"/>
      <c r="H188" s="79"/>
      <c r="I188" s="79"/>
    </row>
    <row r="189">
      <c r="B189" s="79"/>
      <c r="C189" s="79"/>
      <c r="D189" s="79"/>
      <c r="E189" s="79"/>
      <c r="F189" s="79"/>
      <c r="G189" s="79"/>
      <c r="H189" s="79"/>
      <c r="I189" s="79"/>
    </row>
    <row r="190">
      <c r="B190" s="79"/>
      <c r="C190" s="79"/>
      <c r="D190" s="79"/>
      <c r="E190" s="79"/>
      <c r="F190" s="79"/>
      <c r="G190" s="79"/>
      <c r="H190" s="79"/>
      <c r="I190" s="79"/>
    </row>
    <row r="191">
      <c r="B191" s="79"/>
      <c r="C191" s="79"/>
      <c r="D191" s="79"/>
      <c r="E191" s="79"/>
      <c r="F191" s="79"/>
      <c r="G191" s="79"/>
      <c r="H191" s="79"/>
      <c r="I191" s="79"/>
    </row>
    <row r="192">
      <c r="B192" s="79"/>
      <c r="C192" s="79"/>
      <c r="D192" s="79"/>
      <c r="E192" s="79"/>
      <c r="F192" s="79"/>
      <c r="G192" s="79"/>
      <c r="H192" s="79"/>
      <c r="I192" s="79"/>
    </row>
    <row r="193">
      <c r="B193" s="79"/>
      <c r="C193" s="79"/>
      <c r="D193" s="79"/>
      <c r="E193" s="79"/>
      <c r="F193" s="79"/>
      <c r="G193" s="79"/>
      <c r="H193" s="79"/>
      <c r="I193" s="79"/>
    </row>
    <row r="194">
      <c r="B194" s="79"/>
      <c r="C194" s="79"/>
      <c r="D194" s="79"/>
      <c r="E194" s="79"/>
      <c r="F194" s="79"/>
      <c r="G194" s="79"/>
      <c r="H194" s="79"/>
      <c r="I194" s="79"/>
    </row>
    <row r="195">
      <c r="B195" s="79"/>
      <c r="C195" s="79"/>
      <c r="D195" s="79"/>
      <c r="E195" s="79"/>
      <c r="F195" s="79"/>
      <c r="G195" s="79"/>
      <c r="H195" s="79"/>
      <c r="I195" s="79"/>
    </row>
    <row r="196">
      <c r="B196" s="79"/>
      <c r="C196" s="79"/>
      <c r="D196" s="79"/>
      <c r="E196" s="79"/>
      <c r="F196" s="79"/>
      <c r="G196" s="79"/>
      <c r="H196" s="79"/>
      <c r="I196" s="79"/>
    </row>
    <row r="197">
      <c r="B197" s="79"/>
      <c r="C197" s="79"/>
      <c r="D197" s="79"/>
      <c r="E197" s="79"/>
      <c r="F197" s="79"/>
      <c r="G197" s="79"/>
      <c r="H197" s="79"/>
      <c r="I197" s="79"/>
    </row>
    <row r="198">
      <c r="B198" s="79"/>
      <c r="C198" s="79"/>
      <c r="D198" s="79"/>
      <c r="E198" s="79"/>
      <c r="F198" s="79"/>
      <c r="G198" s="79"/>
      <c r="H198" s="79"/>
      <c r="I198" s="79"/>
    </row>
    <row r="199">
      <c r="B199" s="79"/>
      <c r="C199" s="79"/>
      <c r="D199" s="79"/>
      <c r="E199" s="79"/>
      <c r="F199" s="79"/>
      <c r="G199" s="79"/>
      <c r="H199" s="79"/>
      <c r="I199" s="79"/>
    </row>
    <row r="200">
      <c r="B200" s="79"/>
      <c r="C200" s="79"/>
      <c r="D200" s="79"/>
      <c r="E200" s="79"/>
      <c r="F200" s="79"/>
      <c r="G200" s="79"/>
      <c r="H200" s="79"/>
      <c r="I200" s="79"/>
    </row>
    <row r="201">
      <c r="B201" s="79"/>
      <c r="C201" s="79"/>
      <c r="D201" s="79"/>
      <c r="E201" s="79"/>
      <c r="F201" s="79"/>
      <c r="G201" s="79"/>
      <c r="H201" s="79"/>
      <c r="I201" s="79"/>
    </row>
    <row r="202">
      <c r="B202" s="79"/>
      <c r="C202" s="79"/>
      <c r="D202" s="79"/>
      <c r="E202" s="79"/>
      <c r="F202" s="79"/>
      <c r="G202" s="79"/>
      <c r="H202" s="79"/>
      <c r="I202" s="79"/>
    </row>
    <row r="203">
      <c r="B203" s="79"/>
      <c r="C203" s="79"/>
      <c r="D203" s="79"/>
      <c r="E203" s="79"/>
      <c r="F203" s="79"/>
      <c r="G203" s="79"/>
      <c r="H203" s="79"/>
      <c r="I203" s="79"/>
    </row>
    <row r="204">
      <c r="B204" s="79"/>
      <c r="C204" s="79"/>
      <c r="D204" s="79"/>
      <c r="E204" s="79"/>
      <c r="F204" s="79"/>
      <c r="G204" s="79"/>
      <c r="H204" s="79"/>
      <c r="I204" s="79"/>
    </row>
    <row r="205">
      <c r="B205" s="79"/>
      <c r="C205" s="79"/>
      <c r="D205" s="79"/>
      <c r="E205" s="79"/>
      <c r="F205" s="79"/>
      <c r="G205" s="79"/>
      <c r="H205" s="79"/>
      <c r="I205" s="79"/>
    </row>
    <row r="206">
      <c r="B206" s="79"/>
      <c r="C206" s="79"/>
      <c r="D206" s="79"/>
      <c r="E206" s="79"/>
      <c r="F206" s="79"/>
      <c r="G206" s="79"/>
      <c r="H206" s="79"/>
      <c r="I206" s="79"/>
    </row>
    <row r="207">
      <c r="B207" s="79"/>
      <c r="C207" s="79"/>
      <c r="D207" s="79"/>
      <c r="E207" s="79"/>
      <c r="F207" s="79"/>
      <c r="G207" s="79"/>
      <c r="H207" s="79"/>
      <c r="I207" s="79"/>
    </row>
    <row r="208">
      <c r="B208" s="79"/>
      <c r="C208" s="79"/>
      <c r="D208" s="79"/>
      <c r="E208" s="79"/>
      <c r="F208" s="79"/>
      <c r="G208" s="79"/>
      <c r="H208" s="79"/>
      <c r="I208" s="79"/>
    </row>
    <row r="209">
      <c r="B209" s="79"/>
      <c r="C209" s="79"/>
      <c r="D209" s="79"/>
      <c r="E209" s="79"/>
      <c r="F209" s="79"/>
      <c r="G209" s="79"/>
      <c r="H209" s="79"/>
      <c r="I209" s="79"/>
    </row>
    <row r="210">
      <c r="B210" s="79"/>
      <c r="C210" s="79"/>
      <c r="D210" s="79"/>
      <c r="E210" s="79"/>
      <c r="F210" s="79"/>
      <c r="G210" s="79"/>
      <c r="H210" s="79"/>
      <c r="I210" s="79"/>
    </row>
    <row r="211">
      <c r="B211" s="79"/>
      <c r="C211" s="79"/>
      <c r="D211" s="79"/>
      <c r="E211" s="79"/>
      <c r="F211" s="79"/>
      <c r="G211" s="79"/>
      <c r="H211" s="79"/>
      <c r="I211" s="79"/>
    </row>
    <row r="212">
      <c r="B212" s="79"/>
      <c r="C212" s="79"/>
      <c r="D212" s="79"/>
      <c r="E212" s="79"/>
      <c r="F212" s="79"/>
      <c r="G212" s="79"/>
      <c r="H212" s="79"/>
      <c r="I212" s="79"/>
    </row>
    <row r="213">
      <c r="B213" s="79"/>
      <c r="C213" s="79"/>
      <c r="D213" s="79"/>
      <c r="E213" s="79"/>
      <c r="F213" s="79"/>
      <c r="G213" s="79"/>
      <c r="H213" s="79"/>
      <c r="I213" s="79"/>
    </row>
    <row r="214">
      <c r="B214" s="79"/>
      <c r="C214" s="79"/>
      <c r="D214" s="79"/>
      <c r="E214" s="79"/>
      <c r="F214" s="79"/>
      <c r="G214" s="79"/>
      <c r="H214" s="79"/>
      <c r="I214" s="79"/>
    </row>
    <row r="215">
      <c r="B215" s="79"/>
      <c r="C215" s="79"/>
      <c r="D215" s="79"/>
      <c r="E215" s="79"/>
      <c r="F215" s="79"/>
      <c r="G215" s="79"/>
      <c r="H215" s="79"/>
      <c r="I215" s="79"/>
    </row>
    <row r="216">
      <c r="B216" s="79"/>
      <c r="C216" s="79"/>
      <c r="D216" s="79"/>
      <c r="E216" s="79"/>
      <c r="F216" s="79"/>
      <c r="G216" s="79"/>
      <c r="H216" s="79"/>
      <c r="I216" s="79"/>
    </row>
    <row r="217">
      <c r="B217" s="79"/>
      <c r="C217" s="79"/>
      <c r="D217" s="79"/>
      <c r="E217" s="79"/>
      <c r="F217" s="79"/>
      <c r="G217" s="79"/>
      <c r="H217" s="79"/>
      <c r="I217" s="79"/>
    </row>
    <row r="218">
      <c r="B218" s="79"/>
      <c r="C218" s="79"/>
      <c r="D218" s="79"/>
      <c r="E218" s="79"/>
      <c r="F218" s="79"/>
      <c r="G218" s="79"/>
      <c r="H218" s="79"/>
      <c r="I218" s="79"/>
    </row>
    <row r="219">
      <c r="B219" s="79"/>
      <c r="C219" s="79"/>
      <c r="D219" s="79"/>
      <c r="E219" s="79"/>
      <c r="F219" s="79"/>
      <c r="G219" s="79"/>
      <c r="H219" s="79"/>
      <c r="I219" s="79"/>
    </row>
    <row r="220">
      <c r="B220" s="79"/>
      <c r="C220" s="79"/>
      <c r="D220" s="79"/>
      <c r="E220" s="79"/>
      <c r="F220" s="79"/>
      <c r="G220" s="79"/>
      <c r="H220" s="79"/>
      <c r="I220" s="79"/>
    </row>
    <row r="221">
      <c r="B221" s="79"/>
      <c r="C221" s="79"/>
      <c r="D221" s="79"/>
      <c r="E221" s="79"/>
      <c r="F221" s="79"/>
      <c r="G221" s="79"/>
      <c r="H221" s="79"/>
      <c r="I221" s="79"/>
    </row>
    <row r="222">
      <c r="B222" s="79"/>
      <c r="C222" s="79"/>
      <c r="D222" s="79"/>
      <c r="E222" s="79"/>
      <c r="F222" s="79"/>
      <c r="G222" s="79"/>
      <c r="H222" s="79"/>
      <c r="I222" s="79"/>
    </row>
    <row r="223">
      <c r="B223" s="79"/>
      <c r="C223" s="79"/>
      <c r="D223" s="79"/>
      <c r="E223" s="79"/>
      <c r="F223" s="79"/>
      <c r="G223" s="79"/>
      <c r="H223" s="79"/>
      <c r="I223" s="79"/>
    </row>
    <row r="224">
      <c r="B224" s="79"/>
      <c r="C224" s="79"/>
      <c r="D224" s="79"/>
      <c r="E224" s="79"/>
      <c r="F224" s="79"/>
      <c r="G224" s="79"/>
      <c r="H224" s="79"/>
      <c r="I224" s="79"/>
    </row>
    <row r="225">
      <c r="B225" s="79"/>
      <c r="C225" s="79"/>
      <c r="D225" s="79"/>
      <c r="E225" s="79"/>
      <c r="F225" s="79"/>
      <c r="G225" s="79"/>
      <c r="H225" s="79"/>
      <c r="I225" s="79"/>
    </row>
    <row r="226">
      <c r="B226" s="79"/>
      <c r="C226" s="79"/>
      <c r="D226" s="79"/>
      <c r="E226" s="79"/>
      <c r="F226" s="79"/>
      <c r="G226" s="79"/>
      <c r="H226" s="79"/>
      <c r="I226" s="79"/>
    </row>
    <row r="227">
      <c r="B227" s="79"/>
      <c r="C227" s="79"/>
      <c r="D227" s="79"/>
      <c r="E227" s="79"/>
      <c r="F227" s="79"/>
      <c r="G227" s="79"/>
      <c r="H227" s="79"/>
      <c r="I227" s="79"/>
    </row>
    <row r="228">
      <c r="B228" s="79"/>
      <c r="C228" s="79"/>
      <c r="D228" s="79"/>
      <c r="E228" s="79"/>
      <c r="F228" s="79"/>
      <c r="G228" s="79"/>
      <c r="H228" s="79"/>
      <c r="I228" s="79"/>
    </row>
    <row r="229">
      <c r="B229" s="79"/>
      <c r="C229" s="79"/>
      <c r="D229" s="79"/>
      <c r="E229" s="79"/>
      <c r="F229" s="79"/>
      <c r="G229" s="79"/>
      <c r="H229" s="79"/>
      <c r="I229" s="79"/>
    </row>
    <row r="230">
      <c r="B230" s="79"/>
      <c r="C230" s="79"/>
      <c r="D230" s="79"/>
      <c r="E230" s="79"/>
      <c r="F230" s="79"/>
      <c r="G230" s="79"/>
      <c r="H230" s="79"/>
      <c r="I230" s="79"/>
    </row>
    <row r="231">
      <c r="B231" s="79"/>
      <c r="C231" s="79"/>
      <c r="D231" s="79"/>
      <c r="E231" s="79"/>
      <c r="F231" s="79"/>
      <c r="G231" s="79"/>
      <c r="H231" s="79"/>
      <c r="I231" s="79"/>
    </row>
    <row r="232">
      <c r="B232" s="79"/>
      <c r="C232" s="79"/>
      <c r="D232" s="79"/>
      <c r="E232" s="79"/>
      <c r="F232" s="79"/>
      <c r="G232" s="79"/>
      <c r="H232" s="79"/>
      <c r="I232" s="79"/>
    </row>
    <row r="233">
      <c r="B233" s="79"/>
      <c r="C233" s="79"/>
      <c r="D233" s="79"/>
      <c r="E233" s="79"/>
      <c r="F233" s="79"/>
      <c r="G233" s="79"/>
      <c r="H233" s="79"/>
      <c r="I233" s="79"/>
    </row>
    <row r="234">
      <c r="B234" s="79"/>
      <c r="C234" s="79"/>
      <c r="D234" s="79"/>
      <c r="E234" s="79"/>
      <c r="F234" s="79"/>
      <c r="G234" s="79"/>
      <c r="H234" s="79"/>
      <c r="I234" s="79"/>
    </row>
    <row r="235">
      <c r="B235" s="79"/>
      <c r="C235" s="79"/>
      <c r="D235" s="79"/>
      <c r="E235" s="79"/>
      <c r="F235" s="79"/>
      <c r="G235" s="79"/>
      <c r="H235" s="79"/>
      <c r="I235" s="79"/>
    </row>
    <row r="236">
      <c r="B236" s="79"/>
      <c r="C236" s="79"/>
      <c r="D236" s="79"/>
      <c r="E236" s="79"/>
      <c r="F236" s="79"/>
      <c r="G236" s="79"/>
      <c r="H236" s="79"/>
      <c r="I236" s="79"/>
    </row>
    <row r="237">
      <c r="B237" s="79"/>
      <c r="C237" s="79"/>
      <c r="D237" s="79"/>
      <c r="E237" s="79"/>
      <c r="F237" s="79"/>
      <c r="G237" s="79"/>
      <c r="H237" s="79"/>
      <c r="I237" s="79"/>
    </row>
    <row r="238">
      <c r="B238" s="79"/>
      <c r="C238" s="79"/>
      <c r="D238" s="79"/>
      <c r="E238" s="79"/>
      <c r="F238" s="79"/>
      <c r="G238" s="79"/>
      <c r="H238" s="79"/>
      <c r="I238" s="79"/>
    </row>
    <row r="239">
      <c r="B239" s="79"/>
      <c r="C239" s="79"/>
      <c r="D239" s="79"/>
      <c r="E239" s="79"/>
      <c r="F239" s="79"/>
      <c r="G239" s="79"/>
      <c r="H239" s="79"/>
      <c r="I239" s="79"/>
    </row>
    <row r="240">
      <c r="B240" s="79"/>
      <c r="C240" s="79"/>
      <c r="D240" s="79"/>
      <c r="E240" s="79"/>
      <c r="F240" s="79"/>
      <c r="G240" s="79"/>
      <c r="H240" s="79"/>
      <c r="I240" s="79"/>
    </row>
    <row r="241">
      <c r="B241" s="79"/>
      <c r="C241" s="79"/>
      <c r="D241" s="79"/>
      <c r="E241" s="79"/>
      <c r="F241" s="79"/>
      <c r="G241" s="79"/>
      <c r="H241" s="79"/>
      <c r="I241" s="79"/>
    </row>
    <row r="242">
      <c r="B242" s="79"/>
      <c r="C242" s="79"/>
      <c r="D242" s="79"/>
      <c r="E242" s="79"/>
      <c r="F242" s="79"/>
      <c r="G242" s="79"/>
      <c r="H242" s="79"/>
      <c r="I242" s="79"/>
    </row>
    <row r="243">
      <c r="B243" s="79"/>
      <c r="C243" s="79"/>
      <c r="D243" s="79"/>
      <c r="E243" s="79"/>
      <c r="F243" s="79"/>
      <c r="G243" s="79"/>
      <c r="H243" s="79"/>
      <c r="I243" s="79"/>
    </row>
    <row r="244">
      <c r="B244" s="79"/>
      <c r="C244" s="79"/>
      <c r="D244" s="79"/>
      <c r="E244" s="79"/>
      <c r="F244" s="79"/>
      <c r="G244" s="79"/>
      <c r="H244" s="79"/>
      <c r="I244" s="79"/>
    </row>
    <row r="245">
      <c r="B245" s="79"/>
      <c r="C245" s="79"/>
      <c r="D245" s="79"/>
      <c r="E245" s="79"/>
      <c r="F245" s="79"/>
      <c r="G245" s="79"/>
      <c r="H245" s="79"/>
      <c r="I245" s="79"/>
    </row>
    <row r="246">
      <c r="B246" s="79"/>
      <c r="C246" s="79"/>
      <c r="D246" s="79"/>
      <c r="E246" s="79"/>
      <c r="F246" s="79"/>
      <c r="G246" s="79"/>
      <c r="H246" s="79"/>
      <c r="I246" s="79"/>
    </row>
    <row r="247">
      <c r="B247" s="79"/>
      <c r="C247" s="79"/>
      <c r="D247" s="79"/>
      <c r="E247" s="79"/>
      <c r="F247" s="79"/>
      <c r="G247" s="79"/>
      <c r="H247" s="79"/>
      <c r="I247" s="79"/>
    </row>
    <row r="248">
      <c r="B248" s="79"/>
      <c r="C248" s="79"/>
      <c r="D248" s="79"/>
      <c r="E248" s="79"/>
      <c r="F248" s="79"/>
      <c r="G248" s="79"/>
      <c r="H248" s="79"/>
      <c r="I248" s="79"/>
    </row>
    <row r="249">
      <c r="B249" s="79"/>
      <c r="C249" s="79"/>
      <c r="D249" s="79"/>
      <c r="E249" s="79"/>
      <c r="F249" s="79"/>
      <c r="G249" s="79"/>
      <c r="H249" s="79"/>
      <c r="I249" s="79"/>
    </row>
    <row r="250">
      <c r="B250" s="79"/>
      <c r="C250" s="79"/>
      <c r="D250" s="79"/>
      <c r="E250" s="79"/>
      <c r="F250" s="79"/>
      <c r="G250" s="79"/>
      <c r="H250" s="79"/>
      <c r="I250" s="79"/>
    </row>
    <row r="251">
      <c r="B251" s="79"/>
      <c r="C251" s="79"/>
      <c r="D251" s="79"/>
      <c r="E251" s="79"/>
      <c r="F251" s="79"/>
      <c r="G251" s="79"/>
      <c r="H251" s="79"/>
      <c r="I251" s="79"/>
    </row>
    <row r="252">
      <c r="B252" s="79"/>
      <c r="C252" s="79"/>
      <c r="D252" s="79"/>
      <c r="E252" s="79"/>
      <c r="F252" s="79"/>
      <c r="G252" s="79"/>
      <c r="H252" s="79"/>
      <c r="I252" s="79"/>
    </row>
    <row r="253">
      <c r="B253" s="79"/>
      <c r="C253" s="79"/>
      <c r="D253" s="79"/>
      <c r="E253" s="79"/>
      <c r="F253" s="79"/>
      <c r="G253" s="79"/>
      <c r="H253" s="79"/>
      <c r="I253" s="79"/>
    </row>
    <row r="254">
      <c r="B254" s="79"/>
      <c r="C254" s="79"/>
      <c r="D254" s="79"/>
      <c r="E254" s="79"/>
      <c r="F254" s="79"/>
      <c r="G254" s="79"/>
      <c r="H254" s="79"/>
      <c r="I254" s="79"/>
    </row>
    <row r="255">
      <c r="B255" s="79"/>
      <c r="C255" s="79"/>
      <c r="D255" s="79"/>
      <c r="E255" s="79"/>
      <c r="F255" s="79"/>
      <c r="G255" s="79"/>
      <c r="H255" s="79"/>
      <c r="I255" s="79"/>
    </row>
    <row r="256">
      <c r="B256" s="79"/>
      <c r="C256" s="79"/>
      <c r="D256" s="79"/>
      <c r="E256" s="79"/>
      <c r="F256" s="79"/>
      <c r="G256" s="79"/>
      <c r="H256" s="79"/>
      <c r="I256" s="79"/>
    </row>
    <row r="257">
      <c r="B257" s="79"/>
      <c r="C257" s="79"/>
      <c r="D257" s="79"/>
      <c r="E257" s="79"/>
      <c r="F257" s="79"/>
      <c r="G257" s="79"/>
      <c r="H257" s="79"/>
      <c r="I257" s="79"/>
    </row>
    <row r="258">
      <c r="B258" s="79"/>
      <c r="C258" s="79"/>
      <c r="D258" s="79"/>
      <c r="E258" s="79"/>
      <c r="F258" s="79"/>
      <c r="G258" s="79"/>
      <c r="H258" s="79"/>
      <c r="I258" s="79"/>
    </row>
    <row r="259">
      <c r="B259" s="79"/>
      <c r="C259" s="79"/>
      <c r="D259" s="79"/>
      <c r="E259" s="79"/>
      <c r="F259" s="79"/>
      <c r="G259" s="79"/>
      <c r="H259" s="79"/>
      <c r="I259" s="79"/>
    </row>
    <row r="260">
      <c r="B260" s="79"/>
      <c r="C260" s="79"/>
      <c r="D260" s="79"/>
      <c r="E260" s="79"/>
      <c r="F260" s="79"/>
      <c r="G260" s="79"/>
      <c r="H260" s="79"/>
      <c r="I260" s="79"/>
    </row>
    <row r="261">
      <c r="B261" s="79"/>
      <c r="C261" s="79"/>
      <c r="D261" s="79"/>
      <c r="E261" s="79"/>
      <c r="F261" s="79"/>
      <c r="G261" s="79"/>
      <c r="H261" s="79"/>
      <c r="I261" s="79"/>
    </row>
    <row r="262">
      <c r="B262" s="79"/>
      <c r="C262" s="79"/>
      <c r="D262" s="79"/>
      <c r="E262" s="79"/>
      <c r="F262" s="79"/>
      <c r="G262" s="79"/>
      <c r="H262" s="79"/>
      <c r="I262" s="79"/>
    </row>
    <row r="263">
      <c r="B263" s="79"/>
      <c r="C263" s="79"/>
      <c r="D263" s="79"/>
      <c r="E263" s="79"/>
      <c r="F263" s="79"/>
      <c r="G263" s="79"/>
      <c r="H263" s="79"/>
      <c r="I263" s="79"/>
    </row>
    <row r="264">
      <c r="B264" s="79"/>
      <c r="C264" s="79"/>
      <c r="D264" s="79"/>
      <c r="E264" s="79"/>
      <c r="F264" s="79"/>
      <c r="G264" s="79"/>
      <c r="H264" s="79"/>
      <c r="I264" s="79"/>
    </row>
    <row r="265">
      <c r="B265" s="79"/>
      <c r="C265" s="79"/>
      <c r="D265" s="79"/>
      <c r="E265" s="79"/>
      <c r="F265" s="79"/>
      <c r="G265" s="79"/>
      <c r="H265" s="79"/>
      <c r="I265" s="79"/>
    </row>
    <row r="266">
      <c r="B266" s="79"/>
      <c r="C266" s="79"/>
      <c r="D266" s="79"/>
      <c r="E266" s="79"/>
      <c r="F266" s="79"/>
      <c r="G266" s="79"/>
      <c r="H266" s="79"/>
      <c r="I266" s="79"/>
    </row>
    <row r="267">
      <c r="B267" s="79"/>
      <c r="C267" s="79"/>
      <c r="D267" s="79"/>
      <c r="E267" s="79"/>
      <c r="F267" s="79"/>
      <c r="G267" s="79"/>
      <c r="H267" s="79"/>
      <c r="I267" s="79"/>
    </row>
    <row r="268">
      <c r="B268" s="79"/>
      <c r="C268" s="79"/>
      <c r="D268" s="79"/>
      <c r="E268" s="79"/>
      <c r="F268" s="79"/>
      <c r="G268" s="79"/>
      <c r="H268" s="79"/>
      <c r="I268" s="79"/>
    </row>
    <row r="269">
      <c r="B269" s="79"/>
      <c r="C269" s="79"/>
      <c r="D269" s="79"/>
      <c r="E269" s="79"/>
      <c r="F269" s="79"/>
      <c r="G269" s="79"/>
      <c r="H269" s="79"/>
      <c r="I269" s="79"/>
    </row>
    <row r="270">
      <c r="B270" s="79"/>
      <c r="C270" s="79"/>
      <c r="D270" s="79"/>
      <c r="E270" s="79"/>
      <c r="F270" s="79"/>
      <c r="G270" s="79"/>
      <c r="H270" s="79"/>
      <c r="I270" s="79"/>
    </row>
    <row r="271">
      <c r="B271" s="79"/>
      <c r="C271" s="79"/>
      <c r="D271" s="79"/>
      <c r="E271" s="79"/>
      <c r="F271" s="79"/>
      <c r="G271" s="79"/>
      <c r="H271" s="79"/>
      <c r="I271" s="79"/>
    </row>
    <row r="272">
      <c r="B272" s="79"/>
      <c r="C272" s="79"/>
      <c r="D272" s="79"/>
      <c r="E272" s="79"/>
      <c r="F272" s="79"/>
      <c r="G272" s="79"/>
      <c r="H272" s="79"/>
      <c r="I272" s="79"/>
    </row>
    <row r="273">
      <c r="B273" s="79"/>
      <c r="C273" s="79"/>
      <c r="D273" s="79"/>
      <c r="E273" s="79"/>
      <c r="F273" s="79"/>
      <c r="G273" s="79"/>
      <c r="H273" s="79"/>
      <c r="I273" s="79"/>
    </row>
    <row r="274">
      <c r="B274" s="79"/>
      <c r="C274" s="79"/>
      <c r="D274" s="79"/>
      <c r="E274" s="79"/>
      <c r="F274" s="79"/>
      <c r="G274" s="79"/>
      <c r="H274" s="79"/>
      <c r="I274" s="79"/>
    </row>
    <row r="275">
      <c r="B275" s="79"/>
      <c r="C275" s="79"/>
      <c r="D275" s="79"/>
      <c r="E275" s="79"/>
      <c r="F275" s="79"/>
      <c r="G275" s="79"/>
      <c r="H275" s="79"/>
      <c r="I275" s="79"/>
    </row>
    <row r="276">
      <c r="B276" s="79"/>
      <c r="C276" s="79"/>
      <c r="D276" s="79"/>
      <c r="E276" s="79"/>
      <c r="F276" s="79"/>
      <c r="G276" s="79"/>
      <c r="H276" s="79"/>
      <c r="I276" s="79"/>
    </row>
    <row r="277">
      <c r="B277" s="79"/>
      <c r="C277" s="79"/>
      <c r="D277" s="79"/>
      <c r="E277" s="79"/>
      <c r="F277" s="79"/>
      <c r="G277" s="79"/>
      <c r="H277" s="79"/>
      <c r="I277" s="79"/>
    </row>
    <row r="278">
      <c r="B278" s="79"/>
      <c r="C278" s="79"/>
      <c r="D278" s="79"/>
      <c r="E278" s="79"/>
      <c r="F278" s="79"/>
      <c r="G278" s="79"/>
      <c r="H278" s="79"/>
      <c r="I278" s="79"/>
    </row>
    <row r="279">
      <c r="B279" s="79"/>
      <c r="C279" s="79"/>
      <c r="D279" s="79"/>
      <c r="E279" s="79"/>
      <c r="F279" s="79"/>
      <c r="G279" s="79"/>
      <c r="H279" s="79"/>
      <c r="I279" s="79"/>
    </row>
    <row r="280">
      <c r="B280" s="79"/>
      <c r="C280" s="79"/>
      <c r="D280" s="79"/>
      <c r="E280" s="79"/>
      <c r="F280" s="79"/>
      <c r="G280" s="79"/>
      <c r="H280" s="79"/>
      <c r="I280" s="79"/>
    </row>
    <row r="281">
      <c r="B281" s="79"/>
      <c r="C281" s="79"/>
      <c r="D281" s="79"/>
      <c r="E281" s="79"/>
      <c r="F281" s="79"/>
      <c r="G281" s="79"/>
      <c r="H281" s="79"/>
      <c r="I281" s="79"/>
    </row>
    <row r="282">
      <c r="B282" s="79"/>
      <c r="C282" s="79"/>
      <c r="D282" s="79"/>
      <c r="E282" s="79"/>
      <c r="F282" s="79"/>
      <c r="G282" s="79"/>
      <c r="H282" s="79"/>
      <c r="I282" s="79"/>
    </row>
    <row r="283">
      <c r="B283" s="79"/>
      <c r="C283" s="79"/>
      <c r="D283" s="79"/>
      <c r="E283" s="79"/>
      <c r="F283" s="79"/>
      <c r="G283" s="79"/>
      <c r="H283" s="79"/>
      <c r="I283" s="79"/>
    </row>
    <row r="284">
      <c r="B284" s="79"/>
      <c r="C284" s="79"/>
      <c r="D284" s="79"/>
      <c r="E284" s="79"/>
      <c r="F284" s="79"/>
      <c r="G284" s="79"/>
      <c r="H284" s="79"/>
      <c r="I284" s="79"/>
    </row>
    <row r="285">
      <c r="B285" s="79"/>
      <c r="C285" s="79"/>
      <c r="D285" s="79"/>
      <c r="E285" s="79"/>
      <c r="F285" s="79"/>
      <c r="G285" s="79"/>
      <c r="H285" s="79"/>
      <c r="I285" s="79"/>
    </row>
    <row r="286">
      <c r="B286" s="79"/>
      <c r="C286" s="79"/>
      <c r="D286" s="79"/>
      <c r="E286" s="79"/>
      <c r="F286" s="79"/>
      <c r="G286" s="79"/>
      <c r="H286" s="79"/>
      <c r="I286" s="79"/>
    </row>
    <row r="287">
      <c r="B287" s="79"/>
      <c r="C287" s="79"/>
      <c r="D287" s="79"/>
      <c r="E287" s="79"/>
      <c r="F287" s="79"/>
      <c r="G287" s="79"/>
      <c r="H287" s="79"/>
      <c r="I287" s="79"/>
    </row>
    <row r="288">
      <c r="B288" s="79"/>
      <c r="C288" s="79"/>
      <c r="D288" s="79"/>
      <c r="E288" s="79"/>
      <c r="F288" s="79"/>
      <c r="G288" s="79"/>
      <c r="H288" s="79"/>
      <c r="I288" s="79"/>
    </row>
    <row r="289">
      <c r="B289" s="79"/>
      <c r="C289" s="79"/>
      <c r="D289" s="79"/>
      <c r="E289" s="79"/>
      <c r="F289" s="79"/>
      <c r="G289" s="79"/>
      <c r="H289" s="79"/>
      <c r="I289" s="79"/>
    </row>
    <row r="290">
      <c r="B290" s="79"/>
      <c r="C290" s="79"/>
      <c r="D290" s="79"/>
      <c r="E290" s="79"/>
      <c r="F290" s="79"/>
      <c r="G290" s="79"/>
      <c r="H290" s="79"/>
      <c r="I290" s="79"/>
    </row>
    <row r="291">
      <c r="B291" s="79"/>
      <c r="C291" s="79"/>
      <c r="D291" s="79"/>
      <c r="E291" s="79"/>
      <c r="F291" s="79"/>
      <c r="G291" s="79"/>
      <c r="H291" s="79"/>
      <c r="I291" s="79"/>
    </row>
    <row r="292">
      <c r="B292" s="79"/>
      <c r="C292" s="79"/>
      <c r="D292" s="79"/>
      <c r="E292" s="79"/>
      <c r="F292" s="79"/>
      <c r="G292" s="79"/>
      <c r="H292" s="79"/>
      <c r="I292" s="79"/>
    </row>
    <row r="293">
      <c r="B293" s="79"/>
      <c r="C293" s="79"/>
      <c r="D293" s="79"/>
      <c r="E293" s="79"/>
      <c r="F293" s="79"/>
      <c r="G293" s="79"/>
      <c r="H293" s="79"/>
      <c r="I293" s="79"/>
    </row>
    <row r="294">
      <c r="B294" s="79"/>
      <c r="C294" s="79"/>
      <c r="D294" s="79"/>
      <c r="E294" s="79"/>
      <c r="F294" s="79"/>
      <c r="G294" s="79"/>
      <c r="H294" s="79"/>
      <c r="I294" s="79"/>
    </row>
    <row r="295">
      <c r="B295" s="79"/>
      <c r="C295" s="79"/>
      <c r="D295" s="79"/>
      <c r="E295" s="79"/>
      <c r="F295" s="79"/>
      <c r="G295" s="79"/>
      <c r="H295" s="79"/>
      <c r="I295" s="79"/>
    </row>
    <row r="296">
      <c r="B296" s="79"/>
      <c r="C296" s="79"/>
      <c r="D296" s="79"/>
      <c r="E296" s="79"/>
      <c r="F296" s="79"/>
      <c r="G296" s="79"/>
      <c r="H296" s="79"/>
      <c r="I296" s="79"/>
    </row>
    <row r="297">
      <c r="B297" s="79"/>
      <c r="C297" s="79"/>
      <c r="D297" s="79"/>
      <c r="E297" s="79"/>
      <c r="F297" s="79"/>
      <c r="G297" s="79"/>
      <c r="H297" s="79"/>
      <c r="I297" s="79"/>
    </row>
    <row r="298">
      <c r="B298" s="79"/>
      <c r="C298" s="79"/>
      <c r="D298" s="79"/>
      <c r="E298" s="79"/>
      <c r="F298" s="79"/>
      <c r="G298" s="79"/>
      <c r="H298" s="79"/>
      <c r="I298" s="79"/>
    </row>
    <row r="299">
      <c r="B299" s="79"/>
      <c r="C299" s="79"/>
      <c r="D299" s="79"/>
      <c r="E299" s="79"/>
      <c r="F299" s="79"/>
      <c r="G299" s="79"/>
      <c r="H299" s="79"/>
      <c r="I299" s="79"/>
    </row>
    <row r="300">
      <c r="B300" s="79"/>
      <c r="C300" s="79"/>
      <c r="D300" s="79"/>
      <c r="E300" s="79"/>
      <c r="F300" s="79"/>
      <c r="G300" s="79"/>
      <c r="H300" s="79"/>
      <c r="I300" s="79"/>
    </row>
    <row r="301">
      <c r="B301" s="79"/>
      <c r="C301" s="79"/>
      <c r="D301" s="79"/>
      <c r="E301" s="79"/>
      <c r="F301" s="79"/>
      <c r="G301" s="79"/>
      <c r="H301" s="79"/>
      <c r="I301" s="79"/>
    </row>
    <row r="302">
      <c r="B302" s="79"/>
      <c r="C302" s="79"/>
      <c r="D302" s="79"/>
      <c r="E302" s="79"/>
      <c r="F302" s="79"/>
      <c r="G302" s="79"/>
      <c r="H302" s="79"/>
      <c r="I302" s="79"/>
    </row>
    <row r="303">
      <c r="B303" s="79"/>
      <c r="C303" s="79"/>
      <c r="D303" s="79"/>
      <c r="E303" s="79"/>
      <c r="F303" s="79"/>
      <c r="G303" s="79"/>
      <c r="H303" s="79"/>
      <c r="I303" s="79"/>
    </row>
    <row r="304">
      <c r="B304" s="79"/>
      <c r="C304" s="79"/>
      <c r="D304" s="79"/>
      <c r="E304" s="79"/>
      <c r="F304" s="79"/>
      <c r="G304" s="79"/>
      <c r="H304" s="79"/>
      <c r="I304" s="79"/>
    </row>
    <row r="305">
      <c r="B305" s="79"/>
      <c r="C305" s="79"/>
      <c r="D305" s="79"/>
      <c r="E305" s="79"/>
      <c r="F305" s="79"/>
      <c r="G305" s="79"/>
      <c r="H305" s="79"/>
      <c r="I305" s="79"/>
    </row>
    <row r="306">
      <c r="B306" s="79"/>
      <c r="C306" s="79"/>
      <c r="D306" s="79"/>
      <c r="E306" s="79"/>
      <c r="F306" s="79"/>
      <c r="G306" s="79"/>
      <c r="H306" s="79"/>
      <c r="I306" s="79"/>
    </row>
    <row r="307">
      <c r="B307" s="79"/>
      <c r="C307" s="79"/>
      <c r="D307" s="79"/>
      <c r="E307" s="79"/>
      <c r="F307" s="79"/>
      <c r="G307" s="79"/>
      <c r="H307" s="79"/>
      <c r="I307" s="79"/>
    </row>
    <row r="308">
      <c r="B308" s="79"/>
      <c r="C308" s="79"/>
      <c r="D308" s="79"/>
      <c r="E308" s="79"/>
      <c r="F308" s="79"/>
      <c r="G308" s="79"/>
      <c r="H308" s="79"/>
      <c r="I308" s="79"/>
    </row>
    <row r="309">
      <c r="B309" s="79"/>
      <c r="C309" s="79"/>
      <c r="D309" s="79"/>
      <c r="E309" s="79"/>
      <c r="F309" s="79"/>
      <c r="G309" s="79"/>
      <c r="H309" s="79"/>
      <c r="I309" s="79"/>
    </row>
    <row r="310">
      <c r="B310" s="79"/>
      <c r="C310" s="79"/>
      <c r="D310" s="79"/>
      <c r="E310" s="79"/>
      <c r="F310" s="79"/>
      <c r="G310" s="79"/>
      <c r="H310" s="79"/>
      <c r="I310" s="79"/>
    </row>
    <row r="311">
      <c r="B311" s="79"/>
      <c r="C311" s="79"/>
      <c r="D311" s="79"/>
      <c r="E311" s="79"/>
      <c r="F311" s="79"/>
      <c r="G311" s="79"/>
      <c r="H311" s="79"/>
      <c r="I311" s="79"/>
    </row>
    <row r="312">
      <c r="B312" s="79"/>
      <c r="C312" s="79"/>
      <c r="D312" s="79"/>
      <c r="E312" s="79"/>
      <c r="F312" s="79"/>
      <c r="G312" s="79"/>
      <c r="H312" s="79"/>
      <c r="I312" s="79"/>
    </row>
    <row r="313">
      <c r="B313" s="79"/>
      <c r="C313" s="79"/>
      <c r="D313" s="79"/>
      <c r="E313" s="79"/>
      <c r="F313" s="79"/>
      <c r="G313" s="79"/>
      <c r="H313" s="79"/>
      <c r="I313" s="79"/>
    </row>
    <row r="314">
      <c r="B314" s="79"/>
      <c r="C314" s="79"/>
      <c r="D314" s="79"/>
      <c r="E314" s="79"/>
      <c r="F314" s="79"/>
      <c r="G314" s="79"/>
      <c r="H314" s="79"/>
      <c r="I314" s="79"/>
    </row>
    <row r="315">
      <c r="B315" s="79"/>
      <c r="C315" s="79"/>
      <c r="D315" s="79"/>
      <c r="E315" s="79"/>
      <c r="F315" s="79"/>
      <c r="G315" s="79"/>
      <c r="H315" s="79"/>
      <c r="I315" s="79"/>
    </row>
    <row r="316">
      <c r="B316" s="79"/>
      <c r="C316" s="79"/>
      <c r="D316" s="79"/>
      <c r="E316" s="79"/>
      <c r="F316" s="79"/>
      <c r="G316" s="79"/>
      <c r="H316" s="79"/>
      <c r="I316" s="79"/>
    </row>
    <row r="317">
      <c r="B317" s="79"/>
      <c r="C317" s="79"/>
      <c r="D317" s="79"/>
      <c r="E317" s="79"/>
      <c r="F317" s="79"/>
      <c r="G317" s="79"/>
      <c r="H317" s="79"/>
      <c r="I317" s="79"/>
    </row>
    <row r="318">
      <c r="B318" s="79"/>
      <c r="C318" s="79"/>
      <c r="D318" s="79"/>
      <c r="E318" s="79"/>
      <c r="F318" s="79"/>
      <c r="G318" s="79"/>
      <c r="H318" s="79"/>
      <c r="I318" s="79"/>
    </row>
    <row r="319">
      <c r="B319" s="79"/>
      <c r="C319" s="79"/>
      <c r="D319" s="79"/>
      <c r="E319" s="79"/>
      <c r="F319" s="79"/>
      <c r="G319" s="79"/>
      <c r="H319" s="79"/>
      <c r="I319" s="79"/>
    </row>
    <row r="320">
      <c r="B320" s="79"/>
      <c r="C320" s="79"/>
      <c r="D320" s="79"/>
      <c r="E320" s="79"/>
      <c r="F320" s="79"/>
      <c r="G320" s="79"/>
      <c r="H320" s="79"/>
      <c r="I320" s="79"/>
    </row>
    <row r="321">
      <c r="B321" s="79"/>
      <c r="C321" s="79"/>
      <c r="D321" s="79"/>
      <c r="E321" s="79"/>
      <c r="F321" s="79"/>
      <c r="G321" s="79"/>
      <c r="H321" s="79"/>
      <c r="I321" s="79"/>
    </row>
    <row r="322">
      <c r="B322" s="79"/>
      <c r="C322" s="79"/>
      <c r="D322" s="79"/>
      <c r="E322" s="79"/>
      <c r="F322" s="79"/>
      <c r="G322" s="79"/>
      <c r="H322" s="79"/>
      <c r="I322" s="79"/>
    </row>
    <row r="323">
      <c r="B323" s="79"/>
      <c r="C323" s="79"/>
      <c r="D323" s="79"/>
      <c r="E323" s="79"/>
      <c r="F323" s="79"/>
      <c r="G323" s="79"/>
      <c r="H323" s="79"/>
      <c r="I323" s="79"/>
    </row>
    <row r="324">
      <c r="B324" s="79"/>
      <c r="C324" s="79"/>
      <c r="D324" s="79"/>
      <c r="E324" s="79"/>
      <c r="F324" s="79"/>
      <c r="G324" s="79"/>
      <c r="H324" s="79"/>
      <c r="I324" s="79"/>
    </row>
    <row r="325">
      <c r="B325" s="79"/>
      <c r="C325" s="79"/>
      <c r="D325" s="79"/>
      <c r="E325" s="79"/>
      <c r="F325" s="79"/>
      <c r="G325" s="79"/>
      <c r="H325" s="79"/>
      <c r="I325" s="79"/>
    </row>
    <row r="326">
      <c r="B326" s="79"/>
      <c r="C326" s="79"/>
      <c r="D326" s="79"/>
      <c r="E326" s="79"/>
      <c r="F326" s="79"/>
      <c r="G326" s="79"/>
      <c r="H326" s="79"/>
      <c r="I326" s="79"/>
    </row>
    <row r="327">
      <c r="B327" s="79"/>
      <c r="C327" s="79"/>
      <c r="D327" s="79"/>
      <c r="E327" s="79"/>
      <c r="F327" s="79"/>
      <c r="G327" s="79"/>
      <c r="H327" s="79"/>
      <c r="I327" s="79"/>
    </row>
    <row r="328">
      <c r="B328" s="79"/>
      <c r="C328" s="79"/>
      <c r="D328" s="79"/>
      <c r="E328" s="79"/>
      <c r="F328" s="79"/>
      <c r="G328" s="79"/>
      <c r="H328" s="79"/>
      <c r="I328" s="79"/>
    </row>
    <row r="329">
      <c r="B329" s="79"/>
      <c r="C329" s="79"/>
      <c r="D329" s="79"/>
      <c r="E329" s="79"/>
      <c r="F329" s="79"/>
      <c r="G329" s="79"/>
      <c r="H329" s="79"/>
      <c r="I329" s="79"/>
    </row>
    <row r="330">
      <c r="B330" s="79"/>
      <c r="C330" s="79"/>
      <c r="D330" s="79"/>
      <c r="E330" s="79"/>
      <c r="F330" s="79"/>
      <c r="G330" s="79"/>
      <c r="H330" s="79"/>
      <c r="I330" s="79"/>
    </row>
    <row r="331">
      <c r="B331" s="79"/>
      <c r="C331" s="79"/>
      <c r="D331" s="79"/>
      <c r="E331" s="79"/>
      <c r="F331" s="79"/>
      <c r="G331" s="79"/>
      <c r="H331" s="79"/>
      <c r="I331" s="79"/>
    </row>
    <row r="332">
      <c r="B332" s="79"/>
      <c r="C332" s="79"/>
      <c r="D332" s="79"/>
      <c r="E332" s="79"/>
      <c r="F332" s="79"/>
      <c r="G332" s="79"/>
      <c r="H332" s="79"/>
      <c r="I332" s="79"/>
    </row>
    <row r="333">
      <c r="B333" s="79"/>
      <c r="C333" s="79"/>
      <c r="D333" s="79"/>
      <c r="E333" s="79"/>
      <c r="F333" s="79"/>
      <c r="G333" s="79"/>
      <c r="H333" s="79"/>
      <c r="I333" s="79"/>
    </row>
    <row r="334">
      <c r="B334" s="79"/>
      <c r="C334" s="79"/>
      <c r="D334" s="79"/>
      <c r="E334" s="79"/>
      <c r="F334" s="79"/>
      <c r="G334" s="79"/>
      <c r="H334" s="79"/>
      <c r="I334" s="79"/>
    </row>
    <row r="335">
      <c r="B335" s="79"/>
      <c r="C335" s="79"/>
      <c r="D335" s="79"/>
      <c r="E335" s="79"/>
      <c r="F335" s="79"/>
      <c r="G335" s="79"/>
      <c r="H335" s="79"/>
      <c r="I335" s="79"/>
    </row>
    <row r="336">
      <c r="B336" s="79"/>
      <c r="C336" s="79"/>
      <c r="D336" s="79"/>
      <c r="E336" s="79"/>
      <c r="F336" s="79"/>
      <c r="G336" s="79"/>
      <c r="H336" s="79"/>
      <c r="I336" s="79"/>
    </row>
    <row r="337">
      <c r="B337" s="79"/>
      <c r="C337" s="79"/>
      <c r="D337" s="79"/>
      <c r="E337" s="79"/>
      <c r="F337" s="79"/>
      <c r="G337" s="79"/>
      <c r="H337" s="79"/>
      <c r="I337" s="79"/>
    </row>
    <row r="338">
      <c r="B338" s="79"/>
      <c r="C338" s="79"/>
      <c r="D338" s="79"/>
      <c r="E338" s="79"/>
      <c r="F338" s="79"/>
      <c r="G338" s="79"/>
      <c r="H338" s="79"/>
      <c r="I338" s="79"/>
    </row>
    <row r="339">
      <c r="B339" s="79"/>
      <c r="C339" s="79"/>
      <c r="D339" s="79"/>
      <c r="E339" s="79"/>
      <c r="F339" s="79"/>
      <c r="G339" s="79"/>
      <c r="H339" s="79"/>
      <c r="I339" s="79"/>
    </row>
    <row r="340">
      <c r="B340" s="79"/>
      <c r="C340" s="79"/>
      <c r="D340" s="79"/>
      <c r="E340" s="79"/>
      <c r="F340" s="79"/>
      <c r="G340" s="79"/>
      <c r="H340" s="79"/>
      <c r="I340" s="79"/>
    </row>
    <row r="341">
      <c r="B341" s="79"/>
      <c r="C341" s="79"/>
      <c r="D341" s="79"/>
      <c r="E341" s="79"/>
      <c r="F341" s="79"/>
      <c r="G341" s="79"/>
      <c r="H341" s="79"/>
      <c r="I341" s="79"/>
    </row>
    <row r="342">
      <c r="B342" s="79"/>
      <c r="C342" s="79"/>
      <c r="D342" s="79"/>
      <c r="E342" s="79"/>
      <c r="F342" s="79"/>
      <c r="G342" s="79"/>
      <c r="H342" s="79"/>
      <c r="I342" s="79"/>
    </row>
    <row r="343">
      <c r="B343" s="79"/>
      <c r="C343" s="79"/>
      <c r="D343" s="79"/>
      <c r="E343" s="79"/>
      <c r="F343" s="79"/>
      <c r="G343" s="79"/>
      <c r="H343" s="79"/>
      <c r="I343" s="79"/>
    </row>
    <row r="344">
      <c r="B344" s="79"/>
      <c r="C344" s="79"/>
      <c r="D344" s="79"/>
      <c r="E344" s="79"/>
      <c r="F344" s="79"/>
      <c r="G344" s="79"/>
      <c r="H344" s="79"/>
      <c r="I344" s="79"/>
    </row>
    <row r="345">
      <c r="B345" s="79"/>
      <c r="C345" s="79"/>
      <c r="D345" s="79"/>
      <c r="E345" s="79"/>
      <c r="F345" s="79"/>
      <c r="G345" s="79"/>
      <c r="H345" s="79"/>
      <c r="I345" s="79"/>
    </row>
    <row r="346">
      <c r="B346" s="79"/>
      <c r="C346" s="79"/>
      <c r="D346" s="79"/>
      <c r="E346" s="79"/>
      <c r="F346" s="79"/>
      <c r="G346" s="79"/>
      <c r="H346" s="79"/>
      <c r="I346" s="79"/>
    </row>
    <row r="347">
      <c r="B347" s="79"/>
      <c r="C347" s="79"/>
      <c r="D347" s="79"/>
      <c r="E347" s="79"/>
      <c r="F347" s="79"/>
      <c r="G347" s="79"/>
      <c r="H347" s="79"/>
      <c r="I347" s="79"/>
    </row>
    <row r="348">
      <c r="B348" s="79"/>
      <c r="C348" s="79"/>
      <c r="D348" s="79"/>
      <c r="E348" s="79"/>
      <c r="F348" s="79"/>
      <c r="G348" s="79"/>
      <c r="H348" s="79"/>
      <c r="I348" s="79"/>
    </row>
    <row r="349">
      <c r="B349" s="79"/>
      <c r="C349" s="79"/>
      <c r="D349" s="79"/>
      <c r="E349" s="79"/>
      <c r="F349" s="79"/>
      <c r="G349" s="79"/>
      <c r="H349" s="79"/>
      <c r="I349" s="79"/>
    </row>
    <row r="350">
      <c r="B350" s="79"/>
      <c r="C350" s="79"/>
      <c r="D350" s="79"/>
      <c r="E350" s="79"/>
      <c r="F350" s="79"/>
      <c r="G350" s="79"/>
      <c r="H350" s="79"/>
      <c r="I350" s="79"/>
    </row>
    <row r="351">
      <c r="B351" s="79"/>
      <c r="C351" s="79"/>
      <c r="D351" s="79"/>
      <c r="E351" s="79"/>
      <c r="F351" s="79"/>
      <c r="G351" s="79"/>
      <c r="H351" s="79"/>
      <c r="I351" s="79"/>
    </row>
    <row r="352">
      <c r="B352" s="79"/>
      <c r="C352" s="79"/>
      <c r="D352" s="79"/>
      <c r="E352" s="79"/>
      <c r="F352" s="79"/>
      <c r="G352" s="79"/>
      <c r="H352" s="79"/>
      <c r="I352" s="79"/>
    </row>
    <row r="353">
      <c r="B353" s="79"/>
      <c r="C353" s="79"/>
      <c r="D353" s="79"/>
      <c r="E353" s="79"/>
      <c r="F353" s="79"/>
      <c r="G353" s="79"/>
      <c r="H353" s="79"/>
      <c r="I353" s="79"/>
    </row>
    <row r="354">
      <c r="B354" s="79"/>
      <c r="C354" s="79"/>
      <c r="D354" s="79"/>
      <c r="E354" s="79"/>
      <c r="F354" s="79"/>
      <c r="G354" s="79"/>
      <c r="H354" s="79"/>
      <c r="I354" s="79"/>
    </row>
    <row r="355">
      <c r="B355" s="79"/>
      <c r="C355" s="79"/>
      <c r="D355" s="79"/>
      <c r="E355" s="79"/>
      <c r="F355" s="79"/>
      <c r="G355" s="79"/>
      <c r="H355" s="79"/>
      <c r="I355" s="79"/>
    </row>
    <row r="356">
      <c r="B356" s="79"/>
      <c r="C356" s="79"/>
      <c r="D356" s="79"/>
      <c r="E356" s="79"/>
      <c r="F356" s="79"/>
      <c r="G356" s="79"/>
      <c r="H356" s="79"/>
      <c r="I356" s="79"/>
    </row>
    <row r="357">
      <c r="B357" s="79"/>
      <c r="C357" s="79"/>
      <c r="D357" s="79"/>
      <c r="E357" s="79"/>
      <c r="F357" s="79"/>
      <c r="G357" s="79"/>
      <c r="H357" s="79"/>
      <c r="I357" s="79"/>
    </row>
    <row r="358">
      <c r="B358" s="79"/>
      <c r="C358" s="79"/>
      <c r="D358" s="79"/>
      <c r="E358" s="79"/>
      <c r="F358" s="79"/>
      <c r="G358" s="79"/>
      <c r="H358" s="79"/>
      <c r="I358" s="79"/>
    </row>
    <row r="359">
      <c r="B359" s="79"/>
      <c r="C359" s="79"/>
      <c r="D359" s="79"/>
      <c r="E359" s="79"/>
      <c r="F359" s="79"/>
      <c r="G359" s="79"/>
      <c r="H359" s="79"/>
      <c r="I359" s="79"/>
    </row>
    <row r="360">
      <c r="B360" s="79"/>
      <c r="C360" s="79"/>
      <c r="D360" s="79"/>
      <c r="E360" s="79"/>
      <c r="F360" s="79"/>
      <c r="G360" s="79"/>
      <c r="H360" s="79"/>
      <c r="I360" s="79"/>
    </row>
    <row r="361">
      <c r="B361" s="79"/>
      <c r="C361" s="79"/>
      <c r="D361" s="79"/>
      <c r="E361" s="79"/>
      <c r="F361" s="79"/>
      <c r="G361" s="79"/>
      <c r="H361" s="79"/>
      <c r="I361" s="79"/>
    </row>
    <row r="362">
      <c r="B362" s="79"/>
      <c r="C362" s="79"/>
      <c r="D362" s="79"/>
      <c r="E362" s="79"/>
      <c r="F362" s="79"/>
      <c r="G362" s="79"/>
      <c r="H362" s="79"/>
      <c r="I362" s="79"/>
    </row>
    <row r="363">
      <c r="B363" s="79"/>
      <c r="C363" s="79"/>
      <c r="D363" s="79"/>
      <c r="E363" s="79"/>
      <c r="F363" s="79"/>
      <c r="G363" s="79"/>
      <c r="H363" s="79"/>
      <c r="I363" s="79"/>
    </row>
    <row r="364">
      <c r="B364" s="79"/>
      <c r="C364" s="79"/>
      <c r="D364" s="79"/>
      <c r="E364" s="79"/>
      <c r="F364" s="79"/>
      <c r="G364" s="79"/>
      <c r="H364" s="79"/>
      <c r="I364" s="79"/>
    </row>
    <row r="365">
      <c r="B365" s="79"/>
      <c r="C365" s="79"/>
      <c r="D365" s="79"/>
      <c r="E365" s="79"/>
      <c r="F365" s="79"/>
      <c r="G365" s="79"/>
      <c r="H365" s="79"/>
      <c r="I365" s="79"/>
    </row>
    <row r="366">
      <c r="B366" s="79"/>
      <c r="C366" s="79"/>
      <c r="D366" s="79"/>
      <c r="E366" s="79"/>
      <c r="F366" s="79"/>
      <c r="G366" s="79"/>
      <c r="H366" s="79"/>
      <c r="I366" s="79"/>
    </row>
    <row r="367">
      <c r="B367" s="79"/>
      <c r="C367" s="79"/>
      <c r="D367" s="79"/>
      <c r="E367" s="79"/>
      <c r="F367" s="79"/>
      <c r="G367" s="79"/>
      <c r="H367" s="79"/>
      <c r="I367" s="79"/>
    </row>
    <row r="368">
      <c r="B368" s="79"/>
      <c r="C368" s="79"/>
      <c r="D368" s="79"/>
      <c r="E368" s="79"/>
      <c r="F368" s="79"/>
      <c r="G368" s="79"/>
      <c r="H368" s="79"/>
      <c r="I368" s="79"/>
    </row>
    <row r="369">
      <c r="B369" s="79"/>
      <c r="C369" s="79"/>
      <c r="D369" s="79"/>
      <c r="E369" s="79"/>
      <c r="F369" s="79"/>
      <c r="G369" s="79"/>
      <c r="H369" s="79"/>
      <c r="I369" s="79"/>
    </row>
    <row r="370">
      <c r="B370" s="79"/>
      <c r="C370" s="79"/>
      <c r="D370" s="79"/>
      <c r="E370" s="79"/>
      <c r="F370" s="79"/>
      <c r="G370" s="79"/>
      <c r="H370" s="79"/>
      <c r="I370" s="79"/>
    </row>
    <row r="371">
      <c r="B371" s="79"/>
      <c r="C371" s="79"/>
      <c r="D371" s="79"/>
      <c r="E371" s="79"/>
      <c r="F371" s="79"/>
      <c r="G371" s="79"/>
      <c r="H371" s="79"/>
      <c r="I371" s="79"/>
    </row>
    <row r="372">
      <c r="B372" s="79"/>
      <c r="C372" s="79"/>
      <c r="D372" s="79"/>
      <c r="E372" s="79"/>
      <c r="F372" s="79"/>
      <c r="G372" s="79"/>
      <c r="H372" s="79"/>
      <c r="I372" s="79"/>
    </row>
    <row r="373">
      <c r="B373" s="79"/>
      <c r="C373" s="79"/>
      <c r="D373" s="79"/>
      <c r="E373" s="79"/>
      <c r="F373" s="79"/>
      <c r="G373" s="79"/>
      <c r="H373" s="79"/>
      <c r="I373" s="79"/>
    </row>
    <row r="374">
      <c r="B374" s="79"/>
      <c r="C374" s="79"/>
      <c r="D374" s="79"/>
      <c r="E374" s="79"/>
      <c r="F374" s="79"/>
      <c r="G374" s="79"/>
      <c r="H374" s="79"/>
      <c r="I374" s="79"/>
    </row>
    <row r="375">
      <c r="B375" s="79"/>
      <c r="C375" s="79"/>
      <c r="D375" s="79"/>
      <c r="E375" s="79"/>
      <c r="F375" s="79"/>
      <c r="G375" s="79"/>
      <c r="H375" s="79"/>
      <c r="I375" s="79"/>
    </row>
    <row r="376">
      <c r="B376" s="79"/>
      <c r="C376" s="79"/>
      <c r="D376" s="79"/>
      <c r="E376" s="79"/>
      <c r="F376" s="79"/>
      <c r="G376" s="79"/>
      <c r="H376" s="79"/>
      <c r="I376" s="79"/>
    </row>
    <row r="377">
      <c r="B377" s="79"/>
      <c r="C377" s="79"/>
      <c r="D377" s="79"/>
      <c r="E377" s="79"/>
      <c r="F377" s="79"/>
      <c r="G377" s="79"/>
      <c r="H377" s="79"/>
      <c r="I377" s="79"/>
    </row>
    <row r="378">
      <c r="B378" s="79"/>
      <c r="C378" s="79"/>
      <c r="D378" s="79"/>
      <c r="E378" s="79"/>
      <c r="F378" s="79"/>
      <c r="G378" s="79"/>
      <c r="H378" s="79"/>
      <c r="I378" s="79"/>
    </row>
    <row r="379">
      <c r="B379" s="79"/>
      <c r="C379" s="79"/>
      <c r="D379" s="79"/>
      <c r="E379" s="79"/>
      <c r="F379" s="79"/>
      <c r="G379" s="79"/>
      <c r="H379" s="79"/>
      <c r="I379" s="79"/>
    </row>
    <row r="380">
      <c r="B380" s="79"/>
      <c r="C380" s="79"/>
      <c r="D380" s="79"/>
      <c r="E380" s="79"/>
      <c r="F380" s="79"/>
      <c r="G380" s="79"/>
      <c r="H380" s="79"/>
      <c r="I380" s="79"/>
    </row>
    <row r="381">
      <c r="B381" s="79"/>
      <c r="C381" s="79"/>
      <c r="D381" s="79"/>
      <c r="E381" s="79"/>
      <c r="F381" s="79"/>
      <c r="G381" s="79"/>
      <c r="H381" s="79"/>
      <c r="I381" s="79"/>
    </row>
    <row r="382">
      <c r="B382" s="79"/>
      <c r="C382" s="79"/>
      <c r="D382" s="79"/>
      <c r="E382" s="79"/>
      <c r="F382" s="79"/>
      <c r="G382" s="79"/>
      <c r="H382" s="79"/>
      <c r="I382" s="79"/>
    </row>
    <row r="383">
      <c r="B383" s="79"/>
      <c r="C383" s="79"/>
      <c r="D383" s="79"/>
      <c r="E383" s="79"/>
      <c r="F383" s="79"/>
      <c r="G383" s="79"/>
      <c r="H383" s="79"/>
      <c r="I383" s="79"/>
    </row>
    <row r="384">
      <c r="B384" s="79"/>
      <c r="C384" s="79"/>
      <c r="D384" s="79"/>
      <c r="E384" s="79"/>
      <c r="F384" s="79"/>
      <c r="G384" s="79"/>
      <c r="H384" s="79"/>
      <c r="I384" s="79"/>
    </row>
    <row r="385">
      <c r="B385" s="79"/>
      <c r="C385" s="79"/>
      <c r="D385" s="79"/>
      <c r="E385" s="79"/>
      <c r="F385" s="79"/>
      <c r="G385" s="79"/>
      <c r="H385" s="79"/>
      <c r="I385" s="79"/>
    </row>
    <row r="386">
      <c r="B386" s="79"/>
      <c r="C386" s="79"/>
      <c r="D386" s="79"/>
      <c r="E386" s="79"/>
      <c r="F386" s="79"/>
      <c r="G386" s="79"/>
      <c r="H386" s="79"/>
      <c r="I386" s="79"/>
    </row>
    <row r="387">
      <c r="B387" s="79"/>
      <c r="C387" s="79"/>
      <c r="D387" s="79"/>
      <c r="E387" s="79"/>
      <c r="F387" s="79"/>
      <c r="G387" s="79"/>
      <c r="H387" s="79"/>
      <c r="I387" s="79"/>
    </row>
    <row r="388">
      <c r="B388" s="79"/>
      <c r="C388" s="79"/>
      <c r="D388" s="79"/>
      <c r="E388" s="79"/>
      <c r="F388" s="79"/>
      <c r="G388" s="79"/>
      <c r="H388" s="79"/>
      <c r="I388" s="79"/>
    </row>
    <row r="389">
      <c r="B389" s="79"/>
      <c r="C389" s="79"/>
      <c r="D389" s="79"/>
      <c r="E389" s="79"/>
      <c r="F389" s="79"/>
      <c r="G389" s="79"/>
      <c r="H389" s="79"/>
      <c r="I389" s="79"/>
    </row>
    <row r="390">
      <c r="B390" s="79"/>
      <c r="C390" s="79"/>
      <c r="D390" s="79"/>
      <c r="E390" s="79"/>
      <c r="F390" s="79"/>
      <c r="G390" s="79"/>
      <c r="H390" s="79"/>
      <c r="I390" s="79"/>
    </row>
    <row r="391">
      <c r="B391" s="79"/>
      <c r="C391" s="79"/>
      <c r="D391" s="79"/>
      <c r="E391" s="79"/>
      <c r="F391" s="79"/>
      <c r="G391" s="79"/>
      <c r="H391" s="79"/>
      <c r="I391" s="79"/>
    </row>
    <row r="392">
      <c r="B392" s="79"/>
      <c r="C392" s="79"/>
      <c r="D392" s="79"/>
      <c r="E392" s="79"/>
      <c r="F392" s="79"/>
      <c r="G392" s="79"/>
      <c r="H392" s="79"/>
      <c r="I392" s="79"/>
    </row>
    <row r="393">
      <c r="B393" s="79"/>
      <c r="C393" s="79"/>
      <c r="D393" s="79"/>
      <c r="E393" s="79"/>
      <c r="F393" s="79"/>
      <c r="G393" s="79"/>
      <c r="H393" s="79"/>
      <c r="I393" s="79"/>
    </row>
    <row r="394">
      <c r="B394" s="79"/>
      <c r="C394" s="79"/>
      <c r="D394" s="79"/>
      <c r="E394" s="79"/>
      <c r="F394" s="79"/>
      <c r="G394" s="79"/>
      <c r="H394" s="79"/>
      <c r="I394" s="79"/>
    </row>
    <row r="395">
      <c r="B395" s="79"/>
      <c r="C395" s="79"/>
      <c r="D395" s="79"/>
      <c r="E395" s="79"/>
      <c r="F395" s="79"/>
      <c r="G395" s="79"/>
      <c r="H395" s="79"/>
      <c r="I395" s="79"/>
    </row>
    <row r="396">
      <c r="B396" s="79"/>
      <c r="C396" s="79"/>
      <c r="D396" s="79"/>
      <c r="E396" s="79"/>
      <c r="F396" s="79"/>
      <c r="G396" s="79"/>
      <c r="H396" s="79"/>
      <c r="I396" s="79"/>
    </row>
    <row r="397">
      <c r="B397" s="79"/>
      <c r="C397" s="79"/>
      <c r="D397" s="79"/>
      <c r="E397" s="79"/>
      <c r="F397" s="79"/>
      <c r="G397" s="79"/>
      <c r="H397" s="79"/>
      <c r="I397" s="79"/>
    </row>
    <row r="398">
      <c r="B398" s="79"/>
      <c r="C398" s="79"/>
      <c r="D398" s="79"/>
      <c r="E398" s="79"/>
      <c r="F398" s="79"/>
      <c r="G398" s="79"/>
      <c r="H398" s="79"/>
      <c r="I398" s="79"/>
    </row>
    <row r="399">
      <c r="B399" s="79"/>
      <c r="C399" s="79"/>
      <c r="D399" s="79"/>
      <c r="E399" s="79"/>
      <c r="F399" s="79"/>
      <c r="G399" s="79"/>
      <c r="H399" s="79"/>
      <c r="I399" s="79"/>
    </row>
    <row r="400">
      <c r="B400" s="79"/>
      <c r="C400" s="79"/>
      <c r="D400" s="79"/>
      <c r="E400" s="79"/>
      <c r="F400" s="79"/>
      <c r="G400" s="79"/>
      <c r="H400" s="79"/>
      <c r="I400" s="79"/>
    </row>
    <row r="401">
      <c r="B401" s="79"/>
      <c r="C401" s="79"/>
      <c r="D401" s="79"/>
      <c r="E401" s="79"/>
      <c r="F401" s="79"/>
      <c r="G401" s="79"/>
      <c r="H401" s="79"/>
      <c r="I401" s="79"/>
    </row>
    <row r="402">
      <c r="B402" s="79"/>
      <c r="C402" s="79"/>
      <c r="D402" s="79"/>
      <c r="E402" s="79"/>
      <c r="F402" s="79"/>
      <c r="G402" s="79"/>
      <c r="H402" s="79"/>
      <c r="I402" s="79"/>
    </row>
    <row r="403">
      <c r="B403" s="79"/>
      <c r="C403" s="79"/>
      <c r="D403" s="79"/>
      <c r="E403" s="79"/>
      <c r="F403" s="79"/>
      <c r="G403" s="79"/>
      <c r="H403" s="79"/>
      <c r="I403" s="79"/>
    </row>
    <row r="404">
      <c r="B404" s="79"/>
      <c r="C404" s="79"/>
      <c r="D404" s="79"/>
      <c r="E404" s="79"/>
      <c r="F404" s="79"/>
      <c r="G404" s="79"/>
      <c r="H404" s="79"/>
      <c r="I404" s="79"/>
    </row>
    <row r="405">
      <c r="B405" s="79"/>
      <c r="C405" s="79"/>
      <c r="D405" s="79"/>
      <c r="E405" s="79"/>
      <c r="F405" s="79"/>
      <c r="G405" s="79"/>
      <c r="H405" s="79"/>
      <c r="I405" s="79"/>
    </row>
    <row r="406">
      <c r="B406" s="79"/>
      <c r="C406" s="79"/>
      <c r="D406" s="79"/>
      <c r="E406" s="79"/>
      <c r="F406" s="79"/>
      <c r="G406" s="79"/>
      <c r="H406" s="79"/>
      <c r="I406" s="79"/>
    </row>
    <row r="407">
      <c r="B407" s="79"/>
      <c r="C407" s="79"/>
      <c r="D407" s="79"/>
      <c r="E407" s="79"/>
      <c r="F407" s="79"/>
      <c r="G407" s="79"/>
      <c r="H407" s="79"/>
      <c r="I407" s="79"/>
    </row>
    <row r="408">
      <c r="B408" s="79"/>
      <c r="C408" s="79"/>
      <c r="D408" s="79"/>
      <c r="E408" s="79"/>
      <c r="F408" s="79"/>
      <c r="G408" s="79"/>
      <c r="H408" s="79"/>
      <c r="I408" s="79"/>
    </row>
    <row r="409">
      <c r="B409" s="79"/>
      <c r="C409" s="79"/>
      <c r="D409" s="79"/>
      <c r="E409" s="79"/>
      <c r="F409" s="79"/>
      <c r="G409" s="79"/>
      <c r="H409" s="79"/>
      <c r="I409" s="79"/>
    </row>
    <row r="410">
      <c r="B410" s="79"/>
      <c r="C410" s="79"/>
      <c r="D410" s="79"/>
      <c r="E410" s="79"/>
      <c r="F410" s="79"/>
      <c r="G410" s="79"/>
      <c r="H410" s="79"/>
      <c r="I410" s="79"/>
    </row>
    <row r="411">
      <c r="B411" s="79"/>
      <c r="C411" s="79"/>
      <c r="D411" s="79"/>
      <c r="E411" s="79"/>
      <c r="F411" s="79"/>
      <c r="G411" s="79"/>
      <c r="H411" s="79"/>
      <c r="I411" s="79"/>
    </row>
    <row r="412">
      <c r="B412" s="79"/>
      <c r="C412" s="79"/>
      <c r="D412" s="79"/>
      <c r="E412" s="79"/>
      <c r="F412" s="79"/>
      <c r="G412" s="79"/>
      <c r="H412" s="79"/>
      <c r="I412" s="79"/>
    </row>
    <row r="413">
      <c r="B413" s="79"/>
      <c r="C413" s="79"/>
      <c r="D413" s="79"/>
      <c r="E413" s="79"/>
      <c r="F413" s="79"/>
      <c r="G413" s="79"/>
      <c r="H413" s="79"/>
      <c r="I413" s="79"/>
    </row>
    <row r="414">
      <c r="B414" s="79"/>
      <c r="C414" s="79"/>
      <c r="D414" s="79"/>
      <c r="E414" s="79"/>
      <c r="F414" s="79"/>
      <c r="G414" s="79"/>
      <c r="H414" s="79"/>
      <c r="I414" s="79"/>
    </row>
    <row r="415">
      <c r="B415" s="79"/>
      <c r="C415" s="79"/>
      <c r="D415" s="79"/>
      <c r="E415" s="79"/>
      <c r="F415" s="79"/>
      <c r="G415" s="79"/>
      <c r="H415" s="79"/>
      <c r="I415" s="79"/>
    </row>
    <row r="416">
      <c r="B416" s="79"/>
      <c r="C416" s="79"/>
      <c r="D416" s="79"/>
      <c r="E416" s="79"/>
      <c r="F416" s="79"/>
      <c r="G416" s="79"/>
      <c r="H416" s="79"/>
      <c r="I416" s="79"/>
    </row>
    <row r="417">
      <c r="B417" s="79"/>
      <c r="C417" s="79"/>
      <c r="D417" s="79"/>
      <c r="E417" s="79"/>
      <c r="F417" s="79"/>
      <c r="G417" s="79"/>
      <c r="H417" s="79"/>
      <c r="I417" s="79"/>
    </row>
    <row r="418">
      <c r="B418" s="79"/>
      <c r="C418" s="79"/>
      <c r="D418" s="79"/>
      <c r="E418" s="79"/>
      <c r="F418" s="79"/>
      <c r="G418" s="79"/>
      <c r="H418" s="79"/>
      <c r="I418" s="79"/>
    </row>
    <row r="419">
      <c r="B419" s="79"/>
      <c r="C419" s="79"/>
      <c r="D419" s="79"/>
      <c r="E419" s="79"/>
      <c r="F419" s="79"/>
      <c r="G419" s="79"/>
      <c r="H419" s="79"/>
      <c r="I419" s="79"/>
    </row>
    <row r="420">
      <c r="B420" s="79"/>
      <c r="C420" s="79"/>
      <c r="D420" s="79"/>
      <c r="E420" s="79"/>
      <c r="F420" s="79"/>
      <c r="G420" s="79"/>
      <c r="H420" s="79"/>
      <c r="I420" s="79"/>
    </row>
    <row r="421">
      <c r="B421" s="79"/>
      <c r="C421" s="79"/>
      <c r="D421" s="79"/>
      <c r="E421" s="79"/>
      <c r="F421" s="79"/>
      <c r="G421" s="79"/>
      <c r="H421" s="79"/>
      <c r="I421" s="79"/>
    </row>
    <row r="422">
      <c r="B422" s="79"/>
      <c r="C422" s="79"/>
      <c r="D422" s="79"/>
      <c r="E422" s="79"/>
      <c r="F422" s="79"/>
      <c r="G422" s="79"/>
      <c r="H422" s="79"/>
      <c r="I422" s="79"/>
    </row>
    <row r="423">
      <c r="B423" s="79"/>
      <c r="C423" s="79"/>
      <c r="D423" s="79"/>
      <c r="E423" s="79"/>
      <c r="F423" s="79"/>
      <c r="G423" s="79"/>
      <c r="H423" s="79"/>
      <c r="I423" s="79"/>
    </row>
    <row r="424">
      <c r="B424" s="79"/>
      <c r="C424" s="79"/>
      <c r="D424" s="79"/>
      <c r="E424" s="79"/>
      <c r="F424" s="79"/>
      <c r="G424" s="79"/>
      <c r="H424" s="79"/>
      <c r="I424" s="79"/>
    </row>
    <row r="425">
      <c r="B425" s="79"/>
      <c r="C425" s="79"/>
      <c r="D425" s="79"/>
      <c r="E425" s="79"/>
      <c r="F425" s="79"/>
      <c r="G425" s="79"/>
      <c r="H425" s="79"/>
      <c r="I425" s="79"/>
    </row>
    <row r="426">
      <c r="B426" s="79"/>
      <c r="C426" s="79"/>
      <c r="D426" s="79"/>
      <c r="E426" s="79"/>
      <c r="F426" s="79"/>
      <c r="G426" s="79"/>
      <c r="H426" s="79"/>
      <c r="I426" s="79"/>
    </row>
    <row r="427">
      <c r="B427" s="79"/>
      <c r="C427" s="79"/>
      <c r="D427" s="79"/>
      <c r="E427" s="79"/>
      <c r="F427" s="79"/>
      <c r="G427" s="79"/>
      <c r="H427" s="79"/>
      <c r="I427" s="79"/>
    </row>
    <row r="428">
      <c r="B428" s="79"/>
      <c r="C428" s="79"/>
      <c r="D428" s="79"/>
      <c r="E428" s="79"/>
      <c r="F428" s="79"/>
      <c r="G428" s="79"/>
      <c r="H428" s="79"/>
      <c r="I428" s="79"/>
    </row>
    <row r="429">
      <c r="B429" s="79"/>
      <c r="C429" s="79"/>
      <c r="D429" s="79"/>
      <c r="E429" s="79"/>
      <c r="F429" s="79"/>
      <c r="G429" s="79"/>
      <c r="H429" s="79"/>
      <c r="I429" s="79"/>
    </row>
    <row r="430">
      <c r="B430" s="79"/>
      <c r="C430" s="79"/>
      <c r="D430" s="79"/>
      <c r="E430" s="79"/>
      <c r="F430" s="79"/>
      <c r="G430" s="79"/>
      <c r="H430" s="79"/>
      <c r="I430" s="79"/>
    </row>
    <row r="431">
      <c r="B431" s="79"/>
      <c r="C431" s="79"/>
      <c r="D431" s="79"/>
      <c r="E431" s="79"/>
      <c r="F431" s="79"/>
      <c r="G431" s="79"/>
      <c r="H431" s="79"/>
      <c r="I431" s="79"/>
    </row>
    <row r="432">
      <c r="B432" s="79"/>
      <c r="C432" s="79"/>
      <c r="D432" s="79"/>
      <c r="E432" s="79"/>
      <c r="F432" s="79"/>
      <c r="G432" s="79"/>
      <c r="H432" s="79"/>
      <c r="I432" s="79"/>
    </row>
    <row r="433">
      <c r="B433" s="79"/>
      <c r="C433" s="79"/>
      <c r="D433" s="79"/>
      <c r="E433" s="79"/>
      <c r="F433" s="79"/>
      <c r="G433" s="79"/>
      <c r="H433" s="79"/>
      <c r="I433" s="79"/>
    </row>
    <row r="434">
      <c r="B434" s="79"/>
      <c r="C434" s="79"/>
      <c r="D434" s="79"/>
      <c r="E434" s="79"/>
      <c r="F434" s="79"/>
      <c r="G434" s="79"/>
      <c r="H434" s="79"/>
      <c r="I434" s="79"/>
    </row>
    <row r="435">
      <c r="B435" s="79"/>
      <c r="C435" s="79"/>
      <c r="D435" s="79"/>
      <c r="E435" s="79"/>
      <c r="F435" s="79"/>
      <c r="G435" s="79"/>
      <c r="H435" s="79"/>
      <c r="I435" s="79"/>
    </row>
    <row r="436">
      <c r="B436" s="79"/>
      <c r="C436" s="79"/>
      <c r="D436" s="79"/>
      <c r="E436" s="79"/>
      <c r="F436" s="79"/>
      <c r="G436" s="79"/>
      <c r="H436" s="79"/>
      <c r="I436" s="79"/>
    </row>
    <row r="437">
      <c r="B437" s="79"/>
      <c r="C437" s="79"/>
      <c r="D437" s="79"/>
      <c r="E437" s="79"/>
      <c r="F437" s="79"/>
      <c r="G437" s="79"/>
      <c r="H437" s="79"/>
      <c r="I437" s="79"/>
    </row>
    <row r="438">
      <c r="B438" s="79"/>
      <c r="C438" s="79"/>
      <c r="D438" s="79"/>
      <c r="E438" s="79"/>
      <c r="F438" s="79"/>
      <c r="G438" s="79"/>
      <c r="H438" s="79"/>
      <c r="I438" s="79"/>
    </row>
    <row r="439">
      <c r="B439" s="79"/>
      <c r="C439" s="79"/>
      <c r="D439" s="79"/>
      <c r="E439" s="79"/>
      <c r="F439" s="79"/>
      <c r="G439" s="79"/>
      <c r="H439" s="79"/>
      <c r="I439" s="79"/>
    </row>
    <row r="440">
      <c r="B440" s="79"/>
      <c r="C440" s="79"/>
      <c r="D440" s="79"/>
      <c r="E440" s="79"/>
      <c r="F440" s="79"/>
      <c r="G440" s="79"/>
      <c r="H440" s="79"/>
      <c r="I440" s="79"/>
    </row>
    <row r="441">
      <c r="B441" s="79"/>
      <c r="C441" s="79"/>
      <c r="D441" s="79"/>
      <c r="E441" s="79"/>
      <c r="F441" s="79"/>
      <c r="G441" s="79"/>
      <c r="H441" s="79"/>
      <c r="I441" s="79"/>
    </row>
    <row r="442">
      <c r="B442" s="79"/>
      <c r="C442" s="79"/>
      <c r="D442" s="79"/>
      <c r="E442" s="79"/>
      <c r="F442" s="79"/>
      <c r="G442" s="79"/>
      <c r="H442" s="79"/>
      <c r="I442" s="79"/>
    </row>
    <row r="443">
      <c r="B443" s="79"/>
      <c r="C443" s="79"/>
      <c r="D443" s="79"/>
      <c r="E443" s="79"/>
      <c r="F443" s="79"/>
      <c r="G443" s="79"/>
      <c r="H443" s="79"/>
      <c r="I443" s="79"/>
    </row>
    <row r="444">
      <c r="B444" s="79"/>
      <c r="C444" s="79"/>
      <c r="D444" s="79"/>
      <c r="E444" s="79"/>
      <c r="F444" s="79"/>
      <c r="G444" s="79"/>
      <c r="H444" s="79"/>
      <c r="I444" s="79"/>
    </row>
    <row r="445">
      <c r="B445" s="79"/>
      <c r="C445" s="79"/>
      <c r="D445" s="79"/>
      <c r="E445" s="79"/>
      <c r="F445" s="79"/>
      <c r="G445" s="79"/>
      <c r="H445" s="79"/>
      <c r="I445" s="79"/>
    </row>
    <row r="446">
      <c r="B446" s="79"/>
      <c r="C446" s="79"/>
      <c r="D446" s="79"/>
      <c r="E446" s="79"/>
      <c r="F446" s="79"/>
      <c r="G446" s="79"/>
      <c r="H446" s="79"/>
      <c r="I446" s="79"/>
    </row>
    <row r="447">
      <c r="B447" s="79"/>
      <c r="C447" s="79"/>
      <c r="D447" s="79"/>
      <c r="E447" s="79"/>
      <c r="F447" s="79"/>
      <c r="G447" s="79"/>
      <c r="H447" s="79"/>
      <c r="I447" s="79"/>
    </row>
    <row r="448">
      <c r="B448" s="79"/>
      <c r="C448" s="79"/>
      <c r="D448" s="79"/>
      <c r="E448" s="79"/>
      <c r="F448" s="79"/>
      <c r="G448" s="79"/>
      <c r="H448" s="79"/>
      <c r="I448" s="79"/>
    </row>
    <row r="449">
      <c r="B449" s="79"/>
      <c r="C449" s="79"/>
      <c r="D449" s="79"/>
      <c r="E449" s="79"/>
      <c r="F449" s="79"/>
      <c r="G449" s="79"/>
      <c r="H449" s="79"/>
      <c r="I449" s="79"/>
    </row>
    <row r="450">
      <c r="B450" s="79"/>
      <c r="C450" s="79"/>
      <c r="D450" s="79"/>
      <c r="E450" s="79"/>
      <c r="F450" s="79"/>
      <c r="G450" s="79"/>
      <c r="H450" s="79"/>
      <c r="I450" s="79"/>
    </row>
    <row r="451">
      <c r="B451" s="79"/>
      <c r="C451" s="79"/>
      <c r="D451" s="79"/>
      <c r="E451" s="79"/>
      <c r="F451" s="79"/>
      <c r="G451" s="79"/>
      <c r="H451" s="79"/>
      <c r="I451" s="79"/>
    </row>
    <row r="452">
      <c r="B452" s="79"/>
      <c r="C452" s="79"/>
      <c r="D452" s="79"/>
      <c r="E452" s="79"/>
      <c r="F452" s="79"/>
      <c r="G452" s="79"/>
      <c r="H452" s="79"/>
      <c r="I452" s="79"/>
    </row>
    <row r="453">
      <c r="B453" s="79"/>
      <c r="C453" s="79"/>
      <c r="D453" s="79"/>
      <c r="E453" s="79"/>
      <c r="F453" s="79"/>
      <c r="G453" s="79"/>
      <c r="H453" s="79"/>
      <c r="I453" s="79"/>
    </row>
    <row r="454">
      <c r="B454" s="79"/>
      <c r="C454" s="79"/>
      <c r="D454" s="79"/>
      <c r="E454" s="79"/>
      <c r="F454" s="79"/>
      <c r="G454" s="79"/>
      <c r="H454" s="79"/>
      <c r="I454" s="79"/>
    </row>
    <row r="455">
      <c r="B455" s="79"/>
      <c r="C455" s="79"/>
      <c r="D455" s="79"/>
      <c r="E455" s="79"/>
      <c r="F455" s="79"/>
      <c r="G455" s="79"/>
      <c r="H455" s="79"/>
      <c r="I455" s="79"/>
    </row>
    <row r="456">
      <c r="B456" s="79"/>
      <c r="C456" s="79"/>
      <c r="D456" s="79"/>
      <c r="E456" s="79"/>
      <c r="F456" s="79"/>
      <c r="G456" s="79"/>
      <c r="H456" s="79"/>
      <c r="I456" s="79"/>
    </row>
    <row r="457">
      <c r="B457" s="79"/>
      <c r="C457" s="79"/>
      <c r="D457" s="79"/>
      <c r="E457" s="79"/>
      <c r="F457" s="79"/>
      <c r="G457" s="79"/>
      <c r="H457" s="79"/>
      <c r="I457" s="79"/>
    </row>
    <row r="458">
      <c r="B458" s="79"/>
      <c r="C458" s="79"/>
      <c r="D458" s="79"/>
      <c r="E458" s="79"/>
      <c r="F458" s="79"/>
      <c r="G458" s="79"/>
      <c r="H458" s="79"/>
      <c r="I458" s="79"/>
    </row>
    <row r="459">
      <c r="B459" s="79"/>
      <c r="C459" s="79"/>
      <c r="D459" s="79"/>
      <c r="E459" s="79"/>
      <c r="F459" s="79"/>
      <c r="G459" s="79"/>
      <c r="H459" s="79"/>
      <c r="I459" s="79"/>
    </row>
    <row r="460">
      <c r="B460" s="79"/>
      <c r="C460" s="79"/>
      <c r="D460" s="79"/>
      <c r="E460" s="79"/>
      <c r="F460" s="79"/>
      <c r="G460" s="79"/>
      <c r="H460" s="79"/>
      <c r="I460" s="79"/>
    </row>
    <row r="461">
      <c r="B461" s="79"/>
      <c r="C461" s="79"/>
      <c r="D461" s="79"/>
      <c r="E461" s="79"/>
      <c r="F461" s="79"/>
      <c r="G461" s="79"/>
      <c r="H461" s="79"/>
      <c r="I461" s="79"/>
    </row>
    <row r="462">
      <c r="B462" s="79"/>
      <c r="C462" s="79"/>
      <c r="D462" s="79"/>
      <c r="E462" s="79"/>
      <c r="F462" s="79"/>
      <c r="G462" s="79"/>
      <c r="H462" s="79"/>
      <c r="I462" s="79"/>
    </row>
    <row r="463">
      <c r="B463" s="79"/>
      <c r="C463" s="79"/>
      <c r="D463" s="79"/>
      <c r="E463" s="79"/>
      <c r="F463" s="79"/>
      <c r="G463" s="79"/>
      <c r="H463" s="79"/>
      <c r="I463" s="79"/>
    </row>
    <row r="464">
      <c r="B464" s="79"/>
      <c r="C464" s="79"/>
      <c r="D464" s="79"/>
      <c r="E464" s="79"/>
      <c r="F464" s="79"/>
      <c r="G464" s="79"/>
      <c r="H464" s="79"/>
      <c r="I464" s="79"/>
    </row>
    <row r="465">
      <c r="B465" s="79"/>
      <c r="C465" s="79"/>
      <c r="D465" s="79"/>
      <c r="E465" s="79"/>
      <c r="F465" s="79"/>
      <c r="G465" s="79"/>
      <c r="H465" s="79"/>
      <c r="I465" s="79"/>
    </row>
    <row r="466">
      <c r="B466" s="79"/>
      <c r="C466" s="79"/>
      <c r="D466" s="79"/>
      <c r="E466" s="79"/>
      <c r="F466" s="79"/>
      <c r="G466" s="79"/>
      <c r="H466" s="79"/>
      <c r="I466" s="79"/>
    </row>
    <row r="467">
      <c r="B467" s="79"/>
      <c r="C467" s="79"/>
      <c r="D467" s="79"/>
      <c r="E467" s="79"/>
      <c r="F467" s="79"/>
      <c r="G467" s="79"/>
      <c r="H467" s="79"/>
      <c r="I467" s="79"/>
    </row>
    <row r="468">
      <c r="B468" s="79"/>
      <c r="C468" s="79"/>
      <c r="D468" s="79"/>
      <c r="E468" s="79"/>
      <c r="F468" s="79"/>
      <c r="G468" s="79"/>
      <c r="H468" s="79"/>
      <c r="I468" s="79"/>
    </row>
    <row r="469">
      <c r="B469" s="79"/>
      <c r="C469" s="79"/>
      <c r="D469" s="79"/>
      <c r="E469" s="79"/>
      <c r="F469" s="79"/>
      <c r="G469" s="79"/>
      <c r="H469" s="79"/>
      <c r="I469" s="79"/>
    </row>
    <row r="470">
      <c r="B470" s="79"/>
      <c r="C470" s="79"/>
      <c r="D470" s="79"/>
      <c r="E470" s="79"/>
      <c r="F470" s="79"/>
      <c r="G470" s="79"/>
      <c r="H470" s="79"/>
      <c r="I470" s="79"/>
    </row>
    <row r="471">
      <c r="B471" s="79"/>
      <c r="C471" s="79"/>
      <c r="D471" s="79"/>
      <c r="E471" s="79"/>
      <c r="F471" s="79"/>
      <c r="G471" s="79"/>
      <c r="H471" s="79"/>
      <c r="I471" s="79"/>
    </row>
    <row r="472">
      <c r="B472" s="79"/>
      <c r="C472" s="79"/>
      <c r="D472" s="79"/>
      <c r="E472" s="79"/>
      <c r="F472" s="79"/>
      <c r="G472" s="79"/>
      <c r="H472" s="79"/>
      <c r="I472" s="79"/>
    </row>
    <row r="473">
      <c r="B473" s="79"/>
      <c r="C473" s="79"/>
      <c r="D473" s="79"/>
      <c r="E473" s="79"/>
      <c r="F473" s="79"/>
      <c r="G473" s="79"/>
      <c r="H473" s="79"/>
      <c r="I473" s="79"/>
    </row>
    <row r="474">
      <c r="B474" s="79"/>
      <c r="C474" s="79"/>
      <c r="D474" s="79"/>
      <c r="E474" s="79"/>
      <c r="F474" s="79"/>
      <c r="G474" s="79"/>
      <c r="H474" s="79"/>
      <c r="I474" s="79"/>
    </row>
    <row r="475">
      <c r="B475" s="79"/>
      <c r="C475" s="79"/>
      <c r="D475" s="79"/>
      <c r="E475" s="79"/>
      <c r="F475" s="79"/>
      <c r="G475" s="79"/>
      <c r="H475" s="79"/>
      <c r="I475" s="79"/>
    </row>
    <row r="476">
      <c r="B476" s="79"/>
      <c r="C476" s="79"/>
      <c r="D476" s="79"/>
      <c r="E476" s="79"/>
      <c r="F476" s="79"/>
      <c r="G476" s="79"/>
      <c r="H476" s="79"/>
      <c r="I476" s="79"/>
    </row>
    <row r="477">
      <c r="B477" s="79"/>
      <c r="C477" s="79"/>
      <c r="D477" s="79"/>
      <c r="E477" s="79"/>
      <c r="F477" s="79"/>
      <c r="G477" s="79"/>
      <c r="H477" s="79"/>
      <c r="I477" s="79"/>
    </row>
    <row r="478">
      <c r="B478" s="79"/>
      <c r="C478" s="79"/>
      <c r="D478" s="79"/>
      <c r="E478" s="79"/>
      <c r="F478" s="79"/>
      <c r="G478" s="79"/>
      <c r="H478" s="79"/>
      <c r="I478" s="79"/>
    </row>
    <row r="479">
      <c r="B479" s="79"/>
      <c r="C479" s="79"/>
      <c r="D479" s="79"/>
      <c r="E479" s="79"/>
      <c r="F479" s="79"/>
      <c r="G479" s="79"/>
      <c r="H479" s="79"/>
      <c r="I479" s="79"/>
    </row>
    <row r="480">
      <c r="B480" s="79"/>
      <c r="C480" s="79"/>
      <c r="D480" s="79"/>
      <c r="E480" s="79"/>
      <c r="F480" s="79"/>
      <c r="G480" s="79"/>
      <c r="H480" s="79"/>
      <c r="I480" s="79"/>
    </row>
    <row r="481">
      <c r="B481" s="79"/>
      <c r="C481" s="79"/>
      <c r="D481" s="79"/>
      <c r="E481" s="79"/>
      <c r="F481" s="79"/>
      <c r="G481" s="79"/>
      <c r="H481" s="79"/>
      <c r="I481" s="79"/>
    </row>
    <row r="482">
      <c r="B482" s="79"/>
      <c r="C482" s="79"/>
      <c r="D482" s="79"/>
      <c r="E482" s="79"/>
      <c r="F482" s="79"/>
      <c r="G482" s="79"/>
      <c r="H482" s="79"/>
      <c r="I482" s="79"/>
    </row>
    <row r="483">
      <c r="B483" s="79"/>
      <c r="C483" s="79"/>
      <c r="D483" s="79"/>
      <c r="E483" s="79"/>
      <c r="F483" s="79"/>
      <c r="G483" s="79"/>
      <c r="H483" s="79"/>
      <c r="I483" s="79"/>
    </row>
    <row r="484">
      <c r="B484" s="79"/>
      <c r="C484" s="79"/>
      <c r="D484" s="79"/>
      <c r="E484" s="79"/>
      <c r="F484" s="79"/>
      <c r="G484" s="79"/>
      <c r="H484" s="79"/>
      <c r="I484" s="79"/>
    </row>
    <row r="485">
      <c r="B485" s="79"/>
      <c r="C485" s="79"/>
      <c r="D485" s="79"/>
      <c r="E485" s="79"/>
      <c r="F485" s="79"/>
      <c r="G485" s="79"/>
      <c r="H485" s="79"/>
      <c r="I485" s="79"/>
    </row>
    <row r="486">
      <c r="B486" s="79"/>
      <c r="C486" s="79"/>
      <c r="D486" s="79"/>
      <c r="E486" s="79"/>
      <c r="F486" s="79"/>
      <c r="G486" s="79"/>
      <c r="H486" s="79"/>
      <c r="I486" s="79"/>
    </row>
    <row r="487">
      <c r="B487" s="79"/>
      <c r="C487" s="79"/>
      <c r="D487" s="79"/>
      <c r="E487" s="79"/>
      <c r="F487" s="79"/>
      <c r="G487" s="79"/>
      <c r="H487" s="79"/>
      <c r="I487" s="79"/>
    </row>
    <row r="488">
      <c r="B488" s="79"/>
      <c r="C488" s="79"/>
      <c r="D488" s="79"/>
      <c r="E488" s="79"/>
      <c r="F488" s="79"/>
      <c r="G488" s="79"/>
      <c r="H488" s="79"/>
      <c r="I488" s="79"/>
    </row>
    <row r="489">
      <c r="B489" s="79"/>
      <c r="C489" s="79"/>
      <c r="D489" s="79"/>
      <c r="E489" s="79"/>
      <c r="F489" s="79"/>
      <c r="G489" s="79"/>
      <c r="H489" s="79"/>
      <c r="I489" s="79"/>
    </row>
    <row r="490">
      <c r="B490" s="79"/>
      <c r="C490" s="79"/>
      <c r="D490" s="79"/>
      <c r="E490" s="79"/>
      <c r="F490" s="79"/>
      <c r="G490" s="79"/>
      <c r="H490" s="79"/>
      <c r="I490" s="79"/>
    </row>
    <row r="491">
      <c r="B491" s="79"/>
      <c r="C491" s="79"/>
      <c r="D491" s="79"/>
      <c r="E491" s="79"/>
      <c r="F491" s="79"/>
      <c r="G491" s="79"/>
      <c r="H491" s="79"/>
      <c r="I491" s="79"/>
    </row>
    <row r="492">
      <c r="B492" s="79"/>
      <c r="C492" s="79"/>
      <c r="D492" s="79"/>
      <c r="E492" s="79"/>
      <c r="F492" s="79"/>
      <c r="G492" s="79"/>
      <c r="H492" s="79"/>
      <c r="I492" s="79"/>
    </row>
    <row r="493">
      <c r="B493" s="79"/>
      <c r="C493" s="79"/>
      <c r="D493" s="79"/>
      <c r="E493" s="79"/>
      <c r="F493" s="79"/>
      <c r="G493" s="79"/>
      <c r="H493" s="79"/>
      <c r="I493" s="79"/>
    </row>
    <row r="494">
      <c r="B494" s="79"/>
      <c r="C494" s="79"/>
      <c r="D494" s="79"/>
      <c r="E494" s="79"/>
      <c r="F494" s="79"/>
      <c r="G494" s="79"/>
      <c r="H494" s="79"/>
      <c r="I494" s="79"/>
    </row>
    <row r="495">
      <c r="B495" s="79"/>
      <c r="C495" s="79"/>
      <c r="D495" s="79"/>
      <c r="E495" s="79"/>
      <c r="F495" s="79"/>
      <c r="G495" s="79"/>
      <c r="H495" s="79"/>
      <c r="I495" s="79"/>
    </row>
    <row r="496">
      <c r="B496" s="79"/>
      <c r="C496" s="79"/>
      <c r="D496" s="79"/>
      <c r="E496" s="79"/>
      <c r="F496" s="79"/>
      <c r="G496" s="79"/>
      <c r="H496" s="79"/>
      <c r="I496" s="79"/>
    </row>
    <row r="497">
      <c r="B497" s="79"/>
      <c r="C497" s="79"/>
      <c r="D497" s="79"/>
      <c r="E497" s="79"/>
      <c r="F497" s="79"/>
      <c r="G497" s="79"/>
      <c r="H497" s="79"/>
      <c r="I497" s="79"/>
    </row>
    <row r="498">
      <c r="B498" s="79"/>
      <c r="C498" s="79"/>
      <c r="D498" s="79"/>
      <c r="E498" s="79"/>
      <c r="F498" s="79"/>
      <c r="G498" s="79"/>
      <c r="H498" s="79"/>
      <c r="I498" s="79"/>
    </row>
    <row r="499">
      <c r="B499" s="79"/>
      <c r="C499" s="79"/>
      <c r="D499" s="79"/>
      <c r="E499" s="79"/>
      <c r="F499" s="79"/>
      <c r="G499" s="79"/>
      <c r="H499" s="79"/>
      <c r="I499" s="79"/>
    </row>
    <row r="500">
      <c r="B500" s="79"/>
      <c r="C500" s="79"/>
      <c r="D500" s="79"/>
      <c r="E500" s="79"/>
      <c r="F500" s="79"/>
      <c r="G500" s="79"/>
      <c r="H500" s="79"/>
      <c r="I500" s="79"/>
    </row>
    <row r="501">
      <c r="B501" s="79"/>
      <c r="C501" s="79"/>
      <c r="D501" s="79"/>
      <c r="E501" s="79"/>
      <c r="F501" s="79"/>
      <c r="G501" s="79"/>
      <c r="H501" s="79"/>
      <c r="I501" s="79"/>
    </row>
    <row r="502">
      <c r="B502" s="79"/>
      <c r="C502" s="79"/>
      <c r="D502" s="79"/>
      <c r="E502" s="79"/>
      <c r="F502" s="79"/>
      <c r="G502" s="79"/>
      <c r="H502" s="79"/>
      <c r="I502" s="79"/>
    </row>
    <row r="503">
      <c r="B503" s="79"/>
      <c r="C503" s="79"/>
      <c r="D503" s="79"/>
      <c r="E503" s="79"/>
      <c r="F503" s="79"/>
      <c r="G503" s="79"/>
      <c r="H503" s="79"/>
      <c r="I503" s="79"/>
    </row>
    <row r="504">
      <c r="B504" s="79"/>
      <c r="C504" s="79"/>
      <c r="D504" s="79"/>
      <c r="E504" s="79"/>
      <c r="F504" s="79"/>
      <c r="G504" s="79"/>
      <c r="H504" s="79"/>
      <c r="I504" s="79"/>
    </row>
    <row r="505">
      <c r="B505" s="79"/>
      <c r="C505" s="79"/>
      <c r="D505" s="79"/>
      <c r="E505" s="79"/>
      <c r="F505" s="79"/>
      <c r="G505" s="79"/>
      <c r="H505" s="79"/>
      <c r="I505" s="79"/>
    </row>
    <row r="506">
      <c r="B506" s="79"/>
      <c r="C506" s="79"/>
      <c r="D506" s="79"/>
      <c r="E506" s="79"/>
      <c r="F506" s="79"/>
      <c r="G506" s="79"/>
      <c r="H506" s="79"/>
      <c r="I506" s="79"/>
    </row>
    <row r="507">
      <c r="B507" s="79"/>
      <c r="C507" s="79"/>
      <c r="D507" s="79"/>
      <c r="E507" s="79"/>
      <c r="F507" s="79"/>
      <c r="G507" s="79"/>
      <c r="H507" s="79"/>
      <c r="I507" s="79"/>
    </row>
    <row r="508">
      <c r="B508" s="79"/>
      <c r="C508" s="79"/>
      <c r="D508" s="79"/>
      <c r="E508" s="79"/>
      <c r="F508" s="79"/>
      <c r="G508" s="79"/>
      <c r="H508" s="79"/>
      <c r="I508" s="79"/>
    </row>
    <row r="509">
      <c r="B509" s="79"/>
      <c r="C509" s="79"/>
      <c r="D509" s="79"/>
      <c r="E509" s="79"/>
      <c r="F509" s="79"/>
      <c r="G509" s="79"/>
      <c r="H509" s="79"/>
      <c r="I509" s="79"/>
    </row>
    <row r="510">
      <c r="B510" s="79"/>
      <c r="C510" s="79"/>
      <c r="D510" s="79"/>
      <c r="E510" s="79"/>
      <c r="F510" s="79"/>
      <c r="G510" s="79"/>
      <c r="H510" s="79"/>
      <c r="I510" s="79"/>
    </row>
    <row r="511">
      <c r="B511" s="79"/>
      <c r="C511" s="79"/>
      <c r="D511" s="79"/>
      <c r="E511" s="79"/>
      <c r="F511" s="79"/>
      <c r="G511" s="79"/>
      <c r="H511" s="79"/>
      <c r="I511" s="79"/>
    </row>
    <row r="512">
      <c r="B512" s="79"/>
      <c r="C512" s="79"/>
      <c r="D512" s="79"/>
      <c r="E512" s="79"/>
      <c r="F512" s="79"/>
      <c r="G512" s="79"/>
      <c r="H512" s="79"/>
      <c r="I512" s="79"/>
    </row>
    <row r="513">
      <c r="B513" s="79"/>
      <c r="C513" s="79"/>
      <c r="D513" s="79"/>
      <c r="E513" s="79"/>
      <c r="F513" s="79"/>
      <c r="G513" s="79"/>
      <c r="H513" s="79"/>
      <c r="I513" s="79"/>
    </row>
    <row r="514">
      <c r="B514" s="79"/>
      <c r="C514" s="79"/>
      <c r="D514" s="79"/>
      <c r="E514" s="79"/>
      <c r="F514" s="79"/>
      <c r="G514" s="79"/>
      <c r="H514" s="79"/>
      <c r="I514" s="79"/>
    </row>
    <row r="515">
      <c r="B515" s="79"/>
      <c r="C515" s="79"/>
      <c r="D515" s="79"/>
      <c r="E515" s="79"/>
      <c r="F515" s="79"/>
      <c r="G515" s="79"/>
      <c r="H515" s="79"/>
      <c r="I515" s="79"/>
    </row>
    <row r="516">
      <c r="B516" s="79"/>
      <c r="C516" s="79"/>
      <c r="D516" s="79"/>
      <c r="E516" s="79"/>
      <c r="F516" s="79"/>
      <c r="G516" s="79"/>
      <c r="H516" s="79"/>
      <c r="I516" s="79"/>
    </row>
    <row r="517">
      <c r="B517" s="79"/>
      <c r="C517" s="79"/>
      <c r="D517" s="79"/>
      <c r="E517" s="79"/>
      <c r="F517" s="79"/>
      <c r="G517" s="79"/>
      <c r="H517" s="79"/>
      <c r="I517" s="79"/>
    </row>
    <row r="518">
      <c r="B518" s="79"/>
      <c r="C518" s="79"/>
      <c r="D518" s="79"/>
      <c r="E518" s="79"/>
      <c r="F518" s="79"/>
      <c r="G518" s="79"/>
      <c r="H518" s="79"/>
      <c r="I518" s="79"/>
    </row>
    <row r="519">
      <c r="B519" s="79"/>
      <c r="C519" s="79"/>
      <c r="D519" s="79"/>
      <c r="E519" s="79"/>
      <c r="F519" s="79"/>
      <c r="G519" s="79"/>
      <c r="H519" s="79"/>
      <c r="I519" s="79"/>
    </row>
    <row r="520">
      <c r="B520" s="79"/>
      <c r="C520" s="79"/>
      <c r="D520" s="79"/>
      <c r="E520" s="79"/>
      <c r="F520" s="79"/>
      <c r="G520" s="79"/>
      <c r="H520" s="79"/>
      <c r="I520" s="79"/>
    </row>
    <row r="521">
      <c r="B521" s="79"/>
      <c r="C521" s="79"/>
      <c r="D521" s="79"/>
      <c r="E521" s="79"/>
      <c r="F521" s="79"/>
      <c r="G521" s="79"/>
      <c r="H521" s="79"/>
      <c r="I521" s="79"/>
    </row>
    <row r="522">
      <c r="B522" s="79"/>
      <c r="C522" s="79"/>
      <c r="D522" s="79"/>
      <c r="E522" s="79"/>
      <c r="F522" s="79"/>
      <c r="G522" s="79"/>
      <c r="H522" s="79"/>
      <c r="I522" s="79"/>
    </row>
    <row r="523">
      <c r="B523" s="79"/>
      <c r="C523" s="79"/>
      <c r="D523" s="79"/>
      <c r="E523" s="79"/>
      <c r="F523" s="79"/>
      <c r="G523" s="79"/>
      <c r="H523" s="79"/>
      <c r="I523" s="79"/>
    </row>
    <row r="524">
      <c r="B524" s="79"/>
      <c r="C524" s="79"/>
      <c r="D524" s="79"/>
      <c r="E524" s="79"/>
      <c r="F524" s="79"/>
      <c r="G524" s="79"/>
      <c r="H524" s="79"/>
      <c r="I524" s="79"/>
    </row>
    <row r="525">
      <c r="B525" s="79"/>
      <c r="C525" s="79"/>
      <c r="D525" s="79"/>
      <c r="E525" s="79"/>
      <c r="F525" s="79"/>
      <c r="G525" s="79"/>
      <c r="H525" s="79"/>
      <c r="I525" s="79"/>
    </row>
    <row r="526">
      <c r="B526" s="79"/>
      <c r="C526" s="79"/>
      <c r="D526" s="79"/>
      <c r="E526" s="79"/>
      <c r="F526" s="79"/>
      <c r="G526" s="79"/>
      <c r="H526" s="79"/>
      <c r="I526" s="79"/>
    </row>
    <row r="527">
      <c r="B527" s="79"/>
      <c r="C527" s="79"/>
      <c r="D527" s="79"/>
      <c r="E527" s="79"/>
      <c r="F527" s="79"/>
      <c r="G527" s="79"/>
      <c r="H527" s="79"/>
      <c r="I527" s="79"/>
    </row>
    <row r="528">
      <c r="B528" s="79"/>
      <c r="C528" s="79"/>
      <c r="D528" s="79"/>
      <c r="E528" s="79"/>
      <c r="F528" s="79"/>
      <c r="G528" s="79"/>
      <c r="H528" s="79"/>
      <c r="I528" s="79"/>
    </row>
    <row r="529">
      <c r="B529" s="79"/>
      <c r="C529" s="79"/>
      <c r="D529" s="79"/>
      <c r="E529" s="79"/>
      <c r="F529" s="79"/>
      <c r="G529" s="79"/>
      <c r="H529" s="79"/>
      <c r="I529" s="79"/>
    </row>
    <row r="530">
      <c r="B530" s="79"/>
      <c r="C530" s="79"/>
      <c r="D530" s="79"/>
      <c r="E530" s="79"/>
      <c r="F530" s="79"/>
      <c r="G530" s="79"/>
      <c r="H530" s="79"/>
      <c r="I530" s="79"/>
    </row>
    <row r="531">
      <c r="B531" s="79"/>
      <c r="C531" s="79"/>
      <c r="D531" s="79"/>
      <c r="E531" s="79"/>
      <c r="F531" s="79"/>
      <c r="G531" s="79"/>
      <c r="H531" s="79"/>
      <c r="I531" s="79"/>
    </row>
    <row r="532">
      <c r="B532" s="79"/>
      <c r="C532" s="79"/>
      <c r="D532" s="79"/>
      <c r="E532" s="79"/>
      <c r="F532" s="79"/>
      <c r="G532" s="79"/>
      <c r="H532" s="79"/>
      <c r="I532" s="79"/>
    </row>
    <row r="533">
      <c r="B533" s="79"/>
      <c r="C533" s="79"/>
      <c r="D533" s="79"/>
      <c r="E533" s="79"/>
      <c r="F533" s="79"/>
      <c r="G533" s="79"/>
      <c r="H533" s="79"/>
      <c r="I533" s="79"/>
    </row>
    <row r="534">
      <c r="B534" s="79"/>
      <c r="C534" s="79"/>
      <c r="D534" s="79"/>
      <c r="E534" s="79"/>
      <c r="F534" s="79"/>
      <c r="G534" s="79"/>
      <c r="H534" s="79"/>
      <c r="I534" s="79"/>
    </row>
    <row r="535">
      <c r="B535" s="79"/>
      <c r="C535" s="79"/>
      <c r="D535" s="79"/>
      <c r="E535" s="79"/>
      <c r="F535" s="79"/>
      <c r="G535" s="79"/>
      <c r="H535" s="79"/>
      <c r="I535" s="79"/>
    </row>
    <row r="536">
      <c r="B536" s="79"/>
      <c r="C536" s="79"/>
      <c r="D536" s="79"/>
      <c r="E536" s="79"/>
      <c r="F536" s="79"/>
      <c r="G536" s="79"/>
      <c r="H536" s="79"/>
      <c r="I536" s="79"/>
    </row>
    <row r="537">
      <c r="B537" s="79"/>
      <c r="C537" s="79"/>
      <c r="D537" s="79"/>
      <c r="E537" s="79"/>
      <c r="F537" s="79"/>
      <c r="G537" s="79"/>
      <c r="H537" s="79"/>
      <c r="I537" s="79"/>
    </row>
    <row r="538">
      <c r="B538" s="79"/>
      <c r="C538" s="79"/>
      <c r="D538" s="79"/>
      <c r="E538" s="79"/>
      <c r="F538" s="79"/>
      <c r="G538" s="79"/>
      <c r="H538" s="79"/>
      <c r="I538" s="79"/>
    </row>
    <row r="539">
      <c r="B539" s="79"/>
      <c r="C539" s="79"/>
      <c r="D539" s="79"/>
      <c r="E539" s="79"/>
      <c r="F539" s="79"/>
      <c r="G539" s="79"/>
      <c r="H539" s="79"/>
      <c r="I539" s="79"/>
    </row>
    <row r="540">
      <c r="B540" s="79"/>
      <c r="C540" s="79"/>
      <c r="D540" s="79"/>
      <c r="E540" s="79"/>
      <c r="F540" s="79"/>
      <c r="G540" s="79"/>
      <c r="H540" s="79"/>
      <c r="I540" s="79"/>
    </row>
    <row r="541">
      <c r="B541" s="79"/>
      <c r="C541" s="79"/>
      <c r="D541" s="79"/>
      <c r="E541" s="79"/>
      <c r="F541" s="79"/>
      <c r="G541" s="79"/>
      <c r="H541" s="79"/>
      <c r="I541" s="79"/>
    </row>
    <row r="542">
      <c r="B542" s="79"/>
      <c r="C542" s="79"/>
      <c r="D542" s="79"/>
      <c r="E542" s="79"/>
      <c r="F542" s="79"/>
      <c r="G542" s="79"/>
      <c r="H542" s="79"/>
      <c r="I542" s="79"/>
    </row>
    <row r="543">
      <c r="B543" s="79"/>
      <c r="C543" s="79"/>
      <c r="D543" s="79"/>
      <c r="E543" s="79"/>
      <c r="F543" s="79"/>
      <c r="G543" s="79"/>
      <c r="H543" s="79"/>
      <c r="I543" s="79"/>
    </row>
    <row r="544">
      <c r="B544" s="79"/>
      <c r="C544" s="79"/>
      <c r="D544" s="79"/>
      <c r="E544" s="79"/>
      <c r="F544" s="79"/>
      <c r="G544" s="79"/>
      <c r="H544" s="79"/>
      <c r="I544" s="79"/>
    </row>
    <row r="545">
      <c r="B545" s="79"/>
      <c r="C545" s="79"/>
      <c r="D545" s="79"/>
      <c r="E545" s="79"/>
      <c r="F545" s="79"/>
      <c r="G545" s="79"/>
      <c r="H545" s="79"/>
      <c r="I545" s="79"/>
    </row>
    <row r="546">
      <c r="B546" s="79"/>
      <c r="C546" s="79"/>
      <c r="D546" s="79"/>
      <c r="E546" s="79"/>
      <c r="F546" s="79"/>
      <c r="G546" s="79"/>
      <c r="H546" s="79"/>
      <c r="I546" s="79"/>
    </row>
    <row r="547">
      <c r="B547" s="79"/>
      <c r="C547" s="79"/>
      <c r="D547" s="79"/>
      <c r="E547" s="79"/>
      <c r="F547" s="79"/>
      <c r="G547" s="79"/>
      <c r="H547" s="79"/>
      <c r="I547" s="79"/>
    </row>
    <row r="548">
      <c r="B548" s="79"/>
      <c r="C548" s="79"/>
      <c r="D548" s="79"/>
      <c r="E548" s="79"/>
      <c r="F548" s="79"/>
      <c r="G548" s="79"/>
      <c r="H548" s="79"/>
      <c r="I548" s="79"/>
    </row>
    <row r="549">
      <c r="B549" s="79"/>
      <c r="C549" s="79"/>
      <c r="D549" s="79"/>
      <c r="E549" s="79"/>
      <c r="F549" s="79"/>
      <c r="G549" s="79"/>
      <c r="H549" s="79"/>
      <c r="I549" s="79"/>
    </row>
    <row r="550">
      <c r="B550" s="79"/>
      <c r="C550" s="79"/>
      <c r="D550" s="79"/>
      <c r="E550" s="79"/>
      <c r="F550" s="79"/>
      <c r="G550" s="79"/>
      <c r="H550" s="79"/>
      <c r="I550" s="79"/>
    </row>
    <row r="551">
      <c r="B551" s="79"/>
      <c r="C551" s="79"/>
      <c r="D551" s="79"/>
      <c r="E551" s="79"/>
      <c r="F551" s="79"/>
      <c r="G551" s="79"/>
      <c r="H551" s="79"/>
      <c r="I551" s="79"/>
    </row>
    <row r="552">
      <c r="B552" s="79"/>
      <c r="C552" s="79"/>
      <c r="D552" s="79"/>
      <c r="E552" s="79"/>
      <c r="F552" s="79"/>
      <c r="G552" s="79"/>
      <c r="H552" s="79"/>
      <c r="I552" s="79"/>
    </row>
    <row r="553">
      <c r="B553" s="79"/>
      <c r="C553" s="79"/>
      <c r="D553" s="79"/>
      <c r="E553" s="79"/>
      <c r="F553" s="79"/>
      <c r="G553" s="79"/>
      <c r="H553" s="79"/>
      <c r="I553" s="79"/>
    </row>
    <row r="554">
      <c r="B554" s="79"/>
      <c r="C554" s="79"/>
      <c r="D554" s="79"/>
      <c r="E554" s="79"/>
      <c r="F554" s="79"/>
      <c r="G554" s="79"/>
      <c r="H554" s="79"/>
      <c r="I554" s="79"/>
    </row>
    <row r="555">
      <c r="B555" s="79"/>
      <c r="C555" s="79"/>
      <c r="D555" s="79"/>
      <c r="E555" s="79"/>
      <c r="F555" s="79"/>
      <c r="G555" s="79"/>
      <c r="H555" s="79"/>
      <c r="I555" s="79"/>
    </row>
    <row r="556">
      <c r="B556" s="79"/>
      <c r="C556" s="79"/>
      <c r="D556" s="79"/>
      <c r="E556" s="79"/>
      <c r="F556" s="79"/>
      <c r="G556" s="79"/>
      <c r="H556" s="79"/>
      <c r="I556" s="79"/>
    </row>
    <row r="557">
      <c r="B557" s="79"/>
      <c r="C557" s="79"/>
      <c r="D557" s="79"/>
      <c r="E557" s="79"/>
      <c r="F557" s="79"/>
      <c r="G557" s="79"/>
      <c r="H557" s="79"/>
      <c r="I557" s="79"/>
    </row>
    <row r="558">
      <c r="B558" s="79"/>
      <c r="C558" s="79"/>
      <c r="D558" s="79"/>
      <c r="E558" s="79"/>
      <c r="F558" s="79"/>
      <c r="G558" s="79"/>
      <c r="H558" s="79"/>
      <c r="I558" s="79"/>
    </row>
    <row r="559">
      <c r="B559" s="79"/>
      <c r="C559" s="79"/>
      <c r="D559" s="79"/>
      <c r="E559" s="79"/>
      <c r="F559" s="79"/>
      <c r="G559" s="79"/>
      <c r="H559" s="79"/>
      <c r="I559" s="79"/>
    </row>
    <row r="560">
      <c r="B560" s="79"/>
      <c r="C560" s="79"/>
      <c r="D560" s="79"/>
      <c r="E560" s="79"/>
      <c r="F560" s="79"/>
      <c r="G560" s="79"/>
      <c r="H560" s="79"/>
      <c r="I560" s="79"/>
    </row>
    <row r="561">
      <c r="B561" s="79"/>
      <c r="C561" s="79"/>
      <c r="D561" s="79"/>
      <c r="E561" s="79"/>
      <c r="F561" s="79"/>
      <c r="G561" s="79"/>
      <c r="H561" s="79"/>
      <c r="I561" s="79"/>
    </row>
    <row r="562">
      <c r="B562" s="79"/>
      <c r="C562" s="79"/>
      <c r="D562" s="79"/>
      <c r="E562" s="79"/>
      <c r="F562" s="79"/>
      <c r="G562" s="79"/>
      <c r="H562" s="79"/>
      <c r="I562" s="79"/>
    </row>
    <row r="563">
      <c r="B563" s="79"/>
      <c r="C563" s="79"/>
      <c r="D563" s="79"/>
      <c r="E563" s="79"/>
      <c r="F563" s="79"/>
      <c r="G563" s="79"/>
      <c r="H563" s="79"/>
      <c r="I563" s="79"/>
    </row>
    <row r="564">
      <c r="B564" s="79"/>
      <c r="C564" s="79"/>
      <c r="D564" s="79"/>
      <c r="E564" s="79"/>
      <c r="F564" s="79"/>
      <c r="G564" s="79"/>
      <c r="H564" s="79"/>
      <c r="I564" s="79"/>
    </row>
    <row r="565">
      <c r="B565" s="79"/>
      <c r="C565" s="79"/>
      <c r="D565" s="79"/>
      <c r="E565" s="79"/>
      <c r="F565" s="79"/>
      <c r="G565" s="79"/>
      <c r="H565" s="79"/>
      <c r="I565" s="79"/>
    </row>
    <row r="566">
      <c r="B566" s="79"/>
      <c r="C566" s="79"/>
      <c r="D566" s="79"/>
      <c r="E566" s="79"/>
      <c r="F566" s="79"/>
      <c r="G566" s="79"/>
      <c r="H566" s="79"/>
      <c r="I566" s="79"/>
    </row>
    <row r="567">
      <c r="B567" s="79"/>
      <c r="C567" s="79"/>
      <c r="D567" s="79"/>
      <c r="E567" s="79"/>
      <c r="F567" s="79"/>
      <c r="G567" s="79"/>
      <c r="H567" s="79"/>
      <c r="I567" s="79"/>
    </row>
    <row r="568">
      <c r="B568" s="79"/>
      <c r="C568" s="79"/>
      <c r="D568" s="79"/>
      <c r="E568" s="79"/>
      <c r="F568" s="79"/>
      <c r="G568" s="79"/>
      <c r="H568" s="79"/>
      <c r="I568" s="79"/>
    </row>
    <row r="569">
      <c r="B569" s="79"/>
      <c r="C569" s="79"/>
      <c r="D569" s="79"/>
      <c r="E569" s="79"/>
      <c r="F569" s="79"/>
      <c r="G569" s="79"/>
      <c r="H569" s="79"/>
      <c r="I569" s="79"/>
    </row>
    <row r="570">
      <c r="B570" s="79"/>
      <c r="C570" s="79"/>
      <c r="D570" s="79"/>
      <c r="E570" s="79"/>
      <c r="F570" s="79"/>
      <c r="G570" s="79"/>
      <c r="H570" s="79"/>
      <c r="I570" s="79"/>
    </row>
    <row r="571">
      <c r="B571" s="79"/>
      <c r="C571" s="79"/>
      <c r="D571" s="79"/>
      <c r="E571" s="79"/>
      <c r="F571" s="79"/>
      <c r="G571" s="79"/>
      <c r="H571" s="79"/>
      <c r="I571" s="79"/>
    </row>
    <row r="572">
      <c r="B572" s="79"/>
      <c r="C572" s="79"/>
      <c r="D572" s="79"/>
      <c r="E572" s="79"/>
      <c r="F572" s="79"/>
      <c r="G572" s="79"/>
      <c r="H572" s="79"/>
      <c r="I572" s="79"/>
    </row>
    <row r="573">
      <c r="B573" s="79"/>
      <c r="C573" s="79"/>
      <c r="D573" s="79"/>
      <c r="E573" s="79"/>
      <c r="F573" s="79"/>
      <c r="G573" s="79"/>
      <c r="H573" s="79"/>
      <c r="I573" s="79"/>
    </row>
    <row r="574">
      <c r="B574" s="79"/>
      <c r="C574" s="79"/>
      <c r="D574" s="79"/>
      <c r="E574" s="79"/>
      <c r="F574" s="79"/>
      <c r="G574" s="79"/>
      <c r="H574" s="79"/>
      <c r="I574" s="79"/>
    </row>
    <row r="575">
      <c r="B575" s="79"/>
      <c r="C575" s="79"/>
      <c r="D575" s="79"/>
      <c r="E575" s="79"/>
      <c r="F575" s="79"/>
      <c r="G575" s="79"/>
      <c r="H575" s="79"/>
      <c r="I575" s="79"/>
    </row>
    <row r="576">
      <c r="B576" s="79"/>
      <c r="C576" s="79"/>
      <c r="D576" s="79"/>
      <c r="E576" s="79"/>
      <c r="F576" s="79"/>
      <c r="G576" s="79"/>
      <c r="H576" s="79"/>
      <c r="I576" s="79"/>
    </row>
    <row r="577">
      <c r="B577" s="79"/>
      <c r="C577" s="79"/>
      <c r="D577" s="79"/>
      <c r="E577" s="79"/>
      <c r="F577" s="79"/>
      <c r="G577" s="79"/>
      <c r="H577" s="79"/>
      <c r="I577" s="79"/>
    </row>
    <row r="578">
      <c r="B578" s="79"/>
      <c r="C578" s="79"/>
      <c r="D578" s="79"/>
      <c r="E578" s="79"/>
      <c r="F578" s="79"/>
      <c r="G578" s="79"/>
      <c r="H578" s="79"/>
      <c r="I578" s="79"/>
    </row>
    <row r="579">
      <c r="B579" s="79"/>
      <c r="C579" s="79"/>
      <c r="D579" s="79"/>
      <c r="E579" s="79"/>
      <c r="F579" s="79"/>
      <c r="G579" s="79"/>
      <c r="H579" s="79"/>
      <c r="I579" s="79"/>
    </row>
    <row r="580">
      <c r="B580" s="79"/>
      <c r="C580" s="79"/>
      <c r="D580" s="79"/>
      <c r="E580" s="79"/>
      <c r="F580" s="79"/>
      <c r="G580" s="79"/>
      <c r="H580" s="79"/>
      <c r="I580" s="79"/>
    </row>
    <row r="581">
      <c r="B581" s="79"/>
      <c r="C581" s="79"/>
      <c r="D581" s="79"/>
      <c r="E581" s="79"/>
      <c r="F581" s="79"/>
      <c r="G581" s="79"/>
      <c r="H581" s="79"/>
      <c r="I581" s="79"/>
    </row>
    <row r="582">
      <c r="B582" s="79"/>
      <c r="C582" s="79"/>
      <c r="D582" s="79"/>
      <c r="E582" s="79"/>
      <c r="F582" s="79"/>
      <c r="G582" s="79"/>
      <c r="H582" s="79"/>
      <c r="I582" s="79"/>
    </row>
    <row r="583">
      <c r="B583" s="79"/>
      <c r="C583" s="79"/>
      <c r="D583" s="79"/>
      <c r="E583" s="79"/>
      <c r="F583" s="79"/>
      <c r="G583" s="79"/>
      <c r="H583" s="79"/>
      <c r="I583" s="79"/>
    </row>
    <row r="584">
      <c r="B584" s="79"/>
      <c r="C584" s="79"/>
      <c r="D584" s="79"/>
      <c r="E584" s="79"/>
      <c r="F584" s="79"/>
      <c r="G584" s="79"/>
      <c r="H584" s="79"/>
      <c r="I584" s="79"/>
    </row>
    <row r="585">
      <c r="B585" s="79"/>
      <c r="C585" s="79"/>
      <c r="D585" s="79"/>
      <c r="E585" s="79"/>
      <c r="F585" s="79"/>
      <c r="G585" s="79"/>
      <c r="H585" s="79"/>
      <c r="I585" s="79"/>
    </row>
    <row r="586">
      <c r="B586" s="79"/>
      <c r="C586" s="79"/>
      <c r="D586" s="79"/>
      <c r="E586" s="79"/>
      <c r="F586" s="79"/>
      <c r="G586" s="79"/>
      <c r="H586" s="79"/>
      <c r="I586" s="79"/>
    </row>
    <row r="587">
      <c r="B587" s="79"/>
      <c r="C587" s="79"/>
      <c r="D587" s="79"/>
      <c r="E587" s="79"/>
      <c r="F587" s="79"/>
      <c r="G587" s="79"/>
      <c r="H587" s="79"/>
      <c r="I587" s="79"/>
    </row>
    <row r="588">
      <c r="B588" s="79"/>
      <c r="C588" s="79"/>
      <c r="D588" s="79"/>
      <c r="E588" s="79"/>
      <c r="F588" s="79"/>
      <c r="G588" s="79"/>
      <c r="H588" s="79"/>
      <c r="I588" s="79"/>
    </row>
    <row r="589">
      <c r="B589" s="79"/>
      <c r="C589" s="79"/>
      <c r="D589" s="79"/>
      <c r="E589" s="79"/>
      <c r="F589" s="79"/>
      <c r="G589" s="79"/>
      <c r="H589" s="79"/>
      <c r="I589" s="79"/>
    </row>
    <row r="590">
      <c r="B590" s="79"/>
      <c r="C590" s="79"/>
      <c r="D590" s="79"/>
      <c r="E590" s="79"/>
      <c r="F590" s="79"/>
      <c r="G590" s="79"/>
      <c r="H590" s="79"/>
      <c r="I590" s="79"/>
    </row>
    <row r="591">
      <c r="B591" s="79"/>
      <c r="C591" s="79"/>
      <c r="D591" s="79"/>
      <c r="E591" s="79"/>
      <c r="F591" s="79"/>
      <c r="G591" s="79"/>
      <c r="H591" s="79"/>
      <c r="I591" s="79"/>
    </row>
    <row r="592">
      <c r="B592" s="79"/>
      <c r="C592" s="79"/>
      <c r="D592" s="79"/>
      <c r="E592" s="79"/>
      <c r="F592" s="79"/>
      <c r="G592" s="79"/>
      <c r="H592" s="79"/>
      <c r="I592" s="79"/>
    </row>
    <row r="593">
      <c r="B593" s="79"/>
      <c r="C593" s="79"/>
      <c r="D593" s="79"/>
      <c r="E593" s="79"/>
      <c r="F593" s="79"/>
      <c r="G593" s="79"/>
      <c r="H593" s="79"/>
      <c r="I593" s="79"/>
    </row>
    <row r="594">
      <c r="B594" s="79"/>
      <c r="C594" s="79"/>
      <c r="D594" s="79"/>
      <c r="E594" s="79"/>
      <c r="F594" s="79"/>
      <c r="G594" s="79"/>
      <c r="H594" s="79"/>
      <c r="I594" s="79"/>
    </row>
    <row r="595">
      <c r="B595" s="79"/>
      <c r="C595" s="79"/>
      <c r="D595" s="79"/>
      <c r="E595" s="79"/>
      <c r="F595" s="79"/>
      <c r="G595" s="79"/>
      <c r="H595" s="79"/>
      <c r="I595" s="79"/>
    </row>
    <row r="596">
      <c r="B596" s="79"/>
      <c r="C596" s="79"/>
      <c r="D596" s="79"/>
      <c r="E596" s="79"/>
      <c r="F596" s="79"/>
      <c r="G596" s="79"/>
      <c r="H596" s="79"/>
      <c r="I596" s="79"/>
    </row>
    <row r="597">
      <c r="B597" s="79"/>
      <c r="C597" s="79"/>
      <c r="D597" s="79"/>
      <c r="E597" s="79"/>
      <c r="F597" s="79"/>
      <c r="G597" s="79"/>
      <c r="H597" s="79"/>
      <c r="I597" s="79"/>
    </row>
    <row r="598">
      <c r="B598" s="79"/>
      <c r="C598" s="79"/>
      <c r="D598" s="79"/>
      <c r="E598" s="79"/>
      <c r="F598" s="79"/>
      <c r="G598" s="79"/>
      <c r="H598" s="79"/>
      <c r="I598" s="79"/>
    </row>
    <row r="599">
      <c r="B599" s="79"/>
      <c r="C599" s="79"/>
      <c r="D599" s="79"/>
      <c r="E599" s="79"/>
      <c r="F599" s="79"/>
      <c r="G599" s="79"/>
      <c r="H599" s="79"/>
      <c r="I599" s="79"/>
    </row>
    <row r="600">
      <c r="B600" s="79"/>
      <c r="C600" s="79"/>
      <c r="D600" s="79"/>
      <c r="E600" s="79"/>
      <c r="F600" s="79"/>
      <c r="G600" s="79"/>
      <c r="H600" s="79"/>
      <c r="I600" s="79"/>
    </row>
    <row r="601">
      <c r="B601" s="79"/>
      <c r="C601" s="79"/>
      <c r="D601" s="79"/>
      <c r="E601" s="79"/>
      <c r="F601" s="79"/>
      <c r="G601" s="79"/>
      <c r="H601" s="79"/>
      <c r="I601" s="79"/>
    </row>
    <row r="602">
      <c r="B602" s="79"/>
      <c r="C602" s="79"/>
      <c r="D602" s="79"/>
      <c r="E602" s="79"/>
      <c r="F602" s="79"/>
      <c r="G602" s="79"/>
      <c r="H602" s="79"/>
      <c r="I602" s="79"/>
    </row>
    <row r="603">
      <c r="B603" s="79"/>
      <c r="C603" s="79"/>
      <c r="D603" s="79"/>
      <c r="E603" s="79"/>
      <c r="F603" s="79"/>
      <c r="G603" s="79"/>
      <c r="H603" s="79"/>
      <c r="I603" s="79"/>
    </row>
    <row r="604">
      <c r="B604" s="79"/>
      <c r="C604" s="79"/>
      <c r="D604" s="79"/>
      <c r="E604" s="79"/>
      <c r="F604" s="79"/>
      <c r="G604" s="79"/>
      <c r="H604" s="79"/>
      <c r="I604" s="79"/>
    </row>
    <row r="605">
      <c r="B605" s="79"/>
      <c r="C605" s="79"/>
      <c r="D605" s="79"/>
      <c r="E605" s="79"/>
      <c r="F605" s="79"/>
      <c r="G605" s="79"/>
      <c r="H605" s="79"/>
      <c r="I605" s="79"/>
    </row>
    <row r="606">
      <c r="B606" s="79"/>
      <c r="C606" s="79"/>
      <c r="D606" s="79"/>
      <c r="E606" s="79"/>
      <c r="F606" s="79"/>
      <c r="G606" s="79"/>
      <c r="H606" s="79"/>
      <c r="I606" s="79"/>
    </row>
    <row r="607">
      <c r="B607" s="79"/>
      <c r="C607" s="79"/>
      <c r="D607" s="79"/>
      <c r="E607" s="79"/>
      <c r="F607" s="79"/>
      <c r="G607" s="79"/>
      <c r="H607" s="79"/>
      <c r="I607" s="79"/>
    </row>
    <row r="608">
      <c r="B608" s="79"/>
      <c r="C608" s="79"/>
      <c r="D608" s="79"/>
      <c r="E608" s="79"/>
      <c r="F608" s="79"/>
      <c r="G608" s="79"/>
      <c r="H608" s="79"/>
      <c r="I608" s="79"/>
    </row>
    <row r="609">
      <c r="B609" s="79"/>
      <c r="C609" s="79"/>
      <c r="D609" s="79"/>
      <c r="E609" s="79"/>
      <c r="F609" s="79"/>
      <c r="G609" s="79"/>
      <c r="H609" s="79"/>
      <c r="I609" s="79"/>
    </row>
    <row r="610">
      <c r="B610" s="79"/>
      <c r="C610" s="79"/>
      <c r="D610" s="79"/>
      <c r="E610" s="79"/>
      <c r="F610" s="79"/>
      <c r="G610" s="79"/>
      <c r="H610" s="79"/>
      <c r="I610" s="79"/>
    </row>
    <row r="611">
      <c r="B611" s="79"/>
      <c r="C611" s="79"/>
      <c r="D611" s="79"/>
      <c r="E611" s="79"/>
      <c r="F611" s="79"/>
      <c r="G611" s="79"/>
      <c r="H611" s="79"/>
      <c r="I611" s="79"/>
    </row>
    <row r="612">
      <c r="B612" s="79"/>
      <c r="C612" s="79"/>
      <c r="D612" s="79"/>
      <c r="E612" s="79"/>
      <c r="F612" s="79"/>
      <c r="G612" s="79"/>
      <c r="H612" s="79"/>
      <c r="I612" s="79"/>
    </row>
    <row r="613">
      <c r="B613" s="79"/>
      <c r="C613" s="79"/>
      <c r="D613" s="79"/>
      <c r="E613" s="79"/>
      <c r="F613" s="79"/>
      <c r="G613" s="79"/>
      <c r="H613" s="79"/>
      <c r="I613" s="79"/>
    </row>
    <row r="614">
      <c r="B614" s="79"/>
      <c r="C614" s="79"/>
      <c r="D614" s="79"/>
      <c r="E614" s="79"/>
      <c r="F614" s="79"/>
      <c r="G614" s="79"/>
      <c r="H614" s="79"/>
      <c r="I614" s="79"/>
    </row>
    <row r="615">
      <c r="B615" s="79"/>
      <c r="C615" s="79"/>
      <c r="D615" s="79"/>
      <c r="E615" s="79"/>
      <c r="F615" s="79"/>
      <c r="G615" s="79"/>
      <c r="H615" s="79"/>
      <c r="I615" s="79"/>
    </row>
    <row r="616">
      <c r="B616" s="79"/>
      <c r="C616" s="79"/>
      <c r="D616" s="79"/>
      <c r="E616" s="79"/>
      <c r="F616" s="79"/>
      <c r="G616" s="79"/>
      <c r="H616" s="79"/>
      <c r="I616" s="79"/>
    </row>
    <row r="617">
      <c r="B617" s="79"/>
      <c r="C617" s="79"/>
      <c r="D617" s="79"/>
      <c r="E617" s="79"/>
      <c r="F617" s="79"/>
      <c r="G617" s="79"/>
      <c r="H617" s="79"/>
      <c r="I617" s="79"/>
    </row>
    <row r="618">
      <c r="B618" s="79"/>
      <c r="C618" s="79"/>
      <c r="D618" s="79"/>
      <c r="E618" s="79"/>
      <c r="F618" s="79"/>
      <c r="G618" s="79"/>
      <c r="H618" s="79"/>
      <c r="I618" s="79"/>
    </row>
    <row r="619">
      <c r="B619" s="79"/>
      <c r="C619" s="79"/>
      <c r="D619" s="79"/>
      <c r="E619" s="79"/>
      <c r="F619" s="79"/>
      <c r="G619" s="79"/>
      <c r="H619" s="79"/>
      <c r="I619" s="79"/>
    </row>
    <row r="620">
      <c r="B620" s="79"/>
      <c r="C620" s="79"/>
      <c r="D620" s="79"/>
      <c r="E620" s="79"/>
      <c r="F620" s="79"/>
      <c r="G620" s="79"/>
      <c r="H620" s="79"/>
      <c r="I620" s="79"/>
    </row>
    <row r="621">
      <c r="B621" s="79"/>
      <c r="C621" s="79"/>
      <c r="D621" s="79"/>
      <c r="E621" s="79"/>
      <c r="F621" s="79"/>
      <c r="G621" s="79"/>
      <c r="H621" s="79"/>
      <c r="I621" s="79"/>
    </row>
    <row r="622">
      <c r="B622" s="79"/>
      <c r="C622" s="79"/>
      <c r="D622" s="79"/>
      <c r="E622" s="79"/>
      <c r="F622" s="79"/>
      <c r="G622" s="79"/>
      <c r="H622" s="79"/>
      <c r="I622" s="79"/>
    </row>
    <row r="623">
      <c r="B623" s="79"/>
      <c r="C623" s="79"/>
      <c r="D623" s="79"/>
      <c r="E623" s="79"/>
      <c r="F623" s="79"/>
      <c r="G623" s="79"/>
      <c r="H623" s="79"/>
      <c r="I623" s="79"/>
    </row>
    <row r="624">
      <c r="B624" s="79"/>
      <c r="C624" s="79"/>
      <c r="D624" s="79"/>
      <c r="E624" s="79"/>
      <c r="F624" s="79"/>
      <c r="G624" s="79"/>
      <c r="H624" s="79"/>
      <c r="I624" s="79"/>
    </row>
    <row r="625">
      <c r="B625" s="79"/>
      <c r="C625" s="79"/>
      <c r="D625" s="79"/>
      <c r="E625" s="79"/>
      <c r="F625" s="79"/>
      <c r="G625" s="79"/>
      <c r="H625" s="79"/>
      <c r="I625" s="79"/>
    </row>
    <row r="626">
      <c r="B626" s="79"/>
      <c r="C626" s="79"/>
      <c r="D626" s="79"/>
      <c r="E626" s="79"/>
      <c r="F626" s="79"/>
      <c r="G626" s="79"/>
      <c r="H626" s="79"/>
      <c r="I626" s="79"/>
    </row>
    <row r="627">
      <c r="B627" s="79"/>
      <c r="C627" s="79"/>
      <c r="D627" s="79"/>
      <c r="E627" s="79"/>
      <c r="F627" s="79"/>
      <c r="G627" s="79"/>
      <c r="H627" s="79"/>
      <c r="I627" s="79"/>
    </row>
    <row r="628">
      <c r="B628" s="79"/>
      <c r="C628" s="79"/>
      <c r="D628" s="79"/>
      <c r="E628" s="79"/>
      <c r="F628" s="79"/>
      <c r="G628" s="79"/>
      <c r="H628" s="79"/>
      <c r="I628" s="79"/>
    </row>
    <row r="629">
      <c r="B629" s="79"/>
      <c r="C629" s="79"/>
      <c r="D629" s="79"/>
      <c r="E629" s="79"/>
      <c r="F629" s="79"/>
      <c r="G629" s="79"/>
      <c r="H629" s="79"/>
      <c r="I629" s="79"/>
    </row>
    <row r="630">
      <c r="B630" s="79"/>
      <c r="C630" s="79"/>
      <c r="D630" s="79"/>
      <c r="E630" s="79"/>
      <c r="F630" s="79"/>
      <c r="G630" s="79"/>
      <c r="H630" s="79"/>
      <c r="I630" s="79"/>
    </row>
    <row r="631">
      <c r="B631" s="79"/>
      <c r="C631" s="79"/>
      <c r="D631" s="79"/>
      <c r="E631" s="79"/>
      <c r="F631" s="79"/>
      <c r="G631" s="79"/>
      <c r="H631" s="79"/>
      <c r="I631" s="79"/>
    </row>
    <row r="632">
      <c r="B632" s="79"/>
      <c r="C632" s="79"/>
      <c r="D632" s="79"/>
      <c r="E632" s="79"/>
      <c r="F632" s="79"/>
      <c r="G632" s="79"/>
      <c r="H632" s="79"/>
      <c r="I632" s="79"/>
    </row>
    <row r="633">
      <c r="B633" s="79"/>
      <c r="C633" s="79"/>
      <c r="D633" s="79"/>
      <c r="E633" s="79"/>
      <c r="F633" s="79"/>
      <c r="G633" s="79"/>
      <c r="H633" s="79"/>
      <c r="I633" s="79"/>
    </row>
    <row r="634">
      <c r="B634" s="79"/>
      <c r="C634" s="79"/>
      <c r="D634" s="79"/>
      <c r="E634" s="79"/>
      <c r="F634" s="79"/>
      <c r="G634" s="79"/>
      <c r="H634" s="79"/>
      <c r="I634" s="79"/>
    </row>
    <row r="635">
      <c r="B635" s="79"/>
      <c r="C635" s="79"/>
      <c r="D635" s="79"/>
      <c r="E635" s="79"/>
      <c r="F635" s="79"/>
      <c r="G635" s="79"/>
      <c r="H635" s="79"/>
      <c r="I635" s="79"/>
    </row>
    <row r="636">
      <c r="B636" s="79"/>
      <c r="C636" s="79"/>
      <c r="D636" s="79"/>
      <c r="E636" s="79"/>
      <c r="F636" s="79"/>
      <c r="G636" s="79"/>
      <c r="H636" s="79"/>
      <c r="I636" s="79"/>
    </row>
    <row r="637">
      <c r="B637" s="79"/>
      <c r="C637" s="79"/>
      <c r="D637" s="79"/>
      <c r="E637" s="79"/>
      <c r="F637" s="79"/>
      <c r="G637" s="79"/>
      <c r="H637" s="79"/>
      <c r="I637" s="79"/>
    </row>
    <row r="638">
      <c r="B638" s="79"/>
      <c r="C638" s="79"/>
      <c r="D638" s="79"/>
      <c r="E638" s="79"/>
      <c r="F638" s="79"/>
      <c r="G638" s="79"/>
      <c r="H638" s="79"/>
      <c r="I638" s="79"/>
    </row>
    <row r="639">
      <c r="B639" s="79"/>
      <c r="C639" s="79"/>
      <c r="D639" s="79"/>
      <c r="E639" s="79"/>
      <c r="F639" s="79"/>
      <c r="G639" s="79"/>
      <c r="H639" s="79"/>
      <c r="I639" s="79"/>
    </row>
    <row r="640">
      <c r="B640" s="79"/>
      <c r="C640" s="79"/>
      <c r="D640" s="79"/>
      <c r="E640" s="79"/>
      <c r="F640" s="79"/>
      <c r="G640" s="79"/>
      <c r="H640" s="79"/>
      <c r="I640" s="79"/>
    </row>
    <row r="641">
      <c r="B641" s="79"/>
      <c r="C641" s="79"/>
      <c r="D641" s="79"/>
      <c r="E641" s="79"/>
      <c r="F641" s="79"/>
      <c r="G641" s="79"/>
      <c r="H641" s="79"/>
      <c r="I641" s="79"/>
    </row>
    <row r="642">
      <c r="B642" s="79"/>
      <c r="C642" s="79"/>
      <c r="D642" s="79"/>
      <c r="E642" s="79"/>
      <c r="F642" s="79"/>
      <c r="G642" s="79"/>
      <c r="H642" s="79"/>
      <c r="I642" s="79"/>
    </row>
    <row r="643">
      <c r="B643" s="79"/>
      <c r="C643" s="79"/>
      <c r="D643" s="79"/>
      <c r="E643" s="79"/>
      <c r="F643" s="79"/>
      <c r="G643" s="79"/>
      <c r="H643" s="79"/>
      <c r="I643" s="79"/>
    </row>
    <row r="644">
      <c r="B644" s="79"/>
      <c r="C644" s="79"/>
      <c r="D644" s="79"/>
      <c r="E644" s="79"/>
      <c r="F644" s="79"/>
      <c r="G644" s="79"/>
      <c r="H644" s="79"/>
      <c r="I644" s="79"/>
    </row>
    <row r="645">
      <c r="B645" s="79"/>
      <c r="C645" s="79"/>
      <c r="D645" s="79"/>
      <c r="E645" s="79"/>
      <c r="F645" s="79"/>
      <c r="G645" s="79"/>
      <c r="H645" s="79"/>
      <c r="I645" s="79"/>
    </row>
    <row r="646">
      <c r="B646" s="79"/>
      <c r="C646" s="79"/>
      <c r="D646" s="79"/>
      <c r="E646" s="79"/>
      <c r="F646" s="79"/>
      <c r="G646" s="79"/>
      <c r="H646" s="79"/>
      <c r="I646" s="79"/>
    </row>
    <row r="647">
      <c r="B647" s="79"/>
      <c r="C647" s="79"/>
      <c r="D647" s="79"/>
      <c r="E647" s="79"/>
      <c r="F647" s="79"/>
      <c r="G647" s="79"/>
      <c r="H647" s="79"/>
      <c r="I647" s="79"/>
    </row>
    <row r="648">
      <c r="B648" s="79"/>
      <c r="C648" s="79"/>
      <c r="D648" s="79"/>
      <c r="E648" s="79"/>
      <c r="F648" s="79"/>
      <c r="G648" s="79"/>
      <c r="H648" s="79"/>
      <c r="I648" s="79"/>
    </row>
    <row r="649">
      <c r="B649" s="79"/>
      <c r="C649" s="79"/>
      <c r="D649" s="79"/>
      <c r="E649" s="79"/>
      <c r="F649" s="79"/>
      <c r="G649" s="79"/>
      <c r="H649" s="79"/>
      <c r="I649" s="79"/>
    </row>
    <row r="650">
      <c r="B650" s="79"/>
      <c r="C650" s="79"/>
      <c r="D650" s="79"/>
      <c r="E650" s="79"/>
      <c r="F650" s="79"/>
      <c r="G650" s="79"/>
      <c r="H650" s="79"/>
      <c r="I650" s="79"/>
    </row>
    <row r="651">
      <c r="B651" s="79"/>
      <c r="C651" s="79"/>
      <c r="D651" s="79"/>
      <c r="E651" s="79"/>
      <c r="F651" s="79"/>
      <c r="G651" s="79"/>
      <c r="H651" s="79"/>
      <c r="I651" s="79"/>
    </row>
    <row r="652">
      <c r="B652" s="79"/>
      <c r="C652" s="79"/>
      <c r="D652" s="79"/>
      <c r="E652" s="79"/>
      <c r="F652" s="79"/>
      <c r="G652" s="79"/>
      <c r="H652" s="79"/>
      <c r="I652" s="79"/>
    </row>
    <row r="653">
      <c r="B653" s="79"/>
      <c r="C653" s="79"/>
      <c r="D653" s="79"/>
      <c r="E653" s="79"/>
      <c r="F653" s="79"/>
      <c r="G653" s="79"/>
      <c r="H653" s="79"/>
      <c r="I653" s="79"/>
    </row>
  </sheetData>
  <mergeCells count="40">
    <mergeCell ref="A3:D3"/>
    <mergeCell ref="A5:D5"/>
    <mergeCell ref="A6:D6"/>
    <mergeCell ref="A7:D12"/>
    <mergeCell ref="B16:C16"/>
    <mergeCell ref="A19:D19"/>
    <mergeCell ref="A20:D20"/>
    <mergeCell ref="A21:D26"/>
    <mergeCell ref="B30:D30"/>
    <mergeCell ref="A33:D33"/>
    <mergeCell ref="A34:D34"/>
    <mergeCell ref="A35:D40"/>
    <mergeCell ref="A47:D47"/>
    <mergeCell ref="A48:D48"/>
    <mergeCell ref="A49:D54"/>
    <mergeCell ref="B58:H58"/>
    <mergeCell ref="A61:D61"/>
    <mergeCell ref="A62:D62"/>
    <mergeCell ref="A63:D68"/>
    <mergeCell ref="A75:D75"/>
    <mergeCell ref="A76:D76"/>
    <mergeCell ref="A77:D82"/>
    <mergeCell ref="A89:D89"/>
    <mergeCell ref="A90:D90"/>
    <mergeCell ref="A91:D96"/>
    <mergeCell ref="A103:D103"/>
    <mergeCell ref="A104:D104"/>
    <mergeCell ref="A105:D110"/>
    <mergeCell ref="A146:D146"/>
    <mergeCell ref="A147:D152"/>
    <mergeCell ref="A159:D159"/>
    <mergeCell ref="A160:D160"/>
    <mergeCell ref="A161:D166"/>
    <mergeCell ref="A117:D117"/>
    <mergeCell ref="A118:D118"/>
    <mergeCell ref="A119:D124"/>
    <mergeCell ref="A131:D131"/>
    <mergeCell ref="A132:D132"/>
    <mergeCell ref="A133:D138"/>
    <mergeCell ref="A145:D145"/>
  </mergeCells>
  <hyperlinks>
    <hyperlink display="BACK" location="'13. WTK team CEX deposits'!A1" ref="A1"/>
    <hyperlink display="HOME" location="Summary!A1" ref="B1"/>
    <hyperlink display="NEXT" location="'15. Hacker CEX deposits'!A1" ref="C1"/>
    <hyperlink r:id="rId1" location="tokentxns" ref="B13"/>
    <hyperlink r:id="rId2" ref="C13"/>
    <hyperlink r:id="rId3" ref="B14"/>
    <hyperlink r:id="rId4" ref="C14"/>
    <hyperlink r:id="rId5" ref="D14"/>
    <hyperlink r:id="rId6" ref="E14"/>
    <hyperlink r:id="rId7" ref="F14"/>
    <hyperlink r:id="rId8" ref="G14"/>
    <hyperlink r:id="rId9" ref="B16"/>
    <hyperlink r:id="rId10" location="tokentxns" ref="B27"/>
    <hyperlink r:id="rId11" ref="C27"/>
    <hyperlink r:id="rId12" location="tokentxns" ref="D27"/>
    <hyperlink r:id="rId13" ref="B28"/>
    <hyperlink r:id="rId14" ref="C28"/>
    <hyperlink r:id="rId15" ref="D28"/>
    <hyperlink r:id="rId16" ref="E28"/>
    <hyperlink r:id="rId17" ref="F28"/>
    <hyperlink r:id="rId18" ref="B30"/>
    <hyperlink r:id="rId19" location="tokentxns" ref="B41"/>
    <hyperlink r:id="rId20" ref="B42"/>
    <hyperlink r:id="rId21" ref="C42"/>
    <hyperlink r:id="rId22" location="tokentxns" ref="B55"/>
    <hyperlink r:id="rId23" ref="C55"/>
    <hyperlink r:id="rId24" ref="B56"/>
    <hyperlink r:id="rId25" ref="C56"/>
    <hyperlink r:id="rId26" ref="D56"/>
    <hyperlink r:id="rId27" ref="E56"/>
    <hyperlink r:id="rId28" ref="F56"/>
    <hyperlink r:id="rId29" location="tokentxns" ref="B69"/>
    <hyperlink r:id="rId30" location="tokentxns" ref="B70"/>
    <hyperlink r:id="rId31" location="tokentxns" ref="B83"/>
    <hyperlink r:id="rId32" location="tokentxns" ref="B84"/>
    <hyperlink r:id="rId33" location="tokentxns" ref="B97"/>
    <hyperlink r:id="rId34" ref="B98"/>
    <hyperlink r:id="rId35" location="tokentxns" ref="B111"/>
    <hyperlink r:id="rId36" ref="B112"/>
    <hyperlink r:id="rId37" location="tokentxns" ref="B125"/>
    <hyperlink r:id="rId38" location="tokentxns" ref="B126"/>
    <hyperlink r:id="rId39" location="tokentxns" ref="B139"/>
    <hyperlink r:id="rId40" ref="B140"/>
    <hyperlink r:id="rId41" location="tokentxns" ref="B153"/>
    <hyperlink r:id="rId42" ref="B154"/>
  </hyperlinks>
  <drawing r:id="rId4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18.0"/>
    <col customWidth="1" min="3" max="3" width="17.63"/>
    <col customWidth="1" min="4" max="4" width="18.5"/>
    <col customWidth="1" min="5" max="5" width="17.25"/>
    <col customWidth="1" min="6" max="6" width="18.38"/>
    <col customWidth="1" min="8" max="8" width="17.75"/>
    <col customWidth="1" min="9" max="9" width="17.63"/>
  </cols>
  <sheetData>
    <row r="1">
      <c r="A1" s="18" t="s">
        <v>34</v>
      </c>
      <c r="B1" s="19" t="s">
        <v>35</v>
      </c>
      <c r="C1" s="199" t="s">
        <v>36</v>
      </c>
      <c r="D1" s="79"/>
      <c r="E1" s="79"/>
      <c r="F1" s="79"/>
      <c r="G1" s="79"/>
      <c r="H1" s="79"/>
      <c r="I1" s="79"/>
    </row>
    <row r="2">
      <c r="A2" s="177"/>
      <c r="B2" s="79"/>
      <c r="C2" s="174"/>
      <c r="D2" s="79"/>
      <c r="E2" s="79"/>
      <c r="F2" s="79"/>
      <c r="G2" s="79"/>
      <c r="H2" s="79"/>
      <c r="I2" s="79"/>
    </row>
    <row r="3">
      <c r="A3" s="163" t="s">
        <v>3705</v>
      </c>
      <c r="E3" s="79"/>
      <c r="F3" s="79"/>
      <c r="G3" s="79"/>
      <c r="H3" s="79"/>
      <c r="I3" s="79"/>
    </row>
    <row r="4">
      <c r="A4" s="151"/>
      <c r="B4" s="159"/>
      <c r="C4" s="79"/>
      <c r="D4" s="79"/>
      <c r="E4" s="79"/>
      <c r="F4" s="79"/>
      <c r="G4" s="79"/>
      <c r="H4" s="79"/>
      <c r="I4" s="79"/>
    </row>
    <row r="5">
      <c r="A5" s="185" t="s">
        <v>2534</v>
      </c>
      <c r="E5" s="165"/>
      <c r="F5" s="165"/>
      <c r="G5" s="165"/>
      <c r="H5" s="165"/>
      <c r="I5" s="165"/>
      <c r="J5" s="166"/>
      <c r="K5" s="166"/>
      <c r="L5" s="166"/>
      <c r="M5" s="166"/>
      <c r="N5" s="166"/>
      <c r="O5" s="166"/>
      <c r="P5" s="166"/>
      <c r="Q5" s="166"/>
      <c r="R5" s="166"/>
      <c r="S5" s="166"/>
      <c r="T5" s="166"/>
      <c r="U5" s="166"/>
      <c r="V5" s="166"/>
      <c r="W5" s="166"/>
      <c r="X5" s="166"/>
      <c r="Y5" s="166"/>
      <c r="Z5" s="166"/>
      <c r="AA5" s="166"/>
    </row>
    <row r="6">
      <c r="A6" s="182" t="s">
        <v>3706</v>
      </c>
      <c r="E6" s="165"/>
      <c r="F6" s="165"/>
      <c r="G6" s="165"/>
      <c r="H6" s="165"/>
      <c r="I6" s="165"/>
      <c r="J6" s="166"/>
      <c r="K6" s="166"/>
      <c r="L6" s="166"/>
      <c r="M6" s="166"/>
      <c r="N6" s="166"/>
      <c r="O6" s="166"/>
      <c r="P6" s="166"/>
      <c r="Q6" s="166"/>
      <c r="R6" s="166"/>
      <c r="S6" s="166"/>
      <c r="T6" s="166"/>
      <c r="U6" s="166"/>
      <c r="V6" s="166"/>
      <c r="W6" s="166"/>
      <c r="X6" s="166"/>
      <c r="Y6" s="166"/>
      <c r="Z6" s="166"/>
      <c r="AA6" s="166"/>
    </row>
    <row r="7">
      <c r="A7" s="168" t="s">
        <v>3707</v>
      </c>
      <c r="E7" s="165"/>
      <c r="F7" s="165"/>
      <c r="G7" s="165"/>
      <c r="H7" s="165"/>
      <c r="I7" s="165"/>
      <c r="J7" s="166"/>
      <c r="K7" s="166"/>
      <c r="L7" s="166"/>
      <c r="M7" s="166"/>
      <c r="N7" s="166"/>
      <c r="O7" s="166"/>
      <c r="P7" s="166"/>
      <c r="Q7" s="166"/>
      <c r="R7" s="166"/>
      <c r="S7" s="166"/>
      <c r="T7" s="166"/>
      <c r="U7" s="166"/>
      <c r="V7" s="166"/>
      <c r="W7" s="166"/>
      <c r="X7" s="166"/>
      <c r="Y7" s="166"/>
      <c r="Z7" s="166"/>
      <c r="AA7" s="166"/>
    </row>
    <row r="8">
      <c r="E8" s="165"/>
      <c r="F8" s="165"/>
      <c r="G8" s="165"/>
      <c r="H8" s="165"/>
      <c r="I8" s="165"/>
      <c r="J8" s="166"/>
      <c r="K8" s="166"/>
      <c r="L8" s="166"/>
      <c r="M8" s="166"/>
      <c r="N8" s="166"/>
      <c r="O8" s="166"/>
      <c r="P8" s="166"/>
      <c r="Q8" s="166"/>
      <c r="R8" s="166"/>
      <c r="S8" s="166"/>
      <c r="T8" s="166"/>
      <c r="U8" s="166"/>
      <c r="V8" s="166"/>
      <c r="W8" s="166"/>
      <c r="X8" s="166"/>
      <c r="Y8" s="166"/>
      <c r="Z8" s="166"/>
      <c r="AA8" s="166"/>
    </row>
    <row r="9">
      <c r="E9" s="165"/>
      <c r="F9" s="165"/>
      <c r="G9" s="165"/>
      <c r="H9" s="165"/>
      <c r="I9" s="165"/>
      <c r="J9" s="166"/>
      <c r="K9" s="166"/>
      <c r="L9" s="166"/>
      <c r="M9" s="166"/>
      <c r="N9" s="166"/>
      <c r="O9" s="166"/>
      <c r="P9" s="166"/>
      <c r="Q9" s="166"/>
      <c r="R9" s="166"/>
      <c r="S9" s="166"/>
      <c r="T9" s="166"/>
      <c r="U9" s="166"/>
      <c r="V9" s="166"/>
      <c r="W9" s="166"/>
      <c r="X9" s="166"/>
      <c r="Y9" s="166"/>
      <c r="Z9" s="166"/>
      <c r="AA9" s="166"/>
    </row>
    <row r="10">
      <c r="E10" s="165"/>
      <c r="F10" s="165"/>
      <c r="G10" s="165"/>
      <c r="H10" s="165"/>
      <c r="I10" s="165"/>
      <c r="J10" s="166"/>
      <c r="K10" s="166"/>
      <c r="L10" s="166"/>
      <c r="M10" s="166"/>
      <c r="N10" s="166"/>
      <c r="O10" s="166"/>
      <c r="P10" s="166"/>
      <c r="Q10" s="166"/>
      <c r="R10" s="166"/>
      <c r="S10" s="166"/>
      <c r="T10" s="166"/>
      <c r="U10" s="166"/>
      <c r="V10" s="166"/>
      <c r="W10" s="166"/>
      <c r="X10" s="166"/>
      <c r="Y10" s="166"/>
      <c r="Z10" s="166"/>
      <c r="AA10" s="166"/>
    </row>
    <row r="11">
      <c r="E11" s="165"/>
      <c r="F11" s="165"/>
      <c r="G11" s="165"/>
      <c r="H11" s="165"/>
      <c r="I11" s="165"/>
      <c r="J11" s="166"/>
      <c r="K11" s="166"/>
      <c r="L11" s="166"/>
      <c r="M11" s="166"/>
      <c r="N11" s="166"/>
      <c r="O11" s="166"/>
      <c r="P11" s="166"/>
      <c r="Q11" s="166"/>
      <c r="R11" s="166"/>
      <c r="S11" s="166"/>
      <c r="T11" s="166"/>
      <c r="U11" s="166"/>
      <c r="V11" s="166"/>
      <c r="W11" s="166"/>
      <c r="X11" s="166"/>
      <c r="Y11" s="166"/>
      <c r="Z11" s="166"/>
      <c r="AA11" s="166"/>
    </row>
    <row r="12">
      <c r="E12" s="165"/>
      <c r="F12" s="165"/>
      <c r="G12" s="165"/>
      <c r="H12" s="165"/>
      <c r="I12" s="165"/>
      <c r="J12" s="166"/>
      <c r="K12" s="166"/>
      <c r="L12" s="166"/>
      <c r="M12" s="166"/>
      <c r="N12" s="166"/>
      <c r="O12" s="166"/>
      <c r="P12" s="166"/>
      <c r="Q12" s="166"/>
      <c r="R12" s="166"/>
      <c r="S12" s="166"/>
      <c r="T12" s="166"/>
      <c r="U12" s="166"/>
      <c r="V12" s="166"/>
      <c r="W12" s="166"/>
      <c r="X12" s="166"/>
      <c r="Y12" s="166"/>
      <c r="Z12" s="166"/>
      <c r="AA12" s="166"/>
    </row>
    <row r="13">
      <c r="A13" s="170" t="s">
        <v>3503</v>
      </c>
      <c r="B13" s="171" t="s">
        <v>3182</v>
      </c>
      <c r="C13" s="171" t="s">
        <v>3163</v>
      </c>
      <c r="D13" s="171" t="s">
        <v>3162</v>
      </c>
      <c r="E13" s="165"/>
      <c r="F13" s="165"/>
      <c r="G13" s="165"/>
      <c r="H13" s="165"/>
      <c r="I13" s="165"/>
      <c r="J13" s="166"/>
      <c r="K13" s="166"/>
      <c r="L13" s="166"/>
      <c r="M13" s="166"/>
      <c r="N13" s="166"/>
      <c r="O13" s="166"/>
      <c r="P13" s="166"/>
      <c r="Q13" s="166"/>
      <c r="R13" s="166"/>
      <c r="S13" s="166"/>
      <c r="T13" s="166"/>
      <c r="U13" s="166"/>
      <c r="V13" s="166"/>
      <c r="W13" s="166"/>
      <c r="X13" s="166"/>
      <c r="Y13" s="166"/>
      <c r="Z13" s="166"/>
      <c r="AA13" s="166"/>
    </row>
    <row r="14">
      <c r="A14" s="170" t="s">
        <v>3632</v>
      </c>
      <c r="B14" s="172" t="s">
        <v>3552</v>
      </c>
      <c r="C14" s="172" t="s">
        <v>3550</v>
      </c>
      <c r="D14" s="172" t="s">
        <v>3538</v>
      </c>
      <c r="E14" s="186" t="s">
        <v>3542</v>
      </c>
      <c r="F14" s="165"/>
      <c r="G14" s="165"/>
      <c r="H14" s="165"/>
      <c r="I14" s="165"/>
      <c r="J14" s="166"/>
      <c r="K14" s="166"/>
      <c r="L14" s="166"/>
      <c r="M14" s="166"/>
      <c r="N14" s="166"/>
      <c r="O14" s="166"/>
      <c r="P14" s="166"/>
      <c r="Q14" s="166"/>
      <c r="R14" s="166"/>
      <c r="S14" s="166"/>
      <c r="T14" s="166"/>
      <c r="U14" s="166"/>
      <c r="V14" s="166"/>
      <c r="W14" s="166"/>
      <c r="X14" s="166"/>
      <c r="Y14" s="166"/>
      <c r="Z14" s="166"/>
      <c r="AA14" s="166"/>
    </row>
    <row r="15">
      <c r="A15" s="170" t="s">
        <v>3634</v>
      </c>
      <c r="B15" s="171" t="s">
        <v>1845</v>
      </c>
      <c r="C15" s="171" t="s">
        <v>1942</v>
      </c>
      <c r="D15" s="165"/>
      <c r="E15" s="165"/>
      <c r="F15" s="165"/>
      <c r="G15" s="165"/>
      <c r="H15" s="165"/>
      <c r="I15" s="165"/>
      <c r="J15" s="166"/>
      <c r="K15" s="166"/>
      <c r="L15" s="166"/>
      <c r="M15" s="166"/>
      <c r="N15" s="166"/>
      <c r="O15" s="166"/>
      <c r="P15" s="166"/>
      <c r="Q15" s="166"/>
      <c r="R15" s="166"/>
      <c r="S15" s="166"/>
      <c r="T15" s="166"/>
      <c r="U15" s="166"/>
      <c r="V15" s="166"/>
      <c r="W15" s="166"/>
      <c r="X15" s="166"/>
      <c r="Y15" s="166"/>
      <c r="Z15" s="166"/>
      <c r="AA15" s="166"/>
    </row>
    <row r="16">
      <c r="A16" s="170" t="s">
        <v>3635</v>
      </c>
      <c r="B16" s="173"/>
      <c r="C16" s="173"/>
      <c r="D16" s="165"/>
      <c r="E16" s="165"/>
      <c r="F16" s="165"/>
      <c r="G16" s="165"/>
      <c r="H16" s="165"/>
      <c r="I16" s="165"/>
      <c r="J16" s="166"/>
      <c r="K16" s="166"/>
      <c r="L16" s="166"/>
      <c r="M16" s="166"/>
      <c r="N16" s="166"/>
      <c r="O16" s="166"/>
      <c r="P16" s="166"/>
      <c r="Q16" s="166"/>
      <c r="R16" s="166"/>
      <c r="S16" s="166"/>
      <c r="T16" s="166"/>
      <c r="U16" s="166"/>
      <c r="V16" s="166"/>
      <c r="W16" s="166"/>
      <c r="X16" s="166"/>
      <c r="Y16" s="166"/>
      <c r="Z16" s="166"/>
      <c r="AA16" s="166"/>
    </row>
    <row r="17">
      <c r="A17" s="166"/>
      <c r="B17" s="165"/>
      <c r="C17" s="165"/>
      <c r="D17" s="165"/>
      <c r="E17" s="165"/>
      <c r="F17" s="165"/>
      <c r="G17" s="165"/>
      <c r="H17" s="165"/>
      <c r="I17" s="165"/>
      <c r="J17" s="166"/>
      <c r="K17" s="166"/>
      <c r="L17" s="166"/>
      <c r="M17" s="166"/>
      <c r="N17" s="166"/>
      <c r="O17" s="166"/>
      <c r="P17" s="166"/>
      <c r="Q17" s="166"/>
      <c r="R17" s="166"/>
      <c r="S17" s="166"/>
      <c r="T17" s="166"/>
      <c r="U17" s="166"/>
      <c r="V17" s="166"/>
      <c r="W17" s="166"/>
      <c r="X17" s="166"/>
      <c r="Y17" s="166"/>
      <c r="Z17" s="166"/>
      <c r="AA17" s="166"/>
    </row>
    <row r="18">
      <c r="B18" s="79"/>
      <c r="C18" s="79"/>
      <c r="D18" s="79"/>
      <c r="E18" s="79"/>
      <c r="F18" s="79"/>
      <c r="G18" s="79"/>
      <c r="H18" s="79"/>
      <c r="I18" s="79"/>
    </row>
    <row r="19">
      <c r="A19" s="69" t="s">
        <v>702</v>
      </c>
      <c r="E19" s="79"/>
      <c r="F19" s="79"/>
      <c r="G19" s="79"/>
      <c r="H19" s="79"/>
      <c r="I19" s="79"/>
    </row>
    <row r="20">
      <c r="A20" s="175" t="s">
        <v>3708</v>
      </c>
      <c r="E20" s="79"/>
      <c r="F20" s="79"/>
      <c r="G20" s="79"/>
      <c r="H20" s="79"/>
      <c r="I20" s="79"/>
    </row>
    <row r="21">
      <c r="A21" s="175" t="s">
        <v>3709</v>
      </c>
      <c r="E21" s="79"/>
      <c r="F21" s="79"/>
      <c r="G21" s="79"/>
      <c r="H21" s="79"/>
      <c r="I21" s="79"/>
    </row>
    <row r="22">
      <c r="E22" s="79"/>
      <c r="F22" s="79"/>
      <c r="G22" s="79"/>
      <c r="H22" s="79"/>
      <c r="I22" s="79"/>
    </row>
    <row r="23">
      <c r="E23" s="79"/>
      <c r="F23" s="79"/>
      <c r="G23" s="79"/>
      <c r="H23" s="79"/>
      <c r="I23" s="79"/>
    </row>
    <row r="24">
      <c r="E24" s="79"/>
      <c r="F24" s="79"/>
      <c r="G24" s="79"/>
      <c r="H24" s="79"/>
      <c r="I24" s="79"/>
    </row>
    <row r="25">
      <c r="E25" s="79"/>
      <c r="F25" s="79"/>
      <c r="G25" s="79"/>
      <c r="H25" s="79"/>
      <c r="I25" s="79"/>
    </row>
    <row r="26">
      <c r="E26" s="79"/>
      <c r="F26" s="79"/>
      <c r="G26" s="79"/>
      <c r="H26" s="79"/>
      <c r="I26" s="79"/>
    </row>
    <row r="27">
      <c r="A27" s="120" t="s">
        <v>3503</v>
      </c>
      <c r="B27" s="107" t="s">
        <v>3163</v>
      </c>
      <c r="C27" s="79"/>
      <c r="D27" s="79"/>
      <c r="E27" s="79"/>
      <c r="F27" s="79"/>
      <c r="G27" s="79"/>
      <c r="H27" s="79"/>
      <c r="I27" s="79"/>
    </row>
    <row r="28">
      <c r="A28" s="120" t="s">
        <v>3632</v>
      </c>
      <c r="B28" s="75" t="s">
        <v>334</v>
      </c>
      <c r="C28" s="176" t="s">
        <v>573</v>
      </c>
      <c r="D28" s="176" t="s">
        <v>639</v>
      </c>
      <c r="E28" s="79"/>
      <c r="F28" s="79"/>
      <c r="G28" s="79"/>
      <c r="H28" s="79"/>
      <c r="I28" s="79"/>
    </row>
    <row r="29">
      <c r="A29" s="120" t="s">
        <v>3634</v>
      </c>
      <c r="B29" s="107" t="s">
        <v>3710</v>
      </c>
      <c r="D29" s="79"/>
      <c r="E29" s="79"/>
      <c r="F29" s="79"/>
      <c r="G29" s="79"/>
      <c r="H29" s="79"/>
      <c r="I29" s="79"/>
    </row>
    <row r="30">
      <c r="A30" s="120" t="s">
        <v>3635</v>
      </c>
      <c r="D30" s="79"/>
      <c r="E30" s="79"/>
      <c r="F30" s="79"/>
      <c r="G30" s="79"/>
      <c r="H30" s="79"/>
      <c r="I30" s="79"/>
    </row>
    <row r="31">
      <c r="B31" s="79"/>
      <c r="C31" s="79"/>
      <c r="D31" s="79"/>
      <c r="E31" s="79"/>
      <c r="F31" s="79"/>
      <c r="G31" s="79"/>
      <c r="H31" s="79"/>
      <c r="I31" s="79"/>
    </row>
    <row r="32">
      <c r="A32" s="166"/>
      <c r="B32" s="165"/>
      <c r="C32" s="165"/>
      <c r="D32" s="165"/>
      <c r="E32" s="165"/>
      <c r="F32" s="165"/>
      <c r="G32" s="165"/>
      <c r="H32" s="165"/>
      <c r="I32" s="165"/>
      <c r="J32" s="166"/>
      <c r="K32" s="166"/>
      <c r="L32" s="166"/>
      <c r="M32" s="166"/>
      <c r="N32" s="166"/>
      <c r="O32" s="166"/>
      <c r="P32" s="166"/>
      <c r="Q32" s="166"/>
      <c r="R32" s="166"/>
      <c r="S32" s="166"/>
      <c r="T32" s="166"/>
      <c r="U32" s="166"/>
      <c r="V32" s="166"/>
      <c r="W32" s="166"/>
      <c r="X32" s="166"/>
      <c r="Y32" s="166"/>
      <c r="Z32" s="166"/>
      <c r="AA32" s="166"/>
    </row>
    <row r="33">
      <c r="A33" s="185" t="s">
        <v>710</v>
      </c>
      <c r="E33" s="165"/>
      <c r="F33" s="165"/>
      <c r="G33" s="165"/>
      <c r="H33" s="165"/>
      <c r="I33" s="165"/>
      <c r="J33" s="166"/>
      <c r="K33" s="166"/>
      <c r="L33" s="166"/>
      <c r="M33" s="166"/>
      <c r="N33" s="166"/>
      <c r="O33" s="166"/>
      <c r="P33" s="166"/>
      <c r="Q33" s="166"/>
      <c r="R33" s="166"/>
      <c r="S33" s="166"/>
      <c r="T33" s="166"/>
      <c r="U33" s="166"/>
      <c r="V33" s="166"/>
      <c r="W33" s="166"/>
      <c r="X33" s="166"/>
      <c r="Y33" s="166"/>
      <c r="Z33" s="166"/>
      <c r="AA33" s="166"/>
    </row>
    <row r="34">
      <c r="A34" s="182" t="s">
        <v>3711</v>
      </c>
      <c r="E34" s="165"/>
      <c r="F34" s="165"/>
      <c r="G34" s="165"/>
      <c r="H34" s="165"/>
      <c r="I34" s="165"/>
      <c r="J34" s="166"/>
      <c r="K34" s="166"/>
      <c r="L34" s="166"/>
      <c r="M34" s="166"/>
      <c r="N34" s="166"/>
      <c r="O34" s="166"/>
      <c r="P34" s="166"/>
      <c r="Q34" s="166"/>
      <c r="R34" s="166"/>
      <c r="S34" s="166"/>
      <c r="T34" s="166"/>
      <c r="U34" s="166"/>
      <c r="V34" s="166"/>
      <c r="W34" s="166"/>
      <c r="X34" s="166"/>
      <c r="Y34" s="166"/>
      <c r="Z34" s="166"/>
      <c r="AA34" s="166"/>
    </row>
    <row r="35">
      <c r="A35" s="168" t="s">
        <v>3712</v>
      </c>
      <c r="E35" s="165"/>
      <c r="F35" s="165"/>
      <c r="G35" s="165"/>
      <c r="H35" s="165"/>
      <c r="I35" s="165"/>
      <c r="J35" s="166"/>
      <c r="K35" s="166"/>
      <c r="L35" s="166"/>
      <c r="M35" s="166"/>
      <c r="N35" s="166"/>
      <c r="O35" s="166"/>
      <c r="P35" s="166"/>
      <c r="Q35" s="166"/>
      <c r="R35" s="166"/>
      <c r="S35" s="166"/>
      <c r="T35" s="166"/>
      <c r="U35" s="166"/>
      <c r="V35" s="166"/>
      <c r="W35" s="166"/>
      <c r="X35" s="166"/>
      <c r="Y35" s="166"/>
      <c r="Z35" s="166"/>
      <c r="AA35" s="166"/>
    </row>
    <row r="36">
      <c r="E36" s="165"/>
      <c r="F36" s="165"/>
      <c r="G36" s="165"/>
      <c r="H36" s="165"/>
      <c r="I36" s="165"/>
      <c r="J36" s="166"/>
      <c r="K36" s="166"/>
      <c r="L36" s="166"/>
      <c r="M36" s="166"/>
      <c r="N36" s="166"/>
      <c r="O36" s="166"/>
      <c r="P36" s="166"/>
      <c r="Q36" s="166"/>
      <c r="R36" s="166"/>
      <c r="S36" s="166"/>
      <c r="T36" s="166"/>
      <c r="U36" s="166"/>
      <c r="V36" s="166"/>
      <c r="W36" s="166"/>
      <c r="X36" s="166"/>
      <c r="Y36" s="166"/>
      <c r="Z36" s="166"/>
      <c r="AA36" s="166"/>
    </row>
    <row r="37">
      <c r="E37" s="165"/>
      <c r="F37" s="165"/>
      <c r="G37" s="165"/>
      <c r="H37" s="165"/>
      <c r="I37" s="165"/>
      <c r="J37" s="166"/>
      <c r="K37" s="166"/>
      <c r="L37" s="166"/>
      <c r="M37" s="166"/>
      <c r="N37" s="166"/>
      <c r="O37" s="166"/>
      <c r="P37" s="166"/>
      <c r="Q37" s="166"/>
      <c r="R37" s="166"/>
      <c r="S37" s="166"/>
      <c r="T37" s="166"/>
      <c r="U37" s="166"/>
      <c r="V37" s="166"/>
      <c r="W37" s="166"/>
      <c r="X37" s="166"/>
      <c r="Y37" s="166"/>
      <c r="Z37" s="166"/>
      <c r="AA37" s="166"/>
    </row>
    <row r="38">
      <c r="E38" s="165"/>
      <c r="F38" s="165"/>
      <c r="G38" s="165"/>
      <c r="H38" s="165"/>
      <c r="I38" s="165"/>
      <c r="J38" s="166"/>
      <c r="K38" s="166"/>
      <c r="L38" s="166"/>
      <c r="M38" s="166"/>
      <c r="N38" s="166"/>
      <c r="O38" s="166"/>
      <c r="P38" s="166"/>
      <c r="Q38" s="166"/>
      <c r="R38" s="166"/>
      <c r="S38" s="166"/>
      <c r="T38" s="166"/>
      <c r="U38" s="166"/>
      <c r="V38" s="166"/>
      <c r="W38" s="166"/>
      <c r="X38" s="166"/>
      <c r="Y38" s="166"/>
      <c r="Z38" s="166"/>
      <c r="AA38" s="166"/>
    </row>
    <row r="39">
      <c r="E39" s="165"/>
      <c r="F39" s="165"/>
      <c r="G39" s="165"/>
      <c r="H39" s="165"/>
      <c r="I39" s="165"/>
      <c r="J39" s="166"/>
      <c r="K39" s="166"/>
      <c r="L39" s="166"/>
      <c r="M39" s="166"/>
      <c r="N39" s="166"/>
      <c r="O39" s="166"/>
      <c r="P39" s="166"/>
      <c r="Q39" s="166"/>
      <c r="R39" s="166"/>
      <c r="S39" s="166"/>
      <c r="T39" s="166"/>
      <c r="U39" s="166"/>
      <c r="V39" s="166"/>
      <c r="W39" s="166"/>
      <c r="X39" s="166"/>
      <c r="Y39" s="166"/>
      <c r="Z39" s="166"/>
      <c r="AA39" s="166"/>
    </row>
    <row r="40">
      <c r="E40" s="165"/>
      <c r="F40" s="165"/>
      <c r="G40" s="165"/>
      <c r="H40" s="165"/>
      <c r="I40" s="165"/>
      <c r="J40" s="166"/>
      <c r="K40" s="166"/>
      <c r="L40" s="166"/>
      <c r="M40" s="166"/>
      <c r="N40" s="166"/>
      <c r="O40" s="166"/>
      <c r="P40" s="166"/>
      <c r="Q40" s="166"/>
      <c r="R40" s="166"/>
      <c r="S40" s="166"/>
      <c r="T40" s="166"/>
      <c r="U40" s="166"/>
      <c r="V40" s="166"/>
      <c r="W40" s="166"/>
      <c r="X40" s="166"/>
      <c r="Y40" s="166"/>
      <c r="Z40" s="166"/>
      <c r="AA40" s="166"/>
    </row>
    <row r="41">
      <c r="A41" s="170" t="s">
        <v>3503</v>
      </c>
      <c r="B41" s="171" t="s">
        <v>3162</v>
      </c>
      <c r="C41" s="165"/>
      <c r="D41" s="165"/>
      <c r="E41" s="165"/>
      <c r="F41" s="165"/>
      <c r="G41" s="165"/>
      <c r="H41" s="165"/>
      <c r="I41" s="165"/>
      <c r="J41" s="166"/>
      <c r="K41" s="166"/>
      <c r="L41" s="166"/>
      <c r="M41" s="166"/>
      <c r="N41" s="166"/>
      <c r="O41" s="166"/>
      <c r="P41" s="166"/>
      <c r="Q41" s="166"/>
      <c r="R41" s="166"/>
      <c r="S41" s="166"/>
      <c r="T41" s="166"/>
      <c r="U41" s="166"/>
      <c r="V41" s="166"/>
      <c r="W41" s="166"/>
      <c r="X41" s="166"/>
      <c r="Y41" s="166"/>
      <c r="Z41" s="166"/>
      <c r="AA41" s="166"/>
    </row>
    <row r="42">
      <c r="A42" s="170" t="s">
        <v>3632</v>
      </c>
      <c r="B42" s="172" t="s">
        <v>430</v>
      </c>
      <c r="C42" s="173"/>
      <c r="D42" s="165"/>
      <c r="E42" s="165"/>
      <c r="F42" s="165"/>
      <c r="G42" s="165"/>
      <c r="H42" s="165"/>
      <c r="I42" s="165"/>
      <c r="J42" s="166"/>
      <c r="K42" s="166"/>
      <c r="L42" s="166"/>
      <c r="M42" s="166"/>
      <c r="N42" s="166"/>
      <c r="O42" s="166"/>
      <c r="P42" s="166"/>
      <c r="Q42" s="166"/>
      <c r="R42" s="166"/>
      <c r="S42" s="166"/>
      <c r="T42" s="166"/>
      <c r="U42" s="166"/>
      <c r="V42" s="166"/>
      <c r="W42" s="166"/>
      <c r="X42" s="166"/>
      <c r="Y42" s="166"/>
      <c r="Z42" s="166"/>
      <c r="AA42" s="166"/>
    </row>
    <row r="43">
      <c r="A43" s="170" t="s">
        <v>3634</v>
      </c>
      <c r="B43" s="171" t="s">
        <v>3713</v>
      </c>
      <c r="C43" s="173"/>
      <c r="D43" s="165"/>
      <c r="E43" s="165"/>
      <c r="F43" s="165"/>
      <c r="G43" s="165"/>
      <c r="H43" s="165"/>
      <c r="I43" s="165"/>
      <c r="J43" s="166"/>
      <c r="K43" s="166"/>
      <c r="L43" s="166"/>
      <c r="M43" s="166"/>
      <c r="N43" s="166"/>
      <c r="O43" s="166"/>
      <c r="P43" s="166"/>
      <c r="Q43" s="166"/>
      <c r="R43" s="166"/>
      <c r="S43" s="166"/>
      <c r="T43" s="166"/>
      <c r="U43" s="166"/>
      <c r="V43" s="166"/>
      <c r="W43" s="166"/>
      <c r="X43" s="166"/>
      <c r="Y43" s="166"/>
      <c r="Z43" s="166"/>
      <c r="AA43" s="166"/>
    </row>
    <row r="44">
      <c r="A44" s="170" t="s">
        <v>3635</v>
      </c>
      <c r="B44" s="173"/>
      <c r="C44" s="173"/>
      <c r="D44" s="165"/>
      <c r="E44" s="165"/>
      <c r="F44" s="165"/>
      <c r="G44" s="165"/>
      <c r="H44" s="165"/>
      <c r="I44" s="165"/>
      <c r="J44" s="166"/>
      <c r="K44" s="166"/>
      <c r="L44" s="166"/>
      <c r="M44" s="166"/>
      <c r="N44" s="166"/>
      <c r="O44" s="166"/>
      <c r="P44" s="166"/>
      <c r="Q44" s="166"/>
      <c r="R44" s="166"/>
      <c r="S44" s="166"/>
      <c r="T44" s="166"/>
      <c r="U44" s="166"/>
      <c r="V44" s="166"/>
      <c r="W44" s="166"/>
      <c r="X44" s="166"/>
      <c r="Y44" s="166"/>
      <c r="Z44" s="166"/>
      <c r="AA44" s="166"/>
    </row>
    <row r="45">
      <c r="A45" s="166"/>
      <c r="B45" s="165"/>
      <c r="C45" s="165"/>
      <c r="D45" s="165"/>
      <c r="E45" s="165"/>
      <c r="F45" s="165"/>
      <c r="G45" s="165"/>
      <c r="H45" s="165"/>
      <c r="I45" s="165"/>
      <c r="J45" s="166"/>
      <c r="K45" s="166"/>
      <c r="L45" s="166"/>
      <c r="M45" s="166"/>
      <c r="N45" s="166"/>
      <c r="O45" s="166"/>
      <c r="P45" s="166"/>
      <c r="Q45" s="166"/>
      <c r="R45" s="166"/>
      <c r="S45" s="166"/>
      <c r="T45" s="166"/>
      <c r="U45" s="166"/>
      <c r="V45" s="166"/>
      <c r="W45" s="166"/>
      <c r="X45" s="166"/>
      <c r="Y45" s="166"/>
      <c r="Z45" s="166"/>
      <c r="AA45" s="166"/>
    </row>
    <row r="46">
      <c r="B46" s="79"/>
      <c r="C46" s="79"/>
      <c r="D46" s="79"/>
      <c r="E46" s="79"/>
      <c r="F46" s="79"/>
      <c r="G46" s="79"/>
      <c r="H46" s="79"/>
      <c r="I46" s="79"/>
    </row>
    <row r="47">
      <c r="A47" s="69" t="s">
        <v>1008</v>
      </c>
      <c r="E47" s="79"/>
      <c r="F47" s="79"/>
      <c r="G47" s="79"/>
      <c r="H47" s="79"/>
      <c r="I47" s="79"/>
    </row>
    <row r="48">
      <c r="A48" s="17" t="s">
        <v>3714</v>
      </c>
      <c r="E48" s="79"/>
      <c r="F48" s="79"/>
      <c r="G48" s="79"/>
      <c r="H48" s="79"/>
      <c r="I48" s="79"/>
    </row>
    <row r="49">
      <c r="A49" s="175" t="s">
        <v>3715</v>
      </c>
      <c r="E49" s="79"/>
      <c r="F49" s="79"/>
      <c r="G49" s="79"/>
      <c r="H49" s="79"/>
      <c r="I49" s="79"/>
    </row>
    <row r="50">
      <c r="E50" s="79"/>
      <c r="F50" s="79"/>
      <c r="G50" s="79"/>
      <c r="H50" s="79"/>
      <c r="I50" s="79"/>
    </row>
    <row r="51">
      <c r="E51" s="79"/>
      <c r="F51" s="79"/>
      <c r="G51" s="79"/>
      <c r="H51" s="79"/>
      <c r="I51" s="79"/>
    </row>
    <row r="52">
      <c r="E52" s="79"/>
      <c r="F52" s="79"/>
      <c r="G52" s="79"/>
      <c r="H52" s="79"/>
      <c r="I52" s="79"/>
    </row>
    <row r="53">
      <c r="E53" s="79"/>
      <c r="F53" s="79"/>
      <c r="G53" s="79"/>
      <c r="H53" s="79"/>
      <c r="I53" s="79"/>
    </row>
    <row r="54">
      <c r="E54" s="79"/>
      <c r="F54" s="79"/>
      <c r="G54" s="79"/>
      <c r="H54" s="79"/>
      <c r="I54" s="79"/>
    </row>
    <row r="55">
      <c r="A55" s="120" t="s">
        <v>3503</v>
      </c>
      <c r="B55" s="107" t="s">
        <v>3163</v>
      </c>
      <c r="C55" s="107" t="s">
        <v>3162</v>
      </c>
      <c r="D55" s="79"/>
      <c r="E55" s="79"/>
      <c r="F55" s="79"/>
      <c r="G55" s="79"/>
      <c r="H55" s="79"/>
      <c r="I55" s="79"/>
    </row>
    <row r="56">
      <c r="A56" s="120" t="s">
        <v>3632</v>
      </c>
      <c r="B56" s="176" t="s">
        <v>3507</v>
      </c>
      <c r="C56" s="176" t="s">
        <v>372</v>
      </c>
      <c r="D56" s="176" t="s">
        <v>130</v>
      </c>
      <c r="E56" s="176" t="s">
        <v>102</v>
      </c>
      <c r="F56" s="176" t="s">
        <v>1394</v>
      </c>
      <c r="G56" s="79"/>
      <c r="H56" s="79"/>
      <c r="I56" s="79"/>
    </row>
    <row r="57">
      <c r="A57" s="120" t="s">
        <v>3634</v>
      </c>
      <c r="B57" s="107" t="s">
        <v>342</v>
      </c>
      <c r="C57" s="107" t="s">
        <v>339</v>
      </c>
      <c r="D57" s="107" t="s">
        <v>3716</v>
      </c>
      <c r="G57" s="107" t="s">
        <v>3717</v>
      </c>
      <c r="I57" s="79"/>
    </row>
    <row r="58">
      <c r="A58" s="120" t="s">
        <v>3635</v>
      </c>
      <c r="B58" s="156"/>
      <c r="C58" s="156"/>
      <c r="D58" s="79"/>
      <c r="E58" s="79"/>
      <c r="F58" s="79"/>
      <c r="G58" s="79"/>
      <c r="H58" s="79"/>
      <c r="I58" s="79"/>
    </row>
    <row r="59">
      <c r="B59" s="79"/>
      <c r="C59" s="79"/>
      <c r="D59" s="79"/>
      <c r="E59" s="79"/>
      <c r="F59" s="79"/>
      <c r="G59" s="79"/>
      <c r="H59" s="79"/>
      <c r="I59" s="79"/>
    </row>
    <row r="60">
      <c r="A60" s="166"/>
      <c r="B60" s="165"/>
      <c r="C60" s="165"/>
      <c r="D60" s="165"/>
      <c r="E60" s="165"/>
      <c r="F60" s="165"/>
      <c r="G60" s="165"/>
      <c r="H60" s="165"/>
      <c r="I60" s="165"/>
      <c r="J60" s="166"/>
      <c r="K60" s="166"/>
      <c r="L60" s="166"/>
      <c r="M60" s="166"/>
      <c r="N60" s="166"/>
      <c r="O60" s="166"/>
      <c r="P60" s="166"/>
      <c r="Q60" s="166"/>
      <c r="R60" s="166"/>
      <c r="S60" s="166"/>
      <c r="T60" s="166"/>
      <c r="U60" s="166"/>
      <c r="V60" s="166"/>
      <c r="W60" s="166"/>
      <c r="X60" s="166"/>
      <c r="Y60" s="166"/>
      <c r="Z60" s="166"/>
      <c r="AA60" s="166"/>
    </row>
    <row r="61">
      <c r="A61" s="185" t="s">
        <v>2112</v>
      </c>
      <c r="E61" s="165"/>
      <c r="F61" s="165"/>
      <c r="G61" s="165"/>
      <c r="H61" s="165"/>
      <c r="I61" s="165"/>
      <c r="J61" s="166"/>
      <c r="K61" s="166"/>
      <c r="L61" s="166"/>
      <c r="M61" s="166"/>
      <c r="N61" s="166"/>
      <c r="O61" s="166"/>
      <c r="P61" s="166"/>
      <c r="Q61" s="166"/>
      <c r="R61" s="166"/>
      <c r="S61" s="166"/>
      <c r="T61" s="166"/>
      <c r="U61" s="166"/>
      <c r="V61" s="166"/>
      <c r="W61" s="166"/>
      <c r="X61" s="166"/>
      <c r="Y61" s="166"/>
      <c r="Z61" s="166"/>
      <c r="AA61" s="166"/>
    </row>
    <row r="62">
      <c r="A62" s="182" t="s">
        <v>3718</v>
      </c>
      <c r="E62" s="165"/>
      <c r="F62" s="165"/>
      <c r="G62" s="165"/>
      <c r="H62" s="165"/>
      <c r="I62" s="165"/>
      <c r="J62" s="166"/>
      <c r="K62" s="166"/>
      <c r="L62" s="166"/>
      <c r="M62" s="166"/>
      <c r="N62" s="166"/>
      <c r="O62" s="166"/>
      <c r="P62" s="166"/>
      <c r="Q62" s="166"/>
      <c r="R62" s="166"/>
      <c r="S62" s="166"/>
      <c r="T62" s="166"/>
      <c r="U62" s="166"/>
      <c r="V62" s="166"/>
      <c r="W62" s="166"/>
      <c r="X62" s="166"/>
      <c r="Y62" s="166"/>
      <c r="Z62" s="166"/>
      <c r="AA62" s="166"/>
    </row>
    <row r="63">
      <c r="A63" s="168" t="s">
        <v>3719</v>
      </c>
      <c r="E63" s="165"/>
      <c r="F63" s="165"/>
      <c r="G63" s="165"/>
      <c r="H63" s="165"/>
      <c r="I63" s="165"/>
      <c r="J63" s="166"/>
      <c r="K63" s="166"/>
      <c r="L63" s="166"/>
      <c r="M63" s="166"/>
      <c r="N63" s="166"/>
      <c r="O63" s="166"/>
      <c r="P63" s="166"/>
      <c r="Q63" s="166"/>
      <c r="R63" s="166"/>
      <c r="S63" s="166"/>
      <c r="T63" s="166"/>
      <c r="U63" s="166"/>
      <c r="V63" s="166"/>
      <c r="W63" s="166"/>
      <c r="X63" s="166"/>
      <c r="Y63" s="166"/>
      <c r="Z63" s="166"/>
      <c r="AA63" s="166"/>
    </row>
    <row r="64">
      <c r="E64" s="165"/>
      <c r="F64" s="165"/>
      <c r="G64" s="165"/>
      <c r="H64" s="165"/>
      <c r="I64" s="165"/>
      <c r="J64" s="166"/>
      <c r="K64" s="166"/>
      <c r="L64" s="166"/>
      <c r="M64" s="166"/>
      <c r="N64" s="166"/>
      <c r="O64" s="166"/>
      <c r="P64" s="166"/>
      <c r="Q64" s="166"/>
      <c r="R64" s="166"/>
      <c r="S64" s="166"/>
      <c r="T64" s="166"/>
      <c r="U64" s="166"/>
      <c r="V64" s="166"/>
      <c r="W64" s="166"/>
      <c r="X64" s="166"/>
      <c r="Y64" s="166"/>
      <c r="Z64" s="166"/>
      <c r="AA64" s="166"/>
    </row>
    <row r="65">
      <c r="E65" s="165"/>
      <c r="F65" s="165"/>
      <c r="G65" s="165"/>
      <c r="H65" s="165"/>
      <c r="I65" s="165"/>
      <c r="J65" s="166"/>
      <c r="K65" s="166"/>
      <c r="L65" s="166"/>
      <c r="M65" s="166"/>
      <c r="N65" s="166"/>
      <c r="O65" s="166"/>
      <c r="P65" s="166"/>
      <c r="Q65" s="166"/>
      <c r="R65" s="166"/>
      <c r="S65" s="166"/>
      <c r="T65" s="166"/>
      <c r="U65" s="166"/>
      <c r="V65" s="166"/>
      <c r="W65" s="166"/>
      <c r="X65" s="166"/>
      <c r="Y65" s="166"/>
      <c r="Z65" s="166"/>
      <c r="AA65" s="166"/>
    </row>
    <row r="66">
      <c r="E66" s="165"/>
      <c r="F66" s="165"/>
      <c r="G66" s="165"/>
      <c r="H66" s="165"/>
      <c r="I66" s="165"/>
      <c r="J66" s="166"/>
      <c r="K66" s="166"/>
      <c r="L66" s="166"/>
      <c r="M66" s="166"/>
      <c r="N66" s="166"/>
      <c r="O66" s="166"/>
      <c r="P66" s="166"/>
      <c r="Q66" s="166"/>
      <c r="R66" s="166"/>
      <c r="S66" s="166"/>
      <c r="T66" s="166"/>
      <c r="U66" s="166"/>
      <c r="V66" s="166"/>
      <c r="W66" s="166"/>
      <c r="X66" s="166"/>
      <c r="Y66" s="166"/>
      <c r="Z66" s="166"/>
      <c r="AA66" s="166"/>
    </row>
    <row r="67">
      <c r="E67" s="165"/>
      <c r="F67" s="165"/>
      <c r="G67" s="165"/>
      <c r="H67" s="165"/>
      <c r="I67" s="165"/>
      <c r="J67" s="166"/>
      <c r="K67" s="166"/>
      <c r="L67" s="166"/>
      <c r="M67" s="166"/>
      <c r="N67" s="166"/>
      <c r="O67" s="166"/>
      <c r="P67" s="166"/>
      <c r="Q67" s="166"/>
      <c r="R67" s="166"/>
      <c r="S67" s="166"/>
      <c r="T67" s="166"/>
      <c r="U67" s="166"/>
      <c r="V67" s="166"/>
      <c r="W67" s="166"/>
      <c r="X67" s="166"/>
      <c r="Y67" s="166"/>
      <c r="Z67" s="166"/>
      <c r="AA67" s="166"/>
    </row>
    <row r="68">
      <c r="E68" s="165"/>
      <c r="F68" s="165"/>
      <c r="G68" s="165"/>
      <c r="H68" s="165"/>
      <c r="I68" s="165"/>
      <c r="J68" s="166"/>
      <c r="K68" s="166"/>
      <c r="L68" s="166"/>
      <c r="M68" s="166"/>
      <c r="N68" s="166"/>
      <c r="O68" s="166"/>
      <c r="P68" s="166"/>
      <c r="Q68" s="166"/>
      <c r="R68" s="166"/>
      <c r="S68" s="166"/>
      <c r="T68" s="166"/>
      <c r="U68" s="166"/>
      <c r="V68" s="166"/>
      <c r="W68" s="166"/>
      <c r="X68" s="166"/>
      <c r="Y68" s="166"/>
      <c r="Z68" s="166"/>
      <c r="AA68" s="166"/>
    </row>
    <row r="69">
      <c r="A69" s="170" t="s">
        <v>3503</v>
      </c>
      <c r="B69" s="171" t="s">
        <v>3163</v>
      </c>
      <c r="C69" s="171" t="s">
        <v>3162</v>
      </c>
      <c r="D69" s="165"/>
      <c r="E69" s="165"/>
      <c r="F69" s="165"/>
      <c r="G69" s="165"/>
      <c r="H69" s="165"/>
      <c r="I69" s="165"/>
      <c r="J69" s="166"/>
      <c r="K69" s="166"/>
      <c r="L69" s="166"/>
      <c r="M69" s="166"/>
      <c r="N69" s="166"/>
      <c r="O69" s="166"/>
      <c r="P69" s="166"/>
      <c r="Q69" s="166"/>
      <c r="R69" s="166"/>
      <c r="S69" s="166"/>
      <c r="T69" s="166"/>
      <c r="U69" s="166"/>
      <c r="V69" s="166"/>
      <c r="W69" s="166"/>
      <c r="X69" s="166"/>
      <c r="Y69" s="166"/>
      <c r="Z69" s="166"/>
      <c r="AA69" s="166"/>
    </row>
    <row r="70">
      <c r="A70" s="170" t="s">
        <v>3632</v>
      </c>
      <c r="B70" s="172" t="s">
        <v>102</v>
      </c>
      <c r="C70" s="172" t="s">
        <v>1394</v>
      </c>
      <c r="D70" s="165"/>
      <c r="E70" s="165"/>
      <c r="F70" s="165"/>
      <c r="G70" s="165"/>
      <c r="H70" s="165"/>
      <c r="I70" s="165"/>
      <c r="J70" s="166"/>
      <c r="K70" s="166"/>
      <c r="L70" s="166"/>
      <c r="M70" s="166"/>
      <c r="N70" s="166"/>
      <c r="O70" s="166"/>
      <c r="P70" s="166"/>
      <c r="Q70" s="166"/>
      <c r="R70" s="166"/>
      <c r="S70" s="166"/>
      <c r="T70" s="166"/>
      <c r="U70" s="166"/>
      <c r="V70" s="166"/>
      <c r="W70" s="166"/>
      <c r="X70" s="166"/>
      <c r="Y70" s="166"/>
      <c r="Z70" s="166"/>
      <c r="AA70" s="166"/>
    </row>
    <row r="71">
      <c r="A71" s="170" t="s">
        <v>3634</v>
      </c>
      <c r="B71" s="171" t="s">
        <v>3720</v>
      </c>
      <c r="E71" s="171" t="s">
        <v>3717</v>
      </c>
      <c r="G71" s="165"/>
      <c r="H71" s="165"/>
      <c r="I71" s="165"/>
      <c r="J71" s="166"/>
      <c r="K71" s="166"/>
      <c r="L71" s="166"/>
      <c r="M71" s="166"/>
      <c r="N71" s="166"/>
      <c r="O71" s="166"/>
      <c r="P71" s="166"/>
      <c r="Q71" s="166"/>
      <c r="R71" s="166"/>
      <c r="S71" s="166"/>
      <c r="T71" s="166"/>
      <c r="U71" s="166"/>
      <c r="V71" s="166"/>
      <c r="W71" s="166"/>
      <c r="X71" s="166"/>
      <c r="Y71" s="166"/>
      <c r="Z71" s="166"/>
      <c r="AA71" s="166"/>
    </row>
    <row r="72">
      <c r="A72" s="170" t="s">
        <v>3635</v>
      </c>
      <c r="B72" s="173"/>
      <c r="C72" s="173"/>
      <c r="D72" s="165"/>
      <c r="E72" s="165"/>
      <c r="F72" s="165"/>
      <c r="G72" s="165"/>
      <c r="H72" s="165"/>
      <c r="I72" s="165"/>
      <c r="J72" s="166"/>
      <c r="K72" s="166"/>
      <c r="L72" s="166"/>
      <c r="M72" s="166"/>
      <c r="N72" s="166"/>
      <c r="O72" s="166"/>
      <c r="P72" s="166"/>
      <c r="Q72" s="166"/>
      <c r="R72" s="166"/>
      <c r="S72" s="166"/>
      <c r="T72" s="166"/>
      <c r="U72" s="166"/>
      <c r="V72" s="166"/>
      <c r="W72" s="166"/>
      <c r="X72" s="166"/>
      <c r="Y72" s="166"/>
      <c r="Z72" s="166"/>
      <c r="AA72" s="166"/>
    </row>
    <row r="73">
      <c r="A73" s="166"/>
      <c r="B73" s="165"/>
      <c r="C73" s="165"/>
      <c r="D73" s="165"/>
      <c r="E73" s="165"/>
      <c r="F73" s="165"/>
      <c r="G73" s="165"/>
      <c r="H73" s="165"/>
      <c r="I73" s="165"/>
      <c r="J73" s="166"/>
      <c r="K73" s="166"/>
      <c r="L73" s="166"/>
      <c r="M73" s="166"/>
      <c r="N73" s="166"/>
      <c r="O73" s="166"/>
      <c r="P73" s="166"/>
      <c r="Q73" s="166"/>
      <c r="R73" s="166"/>
      <c r="S73" s="166"/>
      <c r="T73" s="166"/>
      <c r="U73" s="166"/>
      <c r="V73" s="166"/>
      <c r="W73" s="166"/>
      <c r="X73" s="166"/>
      <c r="Y73" s="166"/>
      <c r="Z73" s="166"/>
      <c r="AA73" s="166"/>
    </row>
    <row r="74">
      <c r="B74" s="79"/>
      <c r="C74" s="79"/>
      <c r="D74" s="79"/>
      <c r="E74" s="79"/>
      <c r="F74" s="79"/>
      <c r="G74" s="79"/>
      <c r="H74" s="79"/>
      <c r="I74" s="79"/>
    </row>
    <row r="75">
      <c r="A75" s="69" t="s">
        <v>1038</v>
      </c>
      <c r="E75" s="79"/>
      <c r="F75" s="79"/>
      <c r="G75" s="79"/>
      <c r="H75" s="79"/>
      <c r="I75" s="79"/>
    </row>
    <row r="76">
      <c r="A76" s="196" t="s">
        <v>3721</v>
      </c>
      <c r="E76" s="79"/>
      <c r="F76" s="79"/>
      <c r="G76" s="79"/>
      <c r="H76" s="79"/>
      <c r="I76" s="79"/>
    </row>
    <row r="77">
      <c r="A77" s="48" t="s">
        <v>3722</v>
      </c>
      <c r="E77" s="79"/>
      <c r="F77" s="79"/>
      <c r="G77" s="79"/>
      <c r="H77" s="79"/>
      <c r="I77" s="79"/>
    </row>
    <row r="78">
      <c r="E78" s="79"/>
      <c r="F78" s="79"/>
      <c r="G78" s="79"/>
      <c r="H78" s="79"/>
      <c r="I78" s="79"/>
    </row>
    <row r="79">
      <c r="E79" s="79"/>
      <c r="F79" s="79"/>
      <c r="G79" s="79"/>
      <c r="H79" s="79"/>
      <c r="I79" s="79"/>
    </row>
    <row r="80">
      <c r="E80" s="79"/>
      <c r="F80" s="79"/>
      <c r="G80" s="79"/>
      <c r="H80" s="79"/>
      <c r="I80" s="79"/>
    </row>
    <row r="81">
      <c r="E81" s="79"/>
      <c r="F81" s="79"/>
      <c r="G81" s="79"/>
      <c r="H81" s="79"/>
      <c r="I81" s="79"/>
    </row>
    <row r="82">
      <c r="E82" s="79"/>
      <c r="F82" s="79"/>
      <c r="G82" s="79"/>
      <c r="H82" s="79"/>
      <c r="I82" s="79"/>
    </row>
    <row r="83">
      <c r="A83" s="8" t="s">
        <v>3503</v>
      </c>
      <c r="B83" s="50" t="s">
        <v>3162</v>
      </c>
      <c r="C83" s="1"/>
      <c r="D83" s="1"/>
      <c r="E83" s="79"/>
      <c r="F83" s="79"/>
      <c r="G83" s="79"/>
      <c r="H83" s="79"/>
      <c r="I83" s="79"/>
    </row>
    <row r="84">
      <c r="A84" s="8" t="s">
        <v>3632</v>
      </c>
      <c r="B84" s="57" t="s">
        <v>372</v>
      </c>
      <c r="C84" s="1"/>
      <c r="D84" s="1"/>
      <c r="E84" s="79"/>
      <c r="F84" s="79"/>
      <c r="G84" s="79"/>
      <c r="H84" s="79"/>
      <c r="I84" s="79"/>
    </row>
    <row r="85">
      <c r="A85" s="8" t="s">
        <v>3634</v>
      </c>
      <c r="B85" s="50" t="s">
        <v>3723</v>
      </c>
      <c r="D85" s="1"/>
      <c r="E85" s="79"/>
      <c r="F85" s="79"/>
      <c r="G85" s="79"/>
      <c r="H85" s="79"/>
      <c r="I85" s="79"/>
    </row>
    <row r="86">
      <c r="A86" s="8" t="s">
        <v>3635</v>
      </c>
      <c r="B86" s="1"/>
      <c r="C86" s="1"/>
      <c r="D86" s="1"/>
      <c r="E86" s="79"/>
      <c r="F86" s="79"/>
      <c r="G86" s="79"/>
      <c r="H86" s="79"/>
      <c r="I86" s="79"/>
    </row>
    <row r="87">
      <c r="A87" s="1"/>
      <c r="B87" s="1"/>
      <c r="C87" s="1"/>
      <c r="D87" s="1"/>
      <c r="E87" s="79"/>
      <c r="F87" s="79"/>
      <c r="G87" s="79"/>
      <c r="H87" s="79"/>
      <c r="I87" s="79"/>
    </row>
    <row r="88">
      <c r="A88" s="191"/>
      <c r="B88" s="191"/>
      <c r="C88" s="191"/>
      <c r="D88" s="191"/>
      <c r="E88" s="165"/>
      <c r="F88" s="165"/>
      <c r="G88" s="165"/>
      <c r="H88" s="165"/>
      <c r="I88" s="165"/>
      <c r="J88" s="166"/>
      <c r="K88" s="166"/>
      <c r="L88" s="166"/>
      <c r="M88" s="166"/>
      <c r="N88" s="166"/>
      <c r="O88" s="166"/>
      <c r="P88" s="166"/>
      <c r="Q88" s="166"/>
      <c r="R88" s="166"/>
      <c r="S88" s="166"/>
      <c r="T88" s="166"/>
      <c r="U88" s="166"/>
      <c r="V88" s="166"/>
      <c r="W88" s="166"/>
      <c r="X88" s="166"/>
      <c r="Y88" s="166"/>
      <c r="Z88" s="166"/>
      <c r="AA88" s="166"/>
    </row>
    <row r="89">
      <c r="A89" s="185" t="s">
        <v>2685</v>
      </c>
      <c r="E89" s="165"/>
      <c r="F89" s="165"/>
      <c r="G89" s="165"/>
      <c r="H89" s="165"/>
      <c r="I89" s="165"/>
      <c r="J89" s="166"/>
      <c r="K89" s="166"/>
      <c r="L89" s="166"/>
      <c r="M89" s="166"/>
      <c r="N89" s="166"/>
      <c r="O89" s="166"/>
      <c r="P89" s="166"/>
      <c r="Q89" s="166"/>
      <c r="R89" s="166"/>
      <c r="S89" s="166"/>
      <c r="T89" s="166"/>
      <c r="U89" s="166"/>
      <c r="V89" s="166"/>
      <c r="W89" s="166"/>
      <c r="X89" s="166"/>
      <c r="Y89" s="166"/>
      <c r="Z89" s="166"/>
      <c r="AA89" s="166"/>
    </row>
    <row r="90">
      <c r="A90" s="187" t="s">
        <v>3724</v>
      </c>
      <c r="E90" s="165"/>
      <c r="F90" s="165"/>
      <c r="G90" s="165"/>
      <c r="H90" s="165"/>
      <c r="I90" s="165"/>
      <c r="J90" s="166"/>
      <c r="K90" s="166"/>
      <c r="L90" s="166"/>
      <c r="M90" s="166"/>
      <c r="N90" s="166"/>
      <c r="O90" s="166"/>
      <c r="P90" s="166"/>
      <c r="Q90" s="166"/>
      <c r="R90" s="166"/>
      <c r="S90" s="166"/>
      <c r="T90" s="166"/>
      <c r="U90" s="166"/>
      <c r="V90" s="166"/>
      <c r="W90" s="166"/>
      <c r="X90" s="166"/>
      <c r="Y90" s="166"/>
      <c r="Z90" s="166"/>
      <c r="AA90" s="166"/>
    </row>
    <row r="91">
      <c r="A91" s="197" t="s">
        <v>3725</v>
      </c>
      <c r="E91" s="165"/>
      <c r="F91" s="165"/>
      <c r="G91" s="165"/>
      <c r="H91" s="165"/>
      <c r="I91" s="165"/>
      <c r="J91" s="166"/>
      <c r="K91" s="166"/>
      <c r="L91" s="166"/>
      <c r="M91" s="166"/>
      <c r="N91" s="166"/>
      <c r="O91" s="166"/>
      <c r="P91" s="166"/>
      <c r="Q91" s="166"/>
      <c r="R91" s="166"/>
      <c r="S91" s="166"/>
      <c r="T91" s="166"/>
      <c r="U91" s="166"/>
      <c r="V91" s="166"/>
      <c r="W91" s="166"/>
      <c r="X91" s="166"/>
      <c r="Y91" s="166"/>
      <c r="Z91" s="166"/>
      <c r="AA91" s="166"/>
    </row>
    <row r="92">
      <c r="E92" s="165"/>
      <c r="F92" s="165"/>
      <c r="G92" s="165"/>
      <c r="H92" s="165"/>
      <c r="I92" s="165"/>
      <c r="J92" s="166"/>
      <c r="K92" s="166"/>
      <c r="L92" s="166"/>
      <c r="M92" s="166"/>
      <c r="N92" s="166"/>
      <c r="O92" s="166"/>
      <c r="P92" s="166"/>
      <c r="Q92" s="166"/>
      <c r="R92" s="166"/>
      <c r="S92" s="166"/>
      <c r="T92" s="166"/>
      <c r="U92" s="166"/>
      <c r="V92" s="166"/>
      <c r="W92" s="166"/>
      <c r="X92" s="166"/>
      <c r="Y92" s="166"/>
      <c r="Z92" s="166"/>
      <c r="AA92" s="166"/>
    </row>
    <row r="93">
      <c r="E93" s="165"/>
      <c r="F93" s="165"/>
      <c r="G93" s="165"/>
      <c r="H93" s="165"/>
      <c r="I93" s="165"/>
      <c r="J93" s="166"/>
      <c r="K93" s="166"/>
      <c r="L93" s="166"/>
      <c r="M93" s="166"/>
      <c r="N93" s="166"/>
      <c r="O93" s="166"/>
      <c r="P93" s="166"/>
      <c r="Q93" s="166"/>
      <c r="R93" s="166"/>
      <c r="S93" s="166"/>
      <c r="T93" s="166"/>
      <c r="U93" s="166"/>
      <c r="V93" s="166"/>
      <c r="W93" s="166"/>
      <c r="X93" s="166"/>
      <c r="Y93" s="166"/>
      <c r="Z93" s="166"/>
      <c r="AA93" s="166"/>
    </row>
    <row r="94">
      <c r="E94" s="165"/>
      <c r="F94" s="165"/>
      <c r="G94" s="165"/>
      <c r="H94" s="165"/>
      <c r="I94" s="165"/>
      <c r="J94" s="166"/>
      <c r="K94" s="166"/>
      <c r="L94" s="166"/>
      <c r="M94" s="166"/>
      <c r="N94" s="166"/>
      <c r="O94" s="166"/>
      <c r="P94" s="166"/>
      <c r="Q94" s="166"/>
      <c r="R94" s="166"/>
      <c r="S94" s="166"/>
      <c r="T94" s="166"/>
      <c r="U94" s="166"/>
      <c r="V94" s="166"/>
      <c r="W94" s="166"/>
      <c r="X94" s="166"/>
      <c r="Y94" s="166"/>
      <c r="Z94" s="166"/>
      <c r="AA94" s="166"/>
    </row>
    <row r="95">
      <c r="E95" s="165"/>
      <c r="F95" s="165"/>
      <c r="G95" s="165"/>
      <c r="H95" s="165"/>
      <c r="I95" s="165"/>
      <c r="J95" s="166"/>
      <c r="K95" s="166"/>
      <c r="L95" s="166"/>
      <c r="M95" s="166"/>
      <c r="N95" s="166"/>
      <c r="O95" s="166"/>
      <c r="P95" s="166"/>
      <c r="Q95" s="166"/>
      <c r="R95" s="166"/>
      <c r="S95" s="166"/>
      <c r="T95" s="166"/>
      <c r="U95" s="166"/>
      <c r="V95" s="166"/>
      <c r="W95" s="166"/>
      <c r="X95" s="166"/>
      <c r="Y95" s="166"/>
      <c r="Z95" s="166"/>
      <c r="AA95" s="166"/>
    </row>
    <row r="96">
      <c r="E96" s="165"/>
      <c r="F96" s="165"/>
      <c r="G96" s="165"/>
      <c r="H96" s="165"/>
      <c r="I96" s="165"/>
      <c r="J96" s="166"/>
      <c r="K96" s="166"/>
      <c r="L96" s="166"/>
      <c r="M96" s="166"/>
      <c r="N96" s="166"/>
      <c r="O96" s="166"/>
      <c r="P96" s="166"/>
      <c r="Q96" s="166"/>
      <c r="R96" s="166"/>
      <c r="S96" s="166"/>
      <c r="T96" s="166"/>
      <c r="U96" s="166"/>
      <c r="V96" s="166"/>
      <c r="W96" s="166"/>
      <c r="X96" s="166"/>
      <c r="Y96" s="166"/>
      <c r="Z96" s="166"/>
      <c r="AA96" s="166"/>
    </row>
    <row r="97">
      <c r="A97" s="189" t="s">
        <v>3503</v>
      </c>
      <c r="B97" s="190" t="s">
        <v>3163</v>
      </c>
      <c r="C97" s="191"/>
      <c r="D97" s="191"/>
      <c r="E97" s="165"/>
      <c r="F97" s="165"/>
      <c r="G97" s="165"/>
      <c r="H97" s="165"/>
      <c r="I97" s="165"/>
      <c r="J97" s="166"/>
      <c r="K97" s="166"/>
      <c r="L97" s="166"/>
      <c r="M97" s="166"/>
      <c r="N97" s="166"/>
      <c r="O97" s="166"/>
      <c r="P97" s="166"/>
      <c r="Q97" s="166"/>
      <c r="R97" s="166"/>
      <c r="S97" s="166"/>
      <c r="T97" s="166"/>
      <c r="U97" s="166"/>
      <c r="V97" s="166"/>
      <c r="W97" s="166"/>
      <c r="X97" s="166"/>
      <c r="Y97" s="166"/>
      <c r="Z97" s="166"/>
      <c r="AA97" s="166"/>
    </row>
    <row r="98">
      <c r="A98" s="189" t="s">
        <v>3632</v>
      </c>
      <c r="B98" s="191"/>
      <c r="C98" s="191"/>
      <c r="D98" s="191"/>
      <c r="E98" s="165"/>
      <c r="F98" s="165"/>
      <c r="G98" s="165"/>
      <c r="H98" s="165"/>
      <c r="I98" s="165"/>
      <c r="J98" s="166"/>
      <c r="K98" s="166"/>
      <c r="L98" s="166"/>
      <c r="M98" s="166"/>
      <c r="N98" s="166"/>
      <c r="O98" s="166"/>
      <c r="P98" s="166"/>
      <c r="Q98" s="166"/>
      <c r="R98" s="166"/>
      <c r="S98" s="166"/>
      <c r="T98" s="166"/>
      <c r="U98" s="166"/>
      <c r="V98" s="166"/>
      <c r="W98" s="166"/>
      <c r="X98" s="166"/>
      <c r="Y98" s="166"/>
      <c r="Z98" s="166"/>
      <c r="AA98" s="166"/>
    </row>
    <row r="99">
      <c r="A99" s="189" t="s">
        <v>3634</v>
      </c>
      <c r="B99" s="190" t="s">
        <v>3726</v>
      </c>
      <c r="C99" s="191"/>
      <c r="D99" s="191"/>
      <c r="E99" s="165"/>
      <c r="F99" s="165"/>
      <c r="G99" s="165"/>
      <c r="H99" s="165"/>
      <c r="I99" s="165"/>
      <c r="J99" s="166"/>
      <c r="K99" s="166"/>
      <c r="L99" s="166"/>
      <c r="M99" s="166"/>
      <c r="N99" s="166"/>
      <c r="O99" s="166"/>
      <c r="P99" s="166"/>
      <c r="Q99" s="166"/>
      <c r="R99" s="166"/>
      <c r="S99" s="166"/>
      <c r="T99" s="166"/>
      <c r="U99" s="166"/>
      <c r="V99" s="166"/>
      <c r="W99" s="166"/>
      <c r="X99" s="166"/>
      <c r="Y99" s="166"/>
      <c r="Z99" s="166"/>
      <c r="AA99" s="166"/>
    </row>
    <row r="100">
      <c r="A100" s="189" t="s">
        <v>3635</v>
      </c>
      <c r="B100" s="191"/>
      <c r="C100" s="191"/>
      <c r="D100" s="191"/>
      <c r="E100" s="165"/>
      <c r="F100" s="165"/>
      <c r="G100" s="165"/>
      <c r="H100" s="165"/>
      <c r="I100" s="165"/>
      <c r="J100" s="166"/>
      <c r="K100" s="166"/>
      <c r="L100" s="166"/>
      <c r="M100" s="166"/>
      <c r="N100" s="166"/>
      <c r="O100" s="166"/>
      <c r="P100" s="166"/>
      <c r="Q100" s="166"/>
      <c r="R100" s="166"/>
      <c r="S100" s="166"/>
      <c r="T100" s="166"/>
      <c r="U100" s="166"/>
      <c r="V100" s="166"/>
      <c r="W100" s="166"/>
      <c r="X100" s="166"/>
      <c r="Y100" s="166"/>
      <c r="Z100" s="166"/>
      <c r="AA100" s="166"/>
    </row>
    <row r="101">
      <c r="A101" s="191"/>
      <c r="B101" s="191"/>
      <c r="C101" s="191"/>
      <c r="D101" s="191"/>
      <c r="E101" s="165"/>
      <c r="F101" s="165"/>
      <c r="G101" s="165"/>
      <c r="H101" s="165"/>
      <c r="I101" s="165"/>
      <c r="J101" s="166"/>
      <c r="K101" s="166"/>
      <c r="L101" s="166"/>
      <c r="M101" s="166"/>
      <c r="N101" s="166"/>
      <c r="O101" s="166"/>
      <c r="P101" s="166"/>
      <c r="Q101" s="166"/>
      <c r="R101" s="166"/>
      <c r="S101" s="166"/>
      <c r="T101" s="166"/>
      <c r="U101" s="166"/>
      <c r="V101" s="166"/>
      <c r="W101" s="166"/>
      <c r="X101" s="166"/>
      <c r="Y101" s="166"/>
      <c r="Z101" s="166"/>
      <c r="AA101" s="166"/>
    </row>
    <row r="102">
      <c r="A102" s="1"/>
      <c r="B102" s="1"/>
      <c r="C102" s="1"/>
      <c r="D102" s="1"/>
      <c r="E102" s="79"/>
      <c r="F102" s="79"/>
      <c r="G102" s="79"/>
      <c r="H102" s="79"/>
      <c r="I102" s="79"/>
    </row>
    <row r="103">
      <c r="A103" s="69" t="s">
        <v>2596</v>
      </c>
      <c r="E103" s="79"/>
      <c r="F103" s="79"/>
      <c r="G103" s="79"/>
      <c r="H103" s="79"/>
      <c r="I103" s="79"/>
    </row>
    <row r="104">
      <c r="A104" s="36" t="s">
        <v>3727</v>
      </c>
      <c r="E104" s="79"/>
      <c r="F104" s="79"/>
      <c r="G104" s="79"/>
      <c r="H104" s="79"/>
      <c r="I104" s="79"/>
    </row>
    <row r="105">
      <c r="A105" s="48" t="s">
        <v>3728</v>
      </c>
      <c r="E105" s="79"/>
      <c r="F105" s="79"/>
      <c r="G105" s="79"/>
      <c r="H105" s="79"/>
      <c r="I105" s="79"/>
    </row>
    <row r="106">
      <c r="E106" s="79"/>
      <c r="F106" s="79"/>
      <c r="G106" s="79"/>
      <c r="H106" s="79"/>
      <c r="I106" s="79"/>
    </row>
    <row r="107">
      <c r="E107" s="79"/>
      <c r="F107" s="79"/>
      <c r="G107" s="79"/>
      <c r="H107" s="79"/>
      <c r="I107" s="79"/>
    </row>
    <row r="108">
      <c r="E108" s="79"/>
      <c r="F108" s="79"/>
      <c r="G108" s="79"/>
      <c r="H108" s="79"/>
      <c r="I108" s="79"/>
    </row>
    <row r="109">
      <c r="E109" s="79"/>
      <c r="F109" s="79"/>
      <c r="G109" s="79"/>
      <c r="H109" s="79"/>
      <c r="I109" s="79"/>
    </row>
    <row r="110">
      <c r="E110" s="79"/>
      <c r="F110" s="79"/>
      <c r="G110" s="79"/>
      <c r="H110" s="79"/>
      <c r="I110" s="79"/>
    </row>
    <row r="111">
      <c r="A111" s="8" t="s">
        <v>3503</v>
      </c>
      <c r="B111" s="50" t="s">
        <v>3162</v>
      </c>
      <c r="C111" s="1"/>
      <c r="D111" s="1"/>
      <c r="E111" s="79"/>
      <c r="F111" s="79"/>
      <c r="G111" s="79"/>
      <c r="H111" s="79"/>
      <c r="I111" s="79"/>
    </row>
    <row r="112">
      <c r="A112" s="8" t="s">
        <v>3632</v>
      </c>
      <c r="B112" s="1"/>
      <c r="C112" s="1"/>
      <c r="D112" s="1"/>
      <c r="E112" s="79"/>
      <c r="F112" s="79"/>
      <c r="G112" s="79"/>
      <c r="H112" s="79"/>
      <c r="I112" s="79"/>
    </row>
    <row r="113">
      <c r="A113" s="8" t="s">
        <v>3634</v>
      </c>
      <c r="B113" s="50" t="s">
        <v>3729</v>
      </c>
      <c r="C113" s="1"/>
      <c r="D113" s="1"/>
      <c r="E113" s="79"/>
      <c r="F113" s="79"/>
      <c r="G113" s="79"/>
      <c r="H113" s="79"/>
      <c r="I113" s="79"/>
    </row>
    <row r="114">
      <c r="A114" s="8" t="s">
        <v>3635</v>
      </c>
      <c r="B114" s="1"/>
      <c r="C114" s="1"/>
      <c r="D114" s="1"/>
      <c r="E114" s="79"/>
      <c r="F114" s="79"/>
      <c r="G114" s="79"/>
      <c r="H114" s="79"/>
      <c r="I114" s="79"/>
    </row>
    <row r="115">
      <c r="A115" s="1"/>
      <c r="B115" s="1"/>
      <c r="C115" s="1"/>
      <c r="D115" s="1"/>
      <c r="E115" s="79"/>
      <c r="F115" s="79"/>
      <c r="G115" s="79"/>
      <c r="H115" s="79"/>
      <c r="I115" s="79"/>
    </row>
    <row r="116">
      <c r="A116" s="191"/>
      <c r="B116" s="191"/>
      <c r="C116" s="191"/>
      <c r="D116" s="191"/>
      <c r="E116" s="165"/>
      <c r="F116" s="165"/>
      <c r="G116" s="165"/>
      <c r="H116" s="165"/>
      <c r="I116" s="165"/>
      <c r="J116" s="166"/>
      <c r="K116" s="166"/>
      <c r="L116" s="166"/>
      <c r="M116" s="166"/>
      <c r="N116" s="166"/>
      <c r="O116" s="166"/>
      <c r="P116" s="166"/>
      <c r="Q116" s="166"/>
      <c r="R116" s="166"/>
      <c r="S116" s="166"/>
      <c r="T116" s="166"/>
      <c r="U116" s="166"/>
      <c r="V116" s="166"/>
      <c r="W116" s="166"/>
      <c r="X116" s="166"/>
      <c r="Y116" s="166"/>
      <c r="Z116" s="166"/>
      <c r="AA116" s="166"/>
    </row>
    <row r="117">
      <c r="A117" s="185" t="s">
        <v>2772</v>
      </c>
      <c r="E117" s="165"/>
      <c r="F117" s="165"/>
      <c r="G117" s="165"/>
      <c r="H117" s="165"/>
      <c r="I117" s="165"/>
      <c r="J117" s="166"/>
      <c r="K117" s="166"/>
      <c r="L117" s="166"/>
      <c r="M117" s="166"/>
      <c r="N117" s="166"/>
      <c r="O117" s="166"/>
      <c r="P117" s="166"/>
      <c r="Q117" s="166"/>
      <c r="R117" s="166"/>
      <c r="S117" s="166"/>
      <c r="T117" s="166"/>
      <c r="U117" s="166"/>
      <c r="V117" s="166"/>
      <c r="W117" s="166"/>
      <c r="X117" s="166"/>
      <c r="Y117" s="166"/>
      <c r="Z117" s="166"/>
      <c r="AA117" s="166"/>
    </row>
    <row r="118">
      <c r="A118" s="187" t="s">
        <v>3730</v>
      </c>
      <c r="E118" s="165"/>
      <c r="F118" s="165"/>
      <c r="G118" s="165"/>
      <c r="H118" s="165"/>
      <c r="I118" s="165"/>
      <c r="J118" s="166"/>
      <c r="K118" s="166"/>
      <c r="L118" s="166"/>
      <c r="M118" s="166"/>
      <c r="N118" s="166"/>
      <c r="O118" s="166"/>
      <c r="P118" s="166"/>
      <c r="Q118" s="166"/>
      <c r="R118" s="166"/>
      <c r="S118" s="166"/>
      <c r="T118" s="166"/>
      <c r="U118" s="166"/>
      <c r="V118" s="166"/>
      <c r="W118" s="166"/>
      <c r="X118" s="166"/>
      <c r="Y118" s="166"/>
      <c r="Z118" s="166"/>
      <c r="AA118" s="166"/>
    </row>
    <row r="119">
      <c r="A119" s="188" t="s">
        <v>3731</v>
      </c>
      <c r="E119" s="165"/>
      <c r="F119" s="165"/>
      <c r="G119" s="165"/>
      <c r="H119" s="165"/>
      <c r="I119" s="165"/>
      <c r="J119" s="166"/>
      <c r="K119" s="166"/>
      <c r="L119" s="166"/>
      <c r="M119" s="166"/>
      <c r="N119" s="166"/>
      <c r="O119" s="166"/>
      <c r="P119" s="166"/>
      <c r="Q119" s="166"/>
      <c r="R119" s="166"/>
      <c r="S119" s="166"/>
      <c r="T119" s="166"/>
      <c r="U119" s="166"/>
      <c r="V119" s="166"/>
      <c r="W119" s="166"/>
      <c r="X119" s="166"/>
      <c r="Y119" s="166"/>
      <c r="Z119" s="166"/>
      <c r="AA119" s="166"/>
    </row>
    <row r="120">
      <c r="E120" s="165"/>
      <c r="F120" s="165"/>
      <c r="G120" s="165"/>
      <c r="H120" s="165"/>
      <c r="I120" s="165"/>
      <c r="J120" s="166"/>
      <c r="K120" s="166"/>
      <c r="L120" s="166"/>
      <c r="M120" s="166"/>
      <c r="N120" s="166"/>
      <c r="O120" s="166"/>
      <c r="P120" s="166"/>
      <c r="Q120" s="166"/>
      <c r="R120" s="166"/>
      <c r="S120" s="166"/>
      <c r="T120" s="166"/>
      <c r="U120" s="166"/>
      <c r="V120" s="166"/>
      <c r="W120" s="166"/>
      <c r="X120" s="166"/>
      <c r="Y120" s="166"/>
      <c r="Z120" s="166"/>
      <c r="AA120" s="166"/>
    </row>
    <row r="121">
      <c r="E121" s="165"/>
      <c r="F121" s="165"/>
      <c r="G121" s="165"/>
      <c r="H121" s="165"/>
      <c r="I121" s="165"/>
      <c r="J121" s="166"/>
      <c r="K121" s="166"/>
      <c r="L121" s="166"/>
      <c r="M121" s="166"/>
      <c r="N121" s="166"/>
      <c r="O121" s="166"/>
      <c r="P121" s="166"/>
      <c r="Q121" s="166"/>
      <c r="R121" s="166"/>
      <c r="S121" s="166"/>
      <c r="T121" s="166"/>
      <c r="U121" s="166"/>
      <c r="V121" s="166"/>
      <c r="W121" s="166"/>
      <c r="X121" s="166"/>
      <c r="Y121" s="166"/>
      <c r="Z121" s="166"/>
      <c r="AA121" s="166"/>
    </row>
    <row r="122">
      <c r="E122" s="165"/>
      <c r="F122" s="165"/>
      <c r="G122" s="165"/>
      <c r="H122" s="165"/>
      <c r="I122" s="165"/>
      <c r="J122" s="166"/>
      <c r="K122" s="166"/>
      <c r="L122" s="166"/>
      <c r="M122" s="166"/>
      <c r="N122" s="166"/>
      <c r="O122" s="166"/>
      <c r="P122" s="166"/>
      <c r="Q122" s="166"/>
      <c r="R122" s="166"/>
      <c r="S122" s="166"/>
      <c r="T122" s="166"/>
      <c r="U122" s="166"/>
      <c r="V122" s="166"/>
      <c r="W122" s="166"/>
      <c r="X122" s="166"/>
      <c r="Y122" s="166"/>
      <c r="Z122" s="166"/>
      <c r="AA122" s="166"/>
    </row>
    <row r="123">
      <c r="E123" s="165"/>
      <c r="F123" s="165"/>
      <c r="G123" s="165"/>
      <c r="H123" s="165"/>
      <c r="I123" s="165"/>
      <c r="J123" s="166"/>
      <c r="K123" s="166"/>
      <c r="L123" s="166"/>
      <c r="M123" s="166"/>
      <c r="N123" s="166"/>
      <c r="O123" s="166"/>
      <c r="P123" s="166"/>
      <c r="Q123" s="166"/>
      <c r="R123" s="166"/>
      <c r="S123" s="166"/>
      <c r="T123" s="166"/>
      <c r="U123" s="166"/>
      <c r="V123" s="166"/>
      <c r="W123" s="166"/>
      <c r="X123" s="166"/>
      <c r="Y123" s="166"/>
      <c r="Z123" s="166"/>
      <c r="AA123" s="166"/>
    </row>
    <row r="124">
      <c r="E124" s="165"/>
      <c r="F124" s="165"/>
      <c r="G124" s="165"/>
      <c r="H124" s="165"/>
      <c r="I124" s="165"/>
      <c r="J124" s="166"/>
      <c r="K124" s="166"/>
      <c r="L124" s="166"/>
      <c r="M124" s="166"/>
      <c r="N124" s="166"/>
      <c r="O124" s="166"/>
      <c r="P124" s="166"/>
      <c r="Q124" s="166"/>
      <c r="R124" s="166"/>
      <c r="S124" s="166"/>
      <c r="T124" s="166"/>
      <c r="U124" s="166"/>
      <c r="V124" s="166"/>
      <c r="W124" s="166"/>
      <c r="X124" s="166"/>
      <c r="Y124" s="166"/>
      <c r="Z124" s="166"/>
      <c r="AA124" s="166"/>
    </row>
    <row r="125">
      <c r="A125" s="189" t="s">
        <v>3503</v>
      </c>
      <c r="B125" s="190" t="s">
        <v>3162</v>
      </c>
      <c r="C125" s="191"/>
      <c r="D125" s="191"/>
      <c r="E125" s="165"/>
      <c r="F125" s="165"/>
      <c r="G125" s="165"/>
      <c r="H125" s="165"/>
      <c r="I125" s="165"/>
      <c r="J125" s="166"/>
      <c r="K125" s="166"/>
      <c r="L125" s="166"/>
      <c r="M125" s="166"/>
      <c r="N125" s="166"/>
      <c r="O125" s="166"/>
      <c r="P125" s="166"/>
      <c r="Q125" s="166"/>
      <c r="R125" s="166"/>
      <c r="S125" s="166"/>
      <c r="T125" s="166"/>
      <c r="U125" s="166"/>
      <c r="V125" s="166"/>
      <c r="W125" s="166"/>
      <c r="X125" s="166"/>
      <c r="Y125" s="166"/>
      <c r="Z125" s="166"/>
      <c r="AA125" s="166"/>
    </row>
    <row r="126">
      <c r="A126" s="189" t="s">
        <v>3632</v>
      </c>
      <c r="B126" s="191"/>
      <c r="C126" s="191"/>
      <c r="D126" s="191"/>
      <c r="E126" s="165"/>
      <c r="F126" s="165"/>
      <c r="G126" s="165"/>
      <c r="H126" s="165"/>
      <c r="I126" s="165"/>
      <c r="J126" s="166"/>
      <c r="K126" s="166"/>
      <c r="L126" s="166"/>
      <c r="M126" s="166"/>
      <c r="N126" s="166"/>
      <c r="O126" s="166"/>
      <c r="P126" s="166"/>
      <c r="Q126" s="166"/>
      <c r="R126" s="166"/>
      <c r="S126" s="166"/>
      <c r="T126" s="166"/>
      <c r="U126" s="166"/>
      <c r="V126" s="166"/>
      <c r="W126" s="166"/>
      <c r="X126" s="166"/>
      <c r="Y126" s="166"/>
      <c r="Z126" s="166"/>
      <c r="AA126" s="166"/>
    </row>
    <row r="127">
      <c r="A127" s="189" t="s">
        <v>3634</v>
      </c>
      <c r="B127" s="190" t="s">
        <v>3732</v>
      </c>
      <c r="D127" s="191"/>
      <c r="E127" s="165"/>
      <c r="F127" s="165"/>
      <c r="G127" s="165"/>
      <c r="H127" s="165"/>
      <c r="I127" s="165"/>
      <c r="J127" s="166"/>
      <c r="K127" s="166"/>
      <c r="L127" s="166"/>
      <c r="M127" s="166"/>
      <c r="N127" s="166"/>
      <c r="O127" s="166"/>
      <c r="P127" s="166"/>
      <c r="Q127" s="166"/>
      <c r="R127" s="166"/>
      <c r="S127" s="166"/>
      <c r="T127" s="166"/>
      <c r="U127" s="166"/>
      <c r="V127" s="166"/>
      <c r="W127" s="166"/>
      <c r="X127" s="166"/>
      <c r="Y127" s="166"/>
      <c r="Z127" s="166"/>
      <c r="AA127" s="166"/>
    </row>
    <row r="128">
      <c r="A128" s="189" t="s">
        <v>3635</v>
      </c>
      <c r="B128" s="191"/>
      <c r="C128" s="191"/>
      <c r="D128" s="191"/>
      <c r="E128" s="165"/>
      <c r="F128" s="165"/>
      <c r="G128" s="165"/>
      <c r="H128" s="165"/>
      <c r="I128" s="165"/>
      <c r="J128" s="166"/>
      <c r="K128" s="166"/>
      <c r="L128" s="166"/>
      <c r="M128" s="166"/>
      <c r="N128" s="166"/>
      <c r="O128" s="166"/>
      <c r="P128" s="166"/>
      <c r="Q128" s="166"/>
      <c r="R128" s="166"/>
      <c r="S128" s="166"/>
      <c r="T128" s="166"/>
      <c r="U128" s="166"/>
      <c r="V128" s="166"/>
      <c r="W128" s="166"/>
      <c r="X128" s="166"/>
      <c r="Y128" s="166"/>
      <c r="Z128" s="166"/>
      <c r="AA128" s="166"/>
    </row>
    <row r="129">
      <c r="A129" s="191"/>
      <c r="B129" s="191"/>
      <c r="C129" s="191"/>
      <c r="D129" s="191"/>
      <c r="E129" s="165"/>
      <c r="F129" s="165"/>
      <c r="G129" s="165"/>
      <c r="H129" s="165"/>
      <c r="I129" s="165"/>
      <c r="J129" s="166"/>
      <c r="K129" s="166"/>
      <c r="L129" s="166"/>
      <c r="M129" s="166"/>
      <c r="N129" s="166"/>
      <c r="O129" s="166"/>
      <c r="P129" s="166"/>
      <c r="Q129" s="166"/>
      <c r="R129" s="166"/>
      <c r="S129" s="166"/>
      <c r="T129" s="166"/>
      <c r="U129" s="166"/>
      <c r="V129" s="166"/>
      <c r="W129" s="166"/>
      <c r="X129" s="166"/>
      <c r="Y129" s="166"/>
      <c r="Z129" s="166"/>
      <c r="AA129" s="166"/>
    </row>
    <row r="130">
      <c r="A130" s="1"/>
      <c r="B130" s="1"/>
      <c r="C130" s="1"/>
      <c r="D130" s="1"/>
      <c r="E130" s="79"/>
      <c r="F130" s="79"/>
      <c r="G130" s="79"/>
      <c r="H130" s="79"/>
      <c r="I130" s="79"/>
    </row>
    <row r="131">
      <c r="A131" s="69" t="s">
        <v>2692</v>
      </c>
      <c r="E131" s="79"/>
      <c r="F131" s="79"/>
      <c r="G131" s="79"/>
      <c r="H131" s="79"/>
      <c r="I131" s="79"/>
    </row>
    <row r="132">
      <c r="A132" s="17" t="s">
        <v>3733</v>
      </c>
      <c r="E132" s="79"/>
      <c r="F132" s="79"/>
      <c r="G132" s="79"/>
      <c r="H132" s="79"/>
      <c r="I132" s="79"/>
    </row>
    <row r="133">
      <c r="A133" s="175" t="s">
        <v>3734</v>
      </c>
      <c r="E133" s="79"/>
      <c r="F133" s="79"/>
      <c r="G133" s="79"/>
      <c r="H133" s="79"/>
      <c r="I133" s="79"/>
    </row>
    <row r="134">
      <c r="E134" s="79"/>
      <c r="F134" s="79"/>
      <c r="G134" s="79"/>
      <c r="H134" s="79"/>
      <c r="I134" s="79"/>
    </row>
    <row r="135">
      <c r="E135" s="79"/>
      <c r="F135" s="79"/>
      <c r="G135" s="79"/>
      <c r="H135" s="79"/>
      <c r="I135" s="79"/>
    </row>
    <row r="136">
      <c r="E136" s="79"/>
      <c r="F136" s="79"/>
      <c r="G136" s="79"/>
      <c r="H136" s="79"/>
      <c r="I136" s="79"/>
    </row>
    <row r="137">
      <c r="E137" s="79"/>
      <c r="F137" s="79"/>
      <c r="G137" s="79"/>
      <c r="H137" s="79"/>
      <c r="I137" s="79"/>
    </row>
    <row r="138">
      <c r="E138" s="79"/>
      <c r="F138" s="79"/>
      <c r="G138" s="79"/>
      <c r="H138" s="79"/>
      <c r="I138" s="79"/>
    </row>
    <row r="139">
      <c r="A139" s="120" t="s">
        <v>3503</v>
      </c>
      <c r="B139" s="107" t="s">
        <v>3162</v>
      </c>
      <c r="C139" s="79"/>
      <c r="D139" s="79"/>
      <c r="E139" s="79"/>
      <c r="F139" s="79"/>
      <c r="G139" s="79"/>
      <c r="H139" s="79"/>
      <c r="I139" s="79"/>
    </row>
    <row r="140">
      <c r="A140" s="120" t="s">
        <v>3632</v>
      </c>
      <c r="B140" s="156"/>
      <c r="C140" s="156"/>
      <c r="D140" s="79"/>
      <c r="E140" s="79"/>
      <c r="F140" s="79"/>
      <c r="G140" s="79"/>
      <c r="H140" s="79"/>
      <c r="I140" s="79"/>
    </row>
    <row r="141">
      <c r="A141" s="120" t="s">
        <v>3634</v>
      </c>
      <c r="B141" s="107" t="s">
        <v>3735</v>
      </c>
      <c r="C141" s="156"/>
      <c r="D141" s="79"/>
      <c r="E141" s="79"/>
      <c r="F141" s="79"/>
      <c r="G141" s="79"/>
      <c r="H141" s="79"/>
      <c r="I141" s="79"/>
    </row>
    <row r="142">
      <c r="A142" s="120" t="s">
        <v>3635</v>
      </c>
      <c r="B142" s="156"/>
      <c r="C142" s="156"/>
      <c r="D142" s="79"/>
      <c r="E142" s="79"/>
      <c r="F142" s="79"/>
      <c r="G142" s="79"/>
      <c r="H142" s="79"/>
      <c r="I142" s="79"/>
    </row>
    <row r="143">
      <c r="B143" s="79"/>
      <c r="C143" s="79"/>
      <c r="D143" s="79"/>
      <c r="E143" s="79"/>
      <c r="F143" s="79"/>
      <c r="G143" s="79"/>
      <c r="H143" s="79"/>
      <c r="I143" s="79"/>
    </row>
    <row r="144">
      <c r="A144" s="166"/>
      <c r="B144" s="165"/>
      <c r="C144" s="165"/>
      <c r="D144" s="165"/>
      <c r="E144" s="165"/>
      <c r="F144" s="165"/>
      <c r="G144" s="165"/>
      <c r="H144" s="165"/>
      <c r="I144" s="165"/>
      <c r="J144" s="166"/>
      <c r="K144" s="166"/>
      <c r="L144" s="166"/>
      <c r="M144" s="166"/>
      <c r="N144" s="166"/>
      <c r="O144" s="166"/>
      <c r="P144" s="166"/>
      <c r="Q144" s="166"/>
      <c r="R144" s="166"/>
      <c r="S144" s="166"/>
      <c r="T144" s="166"/>
      <c r="U144" s="166"/>
      <c r="V144" s="166"/>
      <c r="W144" s="166"/>
      <c r="X144" s="166"/>
      <c r="Y144" s="166"/>
      <c r="Z144" s="166"/>
      <c r="AA144" s="166"/>
    </row>
    <row r="145">
      <c r="A145" s="185" t="s">
        <v>2821</v>
      </c>
      <c r="E145" s="165"/>
      <c r="F145" s="165"/>
      <c r="G145" s="165"/>
      <c r="H145" s="165"/>
      <c r="I145" s="165"/>
      <c r="J145" s="166"/>
      <c r="K145" s="166"/>
      <c r="L145" s="166"/>
      <c r="M145" s="166"/>
      <c r="N145" s="166"/>
      <c r="O145" s="166"/>
      <c r="P145" s="166"/>
      <c r="Q145" s="166"/>
      <c r="R145" s="166"/>
      <c r="S145" s="166"/>
      <c r="T145" s="166"/>
      <c r="U145" s="166"/>
      <c r="V145" s="166"/>
      <c r="W145" s="166"/>
      <c r="X145" s="166"/>
      <c r="Y145" s="166"/>
      <c r="Z145" s="166"/>
      <c r="AA145" s="166"/>
    </row>
    <row r="146">
      <c r="A146" s="182" t="s">
        <v>3736</v>
      </c>
      <c r="E146" s="165"/>
      <c r="F146" s="165"/>
      <c r="G146" s="165"/>
      <c r="H146" s="165"/>
      <c r="I146" s="165"/>
      <c r="J146" s="166"/>
      <c r="K146" s="166"/>
      <c r="L146" s="166"/>
      <c r="M146" s="166"/>
      <c r="N146" s="166"/>
      <c r="O146" s="166"/>
      <c r="P146" s="166"/>
      <c r="Q146" s="166"/>
      <c r="R146" s="166"/>
      <c r="S146" s="166"/>
      <c r="T146" s="166"/>
      <c r="U146" s="166"/>
      <c r="V146" s="166"/>
      <c r="W146" s="166"/>
      <c r="X146" s="166"/>
      <c r="Y146" s="166"/>
      <c r="Z146" s="166"/>
      <c r="AA146" s="166"/>
    </row>
    <row r="147">
      <c r="A147" s="168" t="s">
        <v>3737</v>
      </c>
      <c r="E147" s="165"/>
      <c r="F147" s="165"/>
      <c r="G147" s="165"/>
      <c r="H147" s="165"/>
      <c r="I147" s="165"/>
      <c r="J147" s="166"/>
      <c r="K147" s="166"/>
      <c r="L147" s="166"/>
      <c r="M147" s="166"/>
      <c r="N147" s="166"/>
      <c r="O147" s="166"/>
      <c r="P147" s="166"/>
      <c r="Q147" s="166"/>
      <c r="R147" s="166"/>
      <c r="S147" s="166"/>
      <c r="T147" s="166"/>
      <c r="U147" s="166"/>
      <c r="V147" s="166"/>
      <c r="W147" s="166"/>
      <c r="X147" s="166"/>
      <c r="Y147" s="166"/>
      <c r="Z147" s="166"/>
      <c r="AA147" s="166"/>
    </row>
    <row r="148">
      <c r="E148" s="165"/>
      <c r="F148" s="165"/>
      <c r="G148" s="165"/>
      <c r="H148" s="165"/>
      <c r="I148" s="165"/>
      <c r="J148" s="166"/>
      <c r="K148" s="166"/>
      <c r="L148" s="166"/>
      <c r="M148" s="166"/>
      <c r="N148" s="166"/>
      <c r="O148" s="166"/>
      <c r="P148" s="166"/>
      <c r="Q148" s="166"/>
      <c r="R148" s="166"/>
      <c r="S148" s="166"/>
      <c r="T148" s="166"/>
      <c r="U148" s="166"/>
      <c r="V148" s="166"/>
      <c r="W148" s="166"/>
      <c r="X148" s="166"/>
      <c r="Y148" s="166"/>
      <c r="Z148" s="166"/>
      <c r="AA148" s="166"/>
    </row>
    <row r="149">
      <c r="E149" s="165"/>
      <c r="F149" s="165"/>
      <c r="G149" s="165"/>
      <c r="H149" s="165"/>
      <c r="I149" s="165"/>
      <c r="J149" s="166"/>
      <c r="K149" s="166"/>
      <c r="L149" s="166"/>
      <c r="M149" s="166"/>
      <c r="N149" s="166"/>
      <c r="O149" s="166"/>
      <c r="P149" s="166"/>
      <c r="Q149" s="166"/>
      <c r="R149" s="166"/>
      <c r="S149" s="166"/>
      <c r="T149" s="166"/>
      <c r="U149" s="166"/>
      <c r="V149" s="166"/>
      <c r="W149" s="166"/>
      <c r="X149" s="166"/>
      <c r="Y149" s="166"/>
      <c r="Z149" s="166"/>
      <c r="AA149" s="166"/>
    </row>
    <row r="150">
      <c r="E150" s="165"/>
      <c r="F150" s="165"/>
      <c r="G150" s="165"/>
      <c r="H150" s="165"/>
      <c r="I150" s="165"/>
      <c r="J150" s="166"/>
      <c r="K150" s="166"/>
      <c r="L150" s="166"/>
      <c r="M150" s="166"/>
      <c r="N150" s="166"/>
      <c r="O150" s="166"/>
      <c r="P150" s="166"/>
      <c r="Q150" s="166"/>
      <c r="R150" s="166"/>
      <c r="S150" s="166"/>
      <c r="T150" s="166"/>
      <c r="U150" s="166"/>
      <c r="V150" s="166"/>
      <c r="W150" s="166"/>
      <c r="X150" s="166"/>
      <c r="Y150" s="166"/>
      <c r="Z150" s="166"/>
      <c r="AA150" s="166"/>
    </row>
    <row r="151">
      <c r="E151" s="165"/>
      <c r="F151" s="165"/>
      <c r="G151" s="165"/>
      <c r="H151" s="165"/>
      <c r="I151" s="165"/>
      <c r="J151" s="166"/>
      <c r="K151" s="166"/>
      <c r="L151" s="166"/>
      <c r="M151" s="166"/>
      <c r="N151" s="166"/>
      <c r="O151" s="166"/>
      <c r="P151" s="166"/>
      <c r="Q151" s="166"/>
      <c r="R151" s="166"/>
      <c r="S151" s="166"/>
      <c r="T151" s="166"/>
      <c r="U151" s="166"/>
      <c r="V151" s="166"/>
      <c r="W151" s="166"/>
      <c r="X151" s="166"/>
      <c r="Y151" s="166"/>
      <c r="Z151" s="166"/>
      <c r="AA151" s="166"/>
    </row>
    <row r="152">
      <c r="E152" s="165"/>
      <c r="F152" s="165"/>
      <c r="G152" s="165"/>
      <c r="H152" s="165"/>
      <c r="I152" s="165"/>
      <c r="J152" s="166"/>
      <c r="K152" s="166"/>
      <c r="L152" s="166"/>
      <c r="M152" s="166"/>
      <c r="N152" s="166"/>
      <c r="O152" s="166"/>
      <c r="P152" s="166"/>
      <c r="Q152" s="166"/>
      <c r="R152" s="166"/>
      <c r="S152" s="166"/>
      <c r="T152" s="166"/>
      <c r="U152" s="166"/>
      <c r="V152" s="166"/>
      <c r="W152" s="166"/>
      <c r="X152" s="166"/>
      <c r="Y152" s="166"/>
      <c r="Z152" s="166"/>
      <c r="AA152" s="166"/>
    </row>
    <row r="153">
      <c r="A153" s="170" t="s">
        <v>3503</v>
      </c>
      <c r="B153" s="171" t="s">
        <v>3163</v>
      </c>
      <c r="C153" s="165"/>
      <c r="D153" s="165"/>
      <c r="E153" s="165"/>
      <c r="F153" s="165"/>
      <c r="G153" s="165"/>
      <c r="H153" s="165"/>
      <c r="I153" s="165"/>
      <c r="J153" s="166"/>
      <c r="K153" s="166"/>
      <c r="L153" s="166"/>
      <c r="M153" s="166"/>
      <c r="N153" s="166"/>
      <c r="O153" s="166"/>
      <c r="P153" s="166"/>
      <c r="Q153" s="166"/>
      <c r="R153" s="166"/>
      <c r="S153" s="166"/>
      <c r="T153" s="166"/>
      <c r="U153" s="166"/>
      <c r="V153" s="166"/>
      <c r="W153" s="166"/>
      <c r="X153" s="166"/>
      <c r="Y153" s="166"/>
      <c r="Z153" s="166"/>
      <c r="AA153" s="166"/>
    </row>
    <row r="154">
      <c r="A154" s="170" t="s">
        <v>3632</v>
      </c>
      <c r="B154" s="173"/>
      <c r="C154" s="173"/>
      <c r="D154" s="165"/>
      <c r="E154" s="165"/>
      <c r="F154" s="165"/>
      <c r="G154" s="165"/>
      <c r="H154" s="165"/>
      <c r="I154" s="165"/>
      <c r="J154" s="166"/>
      <c r="K154" s="166"/>
      <c r="L154" s="166"/>
      <c r="M154" s="166"/>
      <c r="N154" s="166"/>
      <c r="O154" s="166"/>
      <c r="P154" s="166"/>
      <c r="Q154" s="166"/>
      <c r="R154" s="166"/>
      <c r="S154" s="166"/>
      <c r="T154" s="166"/>
      <c r="U154" s="166"/>
      <c r="V154" s="166"/>
      <c r="W154" s="166"/>
      <c r="X154" s="166"/>
      <c r="Y154" s="166"/>
      <c r="Z154" s="166"/>
      <c r="AA154" s="166"/>
    </row>
    <row r="155">
      <c r="A155" s="170" t="s">
        <v>3634</v>
      </c>
      <c r="B155" s="171" t="s">
        <v>3738</v>
      </c>
      <c r="D155" s="165"/>
      <c r="E155" s="165"/>
      <c r="F155" s="165"/>
      <c r="G155" s="165"/>
      <c r="H155" s="165"/>
      <c r="I155" s="165"/>
      <c r="J155" s="166"/>
      <c r="K155" s="166"/>
      <c r="L155" s="166"/>
      <c r="M155" s="166"/>
      <c r="N155" s="166"/>
      <c r="O155" s="166"/>
      <c r="P155" s="166"/>
      <c r="Q155" s="166"/>
      <c r="R155" s="166"/>
      <c r="S155" s="166"/>
      <c r="T155" s="166"/>
      <c r="U155" s="166"/>
      <c r="V155" s="166"/>
      <c r="W155" s="166"/>
      <c r="X155" s="166"/>
      <c r="Y155" s="166"/>
      <c r="Z155" s="166"/>
      <c r="AA155" s="166"/>
    </row>
    <row r="156">
      <c r="A156" s="170" t="s">
        <v>3635</v>
      </c>
      <c r="B156" s="173"/>
      <c r="C156" s="173"/>
      <c r="D156" s="165"/>
      <c r="E156" s="165"/>
      <c r="F156" s="165"/>
      <c r="G156" s="165"/>
      <c r="H156" s="165"/>
      <c r="I156" s="165"/>
      <c r="J156" s="166"/>
      <c r="K156" s="166"/>
      <c r="L156" s="166"/>
      <c r="M156" s="166"/>
      <c r="N156" s="166"/>
      <c r="O156" s="166"/>
      <c r="P156" s="166"/>
      <c r="Q156" s="166"/>
      <c r="R156" s="166"/>
      <c r="S156" s="166"/>
      <c r="T156" s="166"/>
      <c r="U156" s="166"/>
      <c r="V156" s="166"/>
      <c r="W156" s="166"/>
      <c r="X156" s="166"/>
      <c r="Y156" s="166"/>
      <c r="Z156" s="166"/>
      <c r="AA156" s="166"/>
    </row>
    <row r="157">
      <c r="A157" s="166"/>
      <c r="B157" s="165"/>
      <c r="C157" s="165"/>
      <c r="D157" s="165"/>
      <c r="E157" s="165"/>
      <c r="F157" s="165"/>
      <c r="G157" s="165"/>
      <c r="H157" s="165"/>
      <c r="I157" s="165"/>
      <c r="J157" s="166"/>
      <c r="K157" s="166"/>
      <c r="L157" s="166"/>
      <c r="M157" s="166"/>
      <c r="N157" s="166"/>
      <c r="O157" s="166"/>
      <c r="P157" s="166"/>
      <c r="Q157" s="166"/>
      <c r="R157" s="166"/>
      <c r="S157" s="166"/>
      <c r="T157" s="166"/>
      <c r="U157" s="166"/>
      <c r="V157" s="166"/>
      <c r="W157" s="166"/>
      <c r="X157" s="166"/>
      <c r="Y157" s="166"/>
      <c r="Z157" s="166"/>
      <c r="AA157" s="166"/>
    </row>
    <row r="158">
      <c r="B158" s="79"/>
      <c r="C158" s="79"/>
      <c r="D158" s="79"/>
      <c r="E158" s="79"/>
      <c r="F158" s="79"/>
      <c r="G158" s="79"/>
      <c r="H158" s="79"/>
      <c r="I158" s="79"/>
    </row>
    <row r="159">
      <c r="A159" s="33" t="s">
        <v>2869</v>
      </c>
      <c r="E159" s="79"/>
      <c r="F159" s="79"/>
      <c r="G159" s="79"/>
      <c r="H159" s="79"/>
      <c r="I159" s="79"/>
    </row>
    <row r="160">
      <c r="A160" s="17" t="s">
        <v>3739</v>
      </c>
      <c r="E160" s="79"/>
      <c r="F160" s="79"/>
      <c r="G160" s="79"/>
      <c r="H160" s="79"/>
      <c r="I160" s="79"/>
    </row>
    <row r="161">
      <c r="A161" s="175" t="s">
        <v>3740</v>
      </c>
      <c r="E161" s="79"/>
      <c r="F161" s="79"/>
      <c r="G161" s="79"/>
      <c r="H161" s="79"/>
      <c r="I161" s="79"/>
    </row>
    <row r="162">
      <c r="E162" s="79"/>
      <c r="F162" s="79"/>
      <c r="G162" s="79"/>
      <c r="H162" s="79"/>
      <c r="I162" s="79"/>
    </row>
    <row r="163">
      <c r="E163" s="79"/>
      <c r="F163" s="79"/>
      <c r="G163" s="79"/>
      <c r="H163" s="79"/>
      <c r="I163" s="79"/>
    </row>
    <row r="164">
      <c r="E164" s="79"/>
      <c r="F164" s="79"/>
      <c r="G164" s="79"/>
      <c r="H164" s="79"/>
      <c r="I164" s="79"/>
    </row>
    <row r="165">
      <c r="E165" s="79"/>
      <c r="F165" s="79"/>
      <c r="G165" s="79"/>
      <c r="H165" s="79"/>
      <c r="I165" s="79"/>
    </row>
    <row r="166">
      <c r="E166" s="79"/>
      <c r="F166" s="79"/>
      <c r="G166" s="79"/>
      <c r="H166" s="79"/>
      <c r="I166" s="79"/>
    </row>
    <row r="167">
      <c r="A167" s="120" t="s">
        <v>3503</v>
      </c>
      <c r="B167" s="107" t="s">
        <v>3163</v>
      </c>
      <c r="C167" s="79"/>
      <c r="D167" s="79"/>
      <c r="E167" s="79"/>
      <c r="F167" s="79"/>
      <c r="G167" s="79"/>
      <c r="H167" s="79"/>
      <c r="I167" s="79"/>
    </row>
    <row r="168">
      <c r="A168" s="120" t="s">
        <v>3632</v>
      </c>
      <c r="B168" s="156"/>
      <c r="C168" s="156"/>
      <c r="D168" s="79"/>
      <c r="E168" s="79"/>
      <c r="F168" s="79"/>
      <c r="G168" s="79"/>
      <c r="H168" s="79"/>
      <c r="I168" s="79"/>
    </row>
    <row r="169">
      <c r="A169" s="120" t="s">
        <v>3634</v>
      </c>
      <c r="B169" s="107" t="s">
        <v>3741</v>
      </c>
      <c r="D169" s="79"/>
      <c r="E169" s="79"/>
      <c r="F169" s="79"/>
      <c r="G169" s="79"/>
      <c r="H169" s="79"/>
      <c r="I169" s="79"/>
    </row>
    <row r="170">
      <c r="A170" s="120" t="s">
        <v>3635</v>
      </c>
      <c r="B170" s="156"/>
      <c r="C170" s="156"/>
      <c r="D170" s="79"/>
      <c r="E170" s="79"/>
      <c r="F170" s="79"/>
      <c r="G170" s="79"/>
      <c r="H170" s="79"/>
      <c r="I170" s="79"/>
    </row>
    <row r="171">
      <c r="B171" s="79"/>
      <c r="C171" s="79"/>
      <c r="D171" s="79"/>
      <c r="E171" s="79"/>
      <c r="F171" s="79"/>
      <c r="G171" s="79"/>
      <c r="H171" s="79"/>
      <c r="I171" s="79"/>
    </row>
    <row r="172">
      <c r="A172" s="166"/>
      <c r="B172" s="165"/>
      <c r="C172" s="165"/>
      <c r="D172" s="165"/>
      <c r="E172" s="165"/>
      <c r="F172" s="165"/>
      <c r="G172" s="165"/>
      <c r="H172" s="165"/>
      <c r="I172" s="165"/>
      <c r="J172" s="166"/>
      <c r="K172" s="166"/>
      <c r="L172" s="166"/>
      <c r="M172" s="166"/>
      <c r="N172" s="166"/>
      <c r="O172" s="166"/>
      <c r="P172" s="166"/>
      <c r="Q172" s="166"/>
      <c r="R172" s="166"/>
      <c r="S172" s="166"/>
      <c r="T172" s="166"/>
      <c r="U172" s="166"/>
      <c r="V172" s="166"/>
      <c r="W172" s="166"/>
      <c r="X172" s="166"/>
      <c r="Y172" s="166"/>
      <c r="Z172" s="166"/>
      <c r="AA172" s="166"/>
    </row>
    <row r="173">
      <c r="A173" s="164" t="s">
        <v>3164</v>
      </c>
      <c r="E173" s="165"/>
      <c r="F173" s="165"/>
      <c r="G173" s="165"/>
      <c r="H173" s="165"/>
      <c r="I173" s="165"/>
      <c r="J173" s="166"/>
      <c r="K173" s="166"/>
      <c r="L173" s="166"/>
      <c r="M173" s="166"/>
      <c r="N173" s="166"/>
      <c r="O173" s="166"/>
      <c r="P173" s="166"/>
      <c r="Q173" s="166"/>
      <c r="R173" s="166"/>
      <c r="S173" s="166"/>
      <c r="T173" s="166"/>
      <c r="U173" s="166"/>
      <c r="V173" s="166"/>
      <c r="W173" s="166"/>
      <c r="X173" s="166"/>
      <c r="Y173" s="166"/>
      <c r="Z173" s="166"/>
      <c r="AA173" s="166"/>
    </row>
    <row r="174">
      <c r="A174" s="182" t="s">
        <v>3742</v>
      </c>
      <c r="E174" s="165"/>
      <c r="F174" s="165"/>
      <c r="G174" s="165"/>
      <c r="H174" s="165"/>
      <c r="I174" s="165"/>
      <c r="J174" s="166"/>
      <c r="K174" s="166"/>
      <c r="L174" s="166"/>
      <c r="M174" s="166"/>
      <c r="N174" s="166"/>
      <c r="O174" s="166"/>
      <c r="P174" s="166"/>
      <c r="Q174" s="166"/>
      <c r="R174" s="166"/>
      <c r="S174" s="166"/>
      <c r="T174" s="166"/>
      <c r="U174" s="166"/>
      <c r="V174" s="166"/>
      <c r="W174" s="166"/>
      <c r="X174" s="166"/>
      <c r="Y174" s="166"/>
      <c r="Z174" s="166"/>
      <c r="AA174" s="166"/>
    </row>
    <row r="175">
      <c r="A175" s="168" t="s">
        <v>3743</v>
      </c>
      <c r="E175" s="165"/>
      <c r="F175" s="165"/>
      <c r="G175" s="165"/>
      <c r="H175" s="165"/>
      <c r="I175" s="165"/>
      <c r="J175" s="166"/>
      <c r="K175" s="166"/>
      <c r="L175" s="166"/>
      <c r="M175" s="166"/>
      <c r="N175" s="166"/>
      <c r="O175" s="166"/>
      <c r="P175" s="166"/>
      <c r="Q175" s="166"/>
      <c r="R175" s="166"/>
      <c r="S175" s="166"/>
      <c r="T175" s="166"/>
      <c r="U175" s="166"/>
      <c r="V175" s="166"/>
      <c r="W175" s="166"/>
      <c r="X175" s="166"/>
      <c r="Y175" s="166"/>
      <c r="Z175" s="166"/>
      <c r="AA175" s="166"/>
    </row>
    <row r="176">
      <c r="E176" s="165"/>
      <c r="F176" s="165"/>
      <c r="G176" s="165"/>
      <c r="H176" s="165"/>
      <c r="I176" s="165"/>
      <c r="J176" s="166"/>
      <c r="K176" s="166"/>
      <c r="L176" s="166"/>
      <c r="M176" s="166"/>
      <c r="N176" s="166"/>
      <c r="O176" s="166"/>
      <c r="P176" s="166"/>
      <c r="Q176" s="166"/>
      <c r="R176" s="166"/>
      <c r="S176" s="166"/>
      <c r="T176" s="166"/>
      <c r="U176" s="166"/>
      <c r="V176" s="166"/>
      <c r="W176" s="166"/>
      <c r="X176" s="166"/>
      <c r="Y176" s="166"/>
      <c r="Z176" s="166"/>
      <c r="AA176" s="166"/>
    </row>
    <row r="177">
      <c r="E177" s="165"/>
      <c r="F177" s="165"/>
      <c r="G177" s="165"/>
      <c r="H177" s="165"/>
      <c r="I177" s="165"/>
      <c r="J177" s="166"/>
      <c r="K177" s="166"/>
      <c r="L177" s="166"/>
      <c r="M177" s="166"/>
      <c r="N177" s="166"/>
      <c r="O177" s="166"/>
      <c r="P177" s="166"/>
      <c r="Q177" s="166"/>
      <c r="R177" s="166"/>
      <c r="S177" s="166"/>
      <c r="T177" s="166"/>
      <c r="U177" s="166"/>
      <c r="V177" s="166"/>
      <c r="W177" s="166"/>
      <c r="X177" s="166"/>
      <c r="Y177" s="166"/>
      <c r="Z177" s="166"/>
      <c r="AA177" s="166"/>
    </row>
    <row r="178">
      <c r="E178" s="165"/>
      <c r="F178" s="165"/>
      <c r="G178" s="165"/>
      <c r="H178" s="165"/>
      <c r="I178" s="165"/>
      <c r="J178" s="166"/>
      <c r="K178" s="166"/>
      <c r="L178" s="166"/>
      <c r="M178" s="166"/>
      <c r="N178" s="166"/>
      <c r="O178" s="166"/>
      <c r="P178" s="166"/>
      <c r="Q178" s="166"/>
      <c r="R178" s="166"/>
      <c r="S178" s="166"/>
      <c r="T178" s="166"/>
      <c r="U178" s="166"/>
      <c r="V178" s="166"/>
      <c r="W178" s="166"/>
      <c r="X178" s="166"/>
      <c r="Y178" s="166"/>
      <c r="Z178" s="166"/>
      <c r="AA178" s="166"/>
    </row>
    <row r="179">
      <c r="E179" s="165"/>
      <c r="F179" s="165"/>
      <c r="G179" s="165"/>
      <c r="H179" s="165"/>
      <c r="I179" s="165"/>
      <c r="J179" s="166"/>
      <c r="K179" s="166"/>
      <c r="L179" s="166"/>
      <c r="M179" s="166"/>
      <c r="N179" s="166"/>
      <c r="O179" s="166"/>
      <c r="P179" s="166"/>
      <c r="Q179" s="166"/>
      <c r="R179" s="166"/>
      <c r="S179" s="166"/>
      <c r="T179" s="166"/>
      <c r="U179" s="166"/>
      <c r="V179" s="166"/>
      <c r="W179" s="166"/>
      <c r="X179" s="166"/>
      <c r="Y179" s="166"/>
      <c r="Z179" s="166"/>
      <c r="AA179" s="166"/>
    </row>
    <row r="180">
      <c r="E180" s="165"/>
      <c r="F180" s="165"/>
      <c r="G180" s="165"/>
      <c r="H180" s="165"/>
      <c r="I180" s="165"/>
      <c r="J180" s="166"/>
      <c r="K180" s="166"/>
      <c r="L180" s="166"/>
      <c r="M180" s="166"/>
      <c r="N180" s="166"/>
      <c r="O180" s="166"/>
      <c r="P180" s="166"/>
      <c r="Q180" s="166"/>
      <c r="R180" s="166"/>
      <c r="S180" s="166"/>
      <c r="T180" s="166"/>
      <c r="U180" s="166"/>
      <c r="V180" s="166"/>
      <c r="W180" s="166"/>
      <c r="X180" s="166"/>
      <c r="Y180" s="166"/>
      <c r="Z180" s="166"/>
      <c r="AA180" s="166"/>
    </row>
    <row r="181">
      <c r="A181" s="170" t="s">
        <v>3503</v>
      </c>
      <c r="B181" s="171" t="s">
        <v>3182</v>
      </c>
      <c r="C181" s="171" t="s">
        <v>3163</v>
      </c>
      <c r="D181" s="165"/>
      <c r="E181" s="165"/>
      <c r="F181" s="165"/>
      <c r="G181" s="165"/>
      <c r="H181" s="165"/>
      <c r="I181" s="165"/>
      <c r="J181" s="166"/>
      <c r="K181" s="166"/>
      <c r="L181" s="166"/>
      <c r="M181" s="166"/>
      <c r="N181" s="166"/>
      <c r="O181" s="166"/>
      <c r="P181" s="166"/>
      <c r="Q181" s="166"/>
      <c r="R181" s="166"/>
      <c r="S181" s="166"/>
      <c r="T181" s="166"/>
      <c r="U181" s="166"/>
      <c r="V181" s="166"/>
      <c r="W181" s="166"/>
      <c r="X181" s="166"/>
      <c r="Y181" s="166"/>
      <c r="Z181" s="166"/>
      <c r="AA181" s="166"/>
    </row>
    <row r="182">
      <c r="A182" s="170" t="s">
        <v>3632</v>
      </c>
      <c r="B182" s="186" t="s">
        <v>3186</v>
      </c>
      <c r="C182" s="173"/>
      <c r="D182" s="165"/>
      <c r="E182" s="165"/>
      <c r="F182" s="165"/>
      <c r="G182" s="165"/>
      <c r="H182" s="165"/>
      <c r="I182" s="165"/>
      <c r="J182" s="166"/>
      <c r="K182" s="166"/>
      <c r="L182" s="166"/>
      <c r="M182" s="166"/>
      <c r="N182" s="166"/>
      <c r="O182" s="166"/>
      <c r="P182" s="166"/>
      <c r="Q182" s="166"/>
      <c r="R182" s="166"/>
      <c r="S182" s="166"/>
      <c r="T182" s="166"/>
      <c r="U182" s="166"/>
      <c r="V182" s="166"/>
      <c r="W182" s="166"/>
      <c r="X182" s="166"/>
      <c r="Y182" s="166"/>
      <c r="Z182" s="166"/>
      <c r="AA182" s="166"/>
    </row>
    <row r="183">
      <c r="A183" s="170" t="s">
        <v>3634</v>
      </c>
      <c r="B183" s="171" t="s">
        <v>3744</v>
      </c>
      <c r="E183" s="165"/>
      <c r="F183" s="165"/>
      <c r="G183" s="165"/>
      <c r="H183" s="165"/>
      <c r="I183" s="165"/>
      <c r="J183" s="166"/>
      <c r="K183" s="166"/>
      <c r="L183" s="166"/>
      <c r="M183" s="166"/>
      <c r="N183" s="166"/>
      <c r="O183" s="166"/>
      <c r="P183" s="166"/>
      <c r="Q183" s="166"/>
      <c r="R183" s="166"/>
      <c r="S183" s="166"/>
      <c r="T183" s="166"/>
      <c r="U183" s="166"/>
      <c r="V183" s="166"/>
      <c r="W183" s="166"/>
      <c r="X183" s="166"/>
      <c r="Y183" s="166"/>
      <c r="Z183" s="166"/>
      <c r="AA183" s="166"/>
    </row>
    <row r="184">
      <c r="A184" s="170" t="s">
        <v>3635</v>
      </c>
      <c r="B184" s="173"/>
      <c r="C184" s="173"/>
      <c r="D184" s="165"/>
      <c r="E184" s="165"/>
      <c r="F184" s="165"/>
      <c r="G184" s="165"/>
      <c r="H184" s="165"/>
      <c r="I184" s="165"/>
      <c r="J184" s="166"/>
      <c r="K184" s="166"/>
      <c r="L184" s="166"/>
      <c r="M184" s="166"/>
      <c r="N184" s="166"/>
      <c r="O184" s="166"/>
      <c r="P184" s="166"/>
      <c r="Q184" s="166"/>
      <c r="R184" s="166"/>
      <c r="S184" s="166"/>
      <c r="T184" s="166"/>
      <c r="U184" s="166"/>
      <c r="V184" s="166"/>
      <c r="W184" s="166"/>
      <c r="X184" s="166"/>
      <c r="Y184" s="166"/>
      <c r="Z184" s="166"/>
      <c r="AA184" s="166"/>
    </row>
    <row r="185">
      <c r="A185" s="166"/>
      <c r="B185" s="165"/>
      <c r="C185" s="165"/>
      <c r="D185" s="165"/>
      <c r="E185" s="165"/>
      <c r="F185" s="165"/>
      <c r="G185" s="165"/>
      <c r="H185" s="165"/>
      <c r="I185" s="165"/>
      <c r="J185" s="166"/>
      <c r="K185" s="166"/>
      <c r="L185" s="166"/>
      <c r="M185" s="166"/>
      <c r="N185" s="166"/>
      <c r="O185" s="166"/>
      <c r="P185" s="166"/>
      <c r="Q185" s="166"/>
      <c r="R185" s="166"/>
      <c r="S185" s="166"/>
      <c r="T185" s="166"/>
      <c r="U185" s="166"/>
      <c r="V185" s="166"/>
      <c r="W185" s="166"/>
      <c r="X185" s="166"/>
      <c r="Y185" s="166"/>
      <c r="Z185" s="166"/>
      <c r="AA185" s="166"/>
    </row>
    <row r="186">
      <c r="B186" s="79"/>
      <c r="C186" s="79"/>
      <c r="D186" s="79"/>
      <c r="E186" s="79"/>
      <c r="F186" s="79"/>
      <c r="G186" s="79"/>
      <c r="H186" s="79"/>
      <c r="I186" s="79"/>
    </row>
    <row r="187">
      <c r="A187" s="33" t="s">
        <v>2860</v>
      </c>
      <c r="E187" s="79"/>
      <c r="F187" s="79"/>
      <c r="G187" s="79"/>
      <c r="H187" s="79"/>
      <c r="I187" s="79"/>
    </row>
    <row r="188">
      <c r="A188" s="17" t="s">
        <v>3745</v>
      </c>
      <c r="E188" s="79"/>
      <c r="F188" s="79"/>
      <c r="G188" s="79"/>
      <c r="H188" s="79"/>
      <c r="I188" s="79"/>
    </row>
    <row r="189">
      <c r="A189" s="175" t="s">
        <v>3746</v>
      </c>
      <c r="E189" s="79"/>
      <c r="F189" s="79"/>
      <c r="G189" s="79"/>
      <c r="H189" s="79"/>
      <c r="I189" s="79"/>
    </row>
    <row r="190">
      <c r="E190" s="79"/>
      <c r="F190" s="79"/>
      <c r="G190" s="79"/>
      <c r="H190" s="79"/>
      <c r="I190" s="79"/>
    </row>
    <row r="191">
      <c r="E191" s="79"/>
      <c r="F191" s="79"/>
      <c r="G191" s="79"/>
      <c r="H191" s="79"/>
      <c r="I191" s="79"/>
    </row>
    <row r="192">
      <c r="E192" s="79"/>
      <c r="F192" s="79"/>
      <c r="G192" s="79"/>
      <c r="H192" s="79"/>
      <c r="I192" s="79"/>
    </row>
    <row r="193">
      <c r="E193" s="79"/>
      <c r="F193" s="79"/>
      <c r="G193" s="79"/>
      <c r="H193" s="79"/>
      <c r="I193" s="79"/>
    </row>
    <row r="194">
      <c r="E194" s="79"/>
      <c r="F194" s="79"/>
      <c r="G194" s="79"/>
      <c r="H194" s="79"/>
      <c r="I194" s="79"/>
    </row>
    <row r="195">
      <c r="A195" s="120" t="s">
        <v>3503</v>
      </c>
      <c r="B195" s="107" t="s">
        <v>3163</v>
      </c>
      <c r="C195" s="79"/>
      <c r="D195" s="79"/>
      <c r="E195" s="79"/>
      <c r="F195" s="79"/>
      <c r="G195" s="79"/>
      <c r="H195" s="79"/>
      <c r="I195" s="79"/>
    </row>
    <row r="196">
      <c r="A196" s="120" t="s">
        <v>3632</v>
      </c>
      <c r="B196" s="156"/>
      <c r="C196" s="156"/>
      <c r="D196" s="79"/>
      <c r="E196" s="79"/>
      <c r="F196" s="79"/>
      <c r="G196" s="79"/>
      <c r="H196" s="79"/>
      <c r="I196" s="79"/>
    </row>
    <row r="197">
      <c r="A197" s="120" t="s">
        <v>3634</v>
      </c>
      <c r="B197" s="107" t="s">
        <v>3747</v>
      </c>
      <c r="D197" s="79"/>
      <c r="E197" s="79"/>
      <c r="F197" s="79"/>
      <c r="G197" s="79"/>
      <c r="H197" s="79"/>
      <c r="I197" s="79"/>
    </row>
    <row r="198">
      <c r="A198" s="120" t="s">
        <v>3635</v>
      </c>
      <c r="B198" s="156"/>
      <c r="C198" s="156"/>
      <c r="D198" s="79"/>
      <c r="E198" s="79"/>
      <c r="F198" s="79"/>
      <c r="G198" s="79"/>
      <c r="H198" s="79"/>
      <c r="I198" s="79"/>
    </row>
    <row r="199">
      <c r="B199" s="79"/>
      <c r="C199" s="79"/>
      <c r="D199" s="79"/>
      <c r="E199" s="79"/>
      <c r="F199" s="79"/>
      <c r="G199" s="79"/>
      <c r="H199" s="79"/>
      <c r="I199" s="79"/>
    </row>
    <row r="201">
      <c r="B201" s="79"/>
      <c r="C201" s="79"/>
      <c r="D201" s="79"/>
      <c r="E201" s="79"/>
      <c r="F201" s="79"/>
      <c r="G201" s="79"/>
      <c r="H201" s="79"/>
      <c r="I201" s="79"/>
    </row>
    <row r="202">
      <c r="B202" s="79"/>
      <c r="C202" s="79"/>
      <c r="D202" s="79"/>
      <c r="E202" s="79"/>
      <c r="F202" s="79"/>
      <c r="G202" s="79"/>
      <c r="H202" s="79"/>
      <c r="I202" s="79"/>
    </row>
    <row r="203">
      <c r="B203" s="79"/>
      <c r="C203" s="79"/>
      <c r="D203" s="79"/>
      <c r="E203" s="79"/>
      <c r="F203" s="79"/>
      <c r="G203" s="79"/>
      <c r="H203" s="79"/>
      <c r="I203" s="79"/>
    </row>
    <row r="204">
      <c r="B204" s="79"/>
      <c r="C204" s="79"/>
      <c r="D204" s="79"/>
      <c r="E204" s="79"/>
      <c r="F204" s="79"/>
      <c r="G204" s="79"/>
      <c r="H204" s="79"/>
      <c r="I204" s="79"/>
    </row>
    <row r="205">
      <c r="B205" s="79"/>
      <c r="C205" s="79"/>
      <c r="D205" s="79"/>
      <c r="E205" s="79"/>
      <c r="F205" s="79"/>
      <c r="G205" s="79"/>
      <c r="H205" s="79"/>
      <c r="I205" s="79"/>
    </row>
    <row r="206">
      <c r="B206" s="79"/>
      <c r="C206" s="79"/>
      <c r="D206" s="79"/>
      <c r="E206" s="79"/>
      <c r="F206" s="79"/>
      <c r="G206" s="79"/>
      <c r="H206" s="79"/>
      <c r="I206" s="79"/>
    </row>
    <row r="207">
      <c r="B207" s="79"/>
      <c r="C207" s="79"/>
      <c r="D207" s="79"/>
      <c r="E207" s="79"/>
      <c r="F207" s="79"/>
      <c r="G207" s="79"/>
      <c r="H207" s="79"/>
      <c r="I207" s="79"/>
    </row>
    <row r="208">
      <c r="B208" s="79"/>
      <c r="C208" s="79"/>
      <c r="D208" s="79"/>
      <c r="E208" s="79"/>
      <c r="F208" s="79"/>
      <c r="G208" s="79"/>
      <c r="H208" s="79"/>
      <c r="I208" s="79"/>
    </row>
    <row r="209">
      <c r="B209" s="79"/>
      <c r="C209" s="79"/>
      <c r="D209" s="79"/>
      <c r="E209" s="79"/>
      <c r="F209" s="79"/>
      <c r="G209" s="79"/>
      <c r="H209" s="79"/>
      <c r="I209" s="79"/>
    </row>
    <row r="210">
      <c r="B210" s="79"/>
      <c r="C210" s="79"/>
      <c r="D210" s="79"/>
      <c r="E210" s="79"/>
      <c r="F210" s="79"/>
      <c r="G210" s="79"/>
      <c r="H210" s="79"/>
      <c r="I210" s="79"/>
    </row>
    <row r="211">
      <c r="B211" s="79"/>
      <c r="C211" s="79"/>
      <c r="D211" s="79"/>
      <c r="E211" s="79"/>
      <c r="F211" s="79"/>
      <c r="G211" s="79"/>
      <c r="H211" s="79"/>
      <c r="I211" s="79"/>
    </row>
    <row r="212">
      <c r="B212" s="79"/>
      <c r="C212" s="79"/>
      <c r="D212" s="79"/>
      <c r="E212" s="79"/>
      <c r="F212" s="79"/>
      <c r="G212" s="79"/>
      <c r="H212" s="79"/>
      <c r="I212" s="79"/>
    </row>
    <row r="213">
      <c r="B213" s="79"/>
      <c r="C213" s="79"/>
      <c r="D213" s="79"/>
      <c r="E213" s="79"/>
      <c r="F213" s="79"/>
      <c r="G213" s="79"/>
      <c r="H213" s="79"/>
      <c r="I213" s="79"/>
    </row>
    <row r="214">
      <c r="B214" s="79"/>
      <c r="C214" s="79"/>
      <c r="D214" s="79"/>
      <c r="E214" s="79"/>
      <c r="F214" s="79"/>
      <c r="G214" s="79"/>
      <c r="H214" s="79"/>
      <c r="I214" s="79"/>
    </row>
    <row r="215">
      <c r="B215" s="79"/>
      <c r="C215" s="79"/>
      <c r="D215" s="79"/>
      <c r="E215" s="79"/>
      <c r="F215" s="79"/>
      <c r="G215" s="79"/>
      <c r="H215" s="79"/>
      <c r="I215" s="79"/>
    </row>
    <row r="216">
      <c r="B216" s="79"/>
      <c r="C216" s="79"/>
      <c r="D216" s="79"/>
      <c r="E216" s="79"/>
      <c r="F216" s="79"/>
      <c r="G216" s="79"/>
      <c r="H216" s="79"/>
      <c r="I216" s="79"/>
    </row>
    <row r="217">
      <c r="B217" s="79"/>
      <c r="C217" s="79"/>
      <c r="D217" s="79"/>
      <c r="E217" s="79"/>
      <c r="F217" s="79"/>
      <c r="G217" s="79"/>
      <c r="H217" s="79"/>
      <c r="I217" s="79"/>
    </row>
    <row r="218">
      <c r="B218" s="79"/>
      <c r="C218" s="79"/>
      <c r="D218" s="79"/>
      <c r="E218" s="79"/>
      <c r="F218" s="79"/>
      <c r="G218" s="79"/>
      <c r="H218" s="79"/>
      <c r="I218" s="79"/>
    </row>
    <row r="219">
      <c r="B219" s="79"/>
      <c r="C219" s="79"/>
      <c r="D219" s="79"/>
      <c r="E219" s="79"/>
      <c r="F219" s="79"/>
      <c r="G219" s="79"/>
      <c r="H219" s="79"/>
      <c r="I219" s="79"/>
    </row>
    <row r="220">
      <c r="B220" s="79"/>
      <c r="C220" s="79"/>
      <c r="D220" s="79"/>
      <c r="E220" s="79"/>
      <c r="F220" s="79"/>
      <c r="G220" s="79"/>
      <c r="H220" s="79"/>
      <c r="I220" s="79"/>
    </row>
    <row r="221">
      <c r="B221" s="79"/>
      <c r="C221" s="79"/>
      <c r="D221" s="79"/>
      <c r="E221" s="79"/>
      <c r="F221" s="79"/>
      <c r="G221" s="79"/>
      <c r="H221" s="79"/>
      <c r="I221" s="79"/>
    </row>
    <row r="222">
      <c r="B222" s="79"/>
      <c r="C222" s="79"/>
      <c r="D222" s="79"/>
      <c r="E222" s="79"/>
      <c r="F222" s="79"/>
      <c r="G222" s="79"/>
      <c r="H222" s="79"/>
      <c r="I222" s="79"/>
    </row>
    <row r="223">
      <c r="B223" s="79"/>
      <c r="C223" s="79"/>
      <c r="D223" s="79"/>
      <c r="E223" s="79"/>
      <c r="F223" s="79"/>
      <c r="G223" s="79"/>
      <c r="H223" s="79"/>
      <c r="I223" s="79"/>
    </row>
    <row r="224">
      <c r="B224" s="79"/>
      <c r="C224" s="79"/>
      <c r="D224" s="79"/>
      <c r="E224" s="79"/>
      <c r="F224" s="79"/>
      <c r="G224" s="79"/>
      <c r="H224" s="79"/>
      <c r="I224" s="79"/>
    </row>
    <row r="225">
      <c r="B225" s="79"/>
      <c r="C225" s="79"/>
      <c r="D225" s="79"/>
      <c r="E225" s="79"/>
      <c r="F225" s="79"/>
      <c r="G225" s="79"/>
      <c r="H225" s="79"/>
      <c r="I225" s="79"/>
    </row>
    <row r="226">
      <c r="B226" s="79"/>
      <c r="C226" s="79"/>
      <c r="D226" s="79"/>
      <c r="E226" s="79"/>
      <c r="F226" s="79"/>
      <c r="G226" s="79"/>
      <c r="H226" s="79"/>
      <c r="I226" s="79"/>
    </row>
    <row r="227">
      <c r="B227" s="79"/>
      <c r="C227" s="79"/>
      <c r="D227" s="79"/>
      <c r="E227" s="79"/>
      <c r="F227" s="79"/>
      <c r="G227" s="79"/>
      <c r="H227" s="79"/>
      <c r="I227" s="79"/>
    </row>
    <row r="228">
      <c r="B228" s="79"/>
      <c r="C228" s="79"/>
      <c r="D228" s="79"/>
      <c r="E228" s="79"/>
      <c r="F228" s="79"/>
      <c r="G228" s="79"/>
      <c r="H228" s="79"/>
      <c r="I228" s="79"/>
    </row>
    <row r="229">
      <c r="B229" s="79"/>
      <c r="C229" s="79"/>
      <c r="D229" s="79"/>
      <c r="E229" s="79"/>
      <c r="F229" s="79"/>
      <c r="G229" s="79"/>
      <c r="H229" s="79"/>
      <c r="I229" s="79"/>
    </row>
    <row r="230">
      <c r="B230" s="79"/>
      <c r="C230" s="79"/>
      <c r="D230" s="79"/>
      <c r="E230" s="79"/>
      <c r="F230" s="79"/>
      <c r="G230" s="79"/>
      <c r="H230" s="79"/>
      <c r="I230" s="79"/>
    </row>
    <row r="231">
      <c r="B231" s="79"/>
      <c r="C231" s="79"/>
      <c r="D231" s="79"/>
      <c r="E231" s="79"/>
      <c r="F231" s="79"/>
      <c r="G231" s="79"/>
      <c r="H231" s="79"/>
      <c r="I231" s="79"/>
    </row>
    <row r="232">
      <c r="B232" s="79"/>
      <c r="C232" s="79"/>
      <c r="D232" s="79"/>
      <c r="E232" s="79"/>
      <c r="F232" s="79"/>
      <c r="G232" s="79"/>
      <c r="H232" s="79"/>
      <c r="I232" s="79"/>
    </row>
    <row r="233">
      <c r="B233" s="79"/>
      <c r="C233" s="79"/>
      <c r="D233" s="79"/>
      <c r="E233" s="79"/>
      <c r="F233" s="79"/>
      <c r="G233" s="79"/>
      <c r="H233" s="79"/>
      <c r="I233" s="79"/>
    </row>
    <row r="234">
      <c r="B234" s="79"/>
      <c r="C234" s="79"/>
      <c r="D234" s="79"/>
      <c r="E234" s="79"/>
      <c r="F234" s="79"/>
      <c r="G234" s="79"/>
      <c r="H234" s="79"/>
      <c r="I234" s="79"/>
    </row>
    <row r="235">
      <c r="B235" s="79"/>
      <c r="C235" s="79"/>
      <c r="D235" s="79"/>
      <c r="E235" s="79"/>
      <c r="F235" s="79"/>
      <c r="G235" s="79"/>
      <c r="H235" s="79"/>
      <c r="I235" s="79"/>
    </row>
    <row r="236">
      <c r="B236" s="79"/>
      <c r="C236" s="79"/>
      <c r="D236" s="79"/>
      <c r="E236" s="79"/>
      <c r="F236" s="79"/>
      <c r="G236" s="79"/>
      <c r="H236" s="79"/>
      <c r="I236" s="79"/>
    </row>
    <row r="237">
      <c r="B237" s="79"/>
      <c r="C237" s="79"/>
      <c r="D237" s="79"/>
      <c r="E237" s="79"/>
      <c r="F237" s="79"/>
      <c r="G237" s="79"/>
      <c r="H237" s="79"/>
      <c r="I237" s="79"/>
    </row>
    <row r="238">
      <c r="B238" s="79"/>
      <c r="C238" s="79"/>
      <c r="D238" s="79"/>
      <c r="E238" s="79"/>
      <c r="F238" s="79"/>
      <c r="G238" s="79"/>
      <c r="H238" s="79"/>
      <c r="I238" s="79"/>
    </row>
    <row r="239">
      <c r="B239" s="79"/>
      <c r="C239" s="79"/>
      <c r="D239" s="79"/>
      <c r="E239" s="79"/>
      <c r="F239" s="79"/>
      <c r="G239" s="79"/>
      <c r="H239" s="79"/>
      <c r="I239" s="79"/>
    </row>
    <row r="240">
      <c r="B240" s="79"/>
      <c r="C240" s="79"/>
      <c r="D240" s="79"/>
      <c r="E240" s="79"/>
      <c r="F240" s="79"/>
      <c r="G240" s="79"/>
      <c r="H240" s="79"/>
      <c r="I240" s="79"/>
    </row>
    <row r="241">
      <c r="B241" s="79"/>
      <c r="C241" s="79"/>
      <c r="D241" s="79"/>
      <c r="E241" s="79"/>
      <c r="F241" s="79"/>
      <c r="G241" s="79"/>
      <c r="H241" s="79"/>
      <c r="I241" s="79"/>
    </row>
    <row r="242">
      <c r="B242" s="79"/>
      <c r="C242" s="79"/>
      <c r="D242" s="79"/>
      <c r="E242" s="79"/>
      <c r="F242" s="79"/>
      <c r="G242" s="79"/>
      <c r="H242" s="79"/>
      <c r="I242" s="79"/>
    </row>
    <row r="243">
      <c r="B243" s="79"/>
      <c r="C243" s="79"/>
      <c r="D243" s="79"/>
      <c r="E243" s="79"/>
      <c r="F243" s="79"/>
      <c r="G243" s="79"/>
      <c r="H243" s="79"/>
      <c r="I243" s="79"/>
    </row>
    <row r="244">
      <c r="B244" s="79"/>
      <c r="C244" s="79"/>
      <c r="D244" s="79"/>
      <c r="E244" s="79"/>
      <c r="F244" s="79"/>
      <c r="G244" s="79"/>
      <c r="H244" s="79"/>
      <c r="I244" s="79"/>
    </row>
    <row r="245">
      <c r="B245" s="79"/>
      <c r="C245" s="79"/>
      <c r="D245" s="79"/>
      <c r="E245" s="79"/>
      <c r="F245" s="79"/>
      <c r="G245" s="79"/>
      <c r="H245" s="79"/>
      <c r="I245" s="79"/>
    </row>
    <row r="246">
      <c r="B246" s="79"/>
      <c r="C246" s="79"/>
      <c r="D246" s="79"/>
      <c r="E246" s="79"/>
      <c r="F246" s="79"/>
      <c r="G246" s="79"/>
      <c r="H246" s="79"/>
      <c r="I246" s="79"/>
    </row>
    <row r="247">
      <c r="B247" s="79"/>
      <c r="C247" s="79"/>
      <c r="D247" s="79"/>
      <c r="E247" s="79"/>
      <c r="F247" s="79"/>
      <c r="G247" s="79"/>
      <c r="H247" s="79"/>
      <c r="I247" s="79"/>
    </row>
    <row r="248">
      <c r="B248" s="79"/>
      <c r="C248" s="79"/>
      <c r="D248" s="79"/>
      <c r="E248" s="79"/>
      <c r="F248" s="79"/>
      <c r="G248" s="79"/>
      <c r="H248" s="79"/>
      <c r="I248" s="79"/>
    </row>
    <row r="249">
      <c r="B249" s="79"/>
      <c r="C249" s="79"/>
      <c r="D249" s="79"/>
      <c r="E249" s="79"/>
      <c r="F249" s="79"/>
      <c r="G249" s="79"/>
      <c r="H249" s="79"/>
      <c r="I249" s="79"/>
    </row>
    <row r="250">
      <c r="B250" s="79"/>
      <c r="C250" s="79"/>
      <c r="D250" s="79"/>
      <c r="E250" s="79"/>
      <c r="F250" s="79"/>
      <c r="G250" s="79"/>
      <c r="H250" s="79"/>
      <c r="I250" s="79"/>
    </row>
    <row r="251">
      <c r="B251" s="79"/>
      <c r="C251" s="79"/>
      <c r="D251" s="79"/>
      <c r="E251" s="79"/>
      <c r="F251" s="79"/>
      <c r="G251" s="79"/>
      <c r="H251" s="79"/>
      <c r="I251" s="79"/>
    </row>
    <row r="252">
      <c r="B252" s="79"/>
      <c r="C252" s="79"/>
      <c r="D252" s="79"/>
      <c r="E252" s="79"/>
      <c r="F252" s="79"/>
      <c r="G252" s="79"/>
      <c r="H252" s="79"/>
      <c r="I252" s="79"/>
    </row>
    <row r="253">
      <c r="B253" s="79"/>
      <c r="C253" s="79"/>
      <c r="D253" s="79"/>
      <c r="E253" s="79"/>
      <c r="F253" s="79"/>
      <c r="G253" s="79"/>
      <c r="H253" s="79"/>
      <c r="I253" s="79"/>
    </row>
    <row r="254">
      <c r="B254" s="79"/>
      <c r="C254" s="79"/>
      <c r="D254" s="79"/>
      <c r="E254" s="79"/>
      <c r="F254" s="79"/>
      <c r="G254" s="79"/>
      <c r="H254" s="79"/>
      <c r="I254" s="79"/>
    </row>
    <row r="255">
      <c r="B255" s="79"/>
      <c r="C255" s="79"/>
      <c r="D255" s="79"/>
      <c r="E255" s="79"/>
      <c r="F255" s="79"/>
      <c r="G255" s="79"/>
      <c r="H255" s="79"/>
      <c r="I255" s="79"/>
    </row>
    <row r="256">
      <c r="B256" s="79"/>
      <c r="C256" s="79"/>
      <c r="D256" s="79"/>
      <c r="E256" s="79"/>
      <c r="F256" s="79"/>
      <c r="G256" s="79"/>
      <c r="H256" s="79"/>
      <c r="I256" s="79"/>
    </row>
    <row r="257">
      <c r="B257" s="79"/>
      <c r="C257" s="79"/>
      <c r="D257" s="79"/>
      <c r="E257" s="79"/>
      <c r="F257" s="79"/>
      <c r="G257" s="79"/>
      <c r="H257" s="79"/>
      <c r="I257" s="79"/>
    </row>
    <row r="258">
      <c r="B258" s="79"/>
      <c r="C258" s="79"/>
      <c r="D258" s="79"/>
      <c r="E258" s="79"/>
      <c r="F258" s="79"/>
      <c r="G258" s="79"/>
      <c r="H258" s="79"/>
      <c r="I258" s="79"/>
    </row>
    <row r="259">
      <c r="B259" s="79"/>
      <c r="C259" s="79"/>
      <c r="D259" s="79"/>
      <c r="E259" s="79"/>
      <c r="F259" s="79"/>
      <c r="G259" s="79"/>
      <c r="H259" s="79"/>
      <c r="I259" s="79"/>
    </row>
    <row r="260">
      <c r="B260" s="79"/>
      <c r="C260" s="79"/>
      <c r="D260" s="79"/>
      <c r="E260" s="79"/>
      <c r="F260" s="79"/>
      <c r="G260" s="79"/>
      <c r="H260" s="79"/>
      <c r="I260" s="79"/>
    </row>
    <row r="261">
      <c r="B261" s="79"/>
      <c r="C261" s="79"/>
      <c r="D261" s="79"/>
      <c r="E261" s="79"/>
      <c r="F261" s="79"/>
      <c r="G261" s="79"/>
      <c r="H261" s="79"/>
      <c r="I261" s="79"/>
    </row>
    <row r="262">
      <c r="B262" s="79"/>
      <c r="C262" s="79"/>
      <c r="D262" s="79"/>
      <c r="E262" s="79"/>
      <c r="F262" s="79"/>
      <c r="G262" s="79"/>
      <c r="H262" s="79"/>
      <c r="I262" s="79"/>
    </row>
    <row r="263">
      <c r="B263" s="79"/>
      <c r="C263" s="79"/>
      <c r="D263" s="79"/>
      <c r="E263" s="79"/>
      <c r="F263" s="79"/>
      <c r="G263" s="79"/>
      <c r="H263" s="79"/>
      <c r="I263" s="79"/>
    </row>
    <row r="264">
      <c r="B264" s="79"/>
      <c r="C264" s="79"/>
      <c r="D264" s="79"/>
      <c r="E264" s="79"/>
      <c r="F264" s="79"/>
      <c r="G264" s="79"/>
      <c r="H264" s="79"/>
      <c r="I264" s="79"/>
    </row>
    <row r="265">
      <c r="B265" s="79"/>
      <c r="C265" s="79"/>
      <c r="D265" s="79"/>
      <c r="E265" s="79"/>
      <c r="F265" s="79"/>
      <c r="G265" s="79"/>
      <c r="H265" s="79"/>
      <c r="I265" s="79"/>
    </row>
    <row r="266">
      <c r="B266" s="79"/>
      <c r="C266" s="79"/>
      <c r="D266" s="79"/>
      <c r="E266" s="79"/>
      <c r="F266" s="79"/>
      <c r="G266" s="79"/>
      <c r="H266" s="79"/>
      <c r="I266" s="79"/>
    </row>
    <row r="267">
      <c r="B267" s="79"/>
      <c r="C267" s="79"/>
      <c r="D267" s="79"/>
      <c r="E267" s="79"/>
      <c r="F267" s="79"/>
      <c r="G267" s="79"/>
      <c r="H267" s="79"/>
      <c r="I267" s="79"/>
    </row>
    <row r="268">
      <c r="B268" s="79"/>
      <c r="C268" s="79"/>
      <c r="D268" s="79"/>
      <c r="E268" s="79"/>
      <c r="F268" s="79"/>
      <c r="G268" s="79"/>
      <c r="H268" s="79"/>
      <c r="I268" s="79"/>
    </row>
    <row r="269">
      <c r="B269" s="79"/>
      <c r="C269" s="79"/>
      <c r="D269" s="79"/>
      <c r="E269" s="79"/>
      <c r="F269" s="79"/>
      <c r="G269" s="79"/>
      <c r="H269" s="79"/>
      <c r="I269" s="79"/>
    </row>
    <row r="270">
      <c r="B270" s="79"/>
      <c r="C270" s="79"/>
      <c r="D270" s="79"/>
      <c r="E270" s="79"/>
      <c r="F270" s="79"/>
      <c r="G270" s="79"/>
      <c r="H270" s="79"/>
      <c r="I270" s="79"/>
    </row>
    <row r="271">
      <c r="B271" s="79"/>
      <c r="C271" s="79"/>
      <c r="D271" s="79"/>
      <c r="E271" s="79"/>
      <c r="F271" s="79"/>
      <c r="G271" s="79"/>
      <c r="H271" s="79"/>
      <c r="I271" s="79"/>
    </row>
    <row r="272">
      <c r="B272" s="79"/>
      <c r="C272" s="79"/>
      <c r="D272" s="79"/>
      <c r="E272" s="79"/>
      <c r="F272" s="79"/>
      <c r="G272" s="79"/>
      <c r="H272" s="79"/>
      <c r="I272" s="79"/>
    </row>
    <row r="273">
      <c r="B273" s="79"/>
      <c r="C273" s="79"/>
      <c r="D273" s="79"/>
      <c r="E273" s="79"/>
      <c r="F273" s="79"/>
      <c r="G273" s="79"/>
      <c r="H273" s="79"/>
      <c r="I273" s="79"/>
    </row>
    <row r="274">
      <c r="B274" s="79"/>
      <c r="C274" s="79"/>
      <c r="D274" s="79"/>
      <c r="E274" s="79"/>
      <c r="F274" s="79"/>
      <c r="G274" s="79"/>
      <c r="H274" s="79"/>
      <c r="I274" s="79"/>
    </row>
    <row r="275">
      <c r="B275" s="79"/>
      <c r="C275" s="79"/>
      <c r="D275" s="79"/>
      <c r="E275" s="79"/>
      <c r="F275" s="79"/>
      <c r="G275" s="79"/>
      <c r="H275" s="79"/>
      <c r="I275" s="79"/>
    </row>
    <row r="276">
      <c r="B276" s="79"/>
      <c r="C276" s="79"/>
      <c r="D276" s="79"/>
      <c r="E276" s="79"/>
      <c r="F276" s="79"/>
      <c r="G276" s="79"/>
      <c r="H276" s="79"/>
      <c r="I276" s="79"/>
    </row>
    <row r="277">
      <c r="B277" s="79"/>
      <c r="C277" s="79"/>
      <c r="D277" s="79"/>
      <c r="E277" s="79"/>
      <c r="F277" s="79"/>
      <c r="G277" s="79"/>
      <c r="H277" s="79"/>
      <c r="I277" s="79"/>
    </row>
    <row r="278">
      <c r="B278" s="79"/>
      <c r="C278" s="79"/>
      <c r="D278" s="79"/>
      <c r="E278" s="79"/>
      <c r="F278" s="79"/>
      <c r="G278" s="79"/>
      <c r="H278" s="79"/>
      <c r="I278" s="79"/>
    </row>
    <row r="279">
      <c r="B279" s="79"/>
      <c r="C279" s="79"/>
      <c r="D279" s="79"/>
      <c r="E279" s="79"/>
      <c r="F279" s="79"/>
      <c r="G279" s="79"/>
      <c r="H279" s="79"/>
      <c r="I279" s="79"/>
    </row>
    <row r="280">
      <c r="B280" s="79"/>
      <c r="C280" s="79"/>
      <c r="D280" s="79"/>
      <c r="E280" s="79"/>
      <c r="F280" s="79"/>
      <c r="G280" s="79"/>
      <c r="H280" s="79"/>
      <c r="I280" s="79"/>
    </row>
    <row r="281">
      <c r="B281" s="79"/>
      <c r="C281" s="79"/>
      <c r="D281" s="79"/>
      <c r="E281" s="79"/>
      <c r="F281" s="79"/>
      <c r="G281" s="79"/>
      <c r="H281" s="79"/>
      <c r="I281" s="79"/>
    </row>
    <row r="282">
      <c r="B282" s="79"/>
      <c r="C282" s="79"/>
      <c r="D282" s="79"/>
      <c r="E282" s="79"/>
      <c r="F282" s="79"/>
      <c r="G282" s="79"/>
      <c r="H282" s="79"/>
      <c r="I282" s="79"/>
    </row>
    <row r="283">
      <c r="B283" s="79"/>
      <c r="C283" s="79"/>
      <c r="D283" s="79"/>
      <c r="E283" s="79"/>
      <c r="F283" s="79"/>
      <c r="G283" s="79"/>
      <c r="H283" s="79"/>
      <c r="I283" s="79"/>
    </row>
    <row r="284">
      <c r="B284" s="79"/>
      <c r="C284" s="79"/>
      <c r="D284" s="79"/>
      <c r="E284" s="79"/>
      <c r="F284" s="79"/>
      <c r="G284" s="79"/>
      <c r="H284" s="79"/>
      <c r="I284" s="79"/>
    </row>
    <row r="285">
      <c r="B285" s="79"/>
      <c r="C285" s="79"/>
      <c r="D285" s="79"/>
      <c r="E285" s="79"/>
      <c r="F285" s="79"/>
      <c r="G285" s="79"/>
      <c r="H285" s="79"/>
      <c r="I285" s="79"/>
    </row>
    <row r="286">
      <c r="B286" s="79"/>
      <c r="C286" s="79"/>
      <c r="D286" s="79"/>
      <c r="E286" s="79"/>
      <c r="F286" s="79"/>
      <c r="G286" s="79"/>
      <c r="H286" s="79"/>
      <c r="I286" s="79"/>
    </row>
    <row r="287">
      <c r="B287" s="79"/>
      <c r="C287" s="79"/>
      <c r="D287" s="79"/>
      <c r="E287" s="79"/>
      <c r="F287" s="79"/>
      <c r="G287" s="79"/>
      <c r="H287" s="79"/>
      <c r="I287" s="79"/>
    </row>
    <row r="288">
      <c r="B288" s="79"/>
      <c r="C288" s="79"/>
      <c r="D288" s="79"/>
      <c r="E288" s="79"/>
      <c r="F288" s="79"/>
      <c r="G288" s="79"/>
      <c r="H288" s="79"/>
      <c r="I288" s="79"/>
    </row>
    <row r="289">
      <c r="B289" s="79"/>
      <c r="C289" s="79"/>
      <c r="D289" s="79"/>
      <c r="E289" s="79"/>
      <c r="F289" s="79"/>
      <c r="G289" s="79"/>
      <c r="H289" s="79"/>
      <c r="I289" s="79"/>
    </row>
    <row r="290">
      <c r="B290" s="79"/>
      <c r="C290" s="79"/>
      <c r="D290" s="79"/>
      <c r="E290" s="79"/>
      <c r="F290" s="79"/>
      <c r="G290" s="79"/>
      <c r="H290" s="79"/>
      <c r="I290" s="79"/>
    </row>
    <row r="291">
      <c r="B291" s="79"/>
      <c r="C291" s="79"/>
      <c r="D291" s="79"/>
      <c r="E291" s="79"/>
      <c r="F291" s="79"/>
      <c r="G291" s="79"/>
      <c r="H291" s="79"/>
      <c r="I291" s="79"/>
    </row>
    <row r="292">
      <c r="B292" s="79"/>
      <c r="C292" s="79"/>
      <c r="D292" s="79"/>
      <c r="E292" s="79"/>
      <c r="F292" s="79"/>
      <c r="G292" s="79"/>
      <c r="H292" s="79"/>
      <c r="I292" s="79"/>
    </row>
    <row r="293">
      <c r="B293" s="79"/>
      <c r="C293" s="79"/>
      <c r="D293" s="79"/>
      <c r="E293" s="79"/>
      <c r="F293" s="79"/>
      <c r="G293" s="79"/>
      <c r="H293" s="79"/>
      <c r="I293" s="79"/>
    </row>
    <row r="294">
      <c r="B294" s="79"/>
      <c r="C294" s="79"/>
      <c r="D294" s="79"/>
      <c r="E294" s="79"/>
      <c r="F294" s="79"/>
      <c r="G294" s="79"/>
      <c r="H294" s="79"/>
      <c r="I294" s="79"/>
    </row>
    <row r="295">
      <c r="B295" s="79"/>
      <c r="C295" s="79"/>
      <c r="D295" s="79"/>
      <c r="E295" s="79"/>
      <c r="F295" s="79"/>
      <c r="G295" s="79"/>
      <c r="H295" s="79"/>
      <c r="I295" s="79"/>
    </row>
    <row r="296">
      <c r="B296" s="79"/>
      <c r="C296" s="79"/>
      <c r="D296" s="79"/>
      <c r="E296" s="79"/>
      <c r="F296" s="79"/>
      <c r="G296" s="79"/>
      <c r="H296" s="79"/>
      <c r="I296" s="79"/>
    </row>
    <row r="297">
      <c r="B297" s="79"/>
      <c r="C297" s="79"/>
      <c r="D297" s="79"/>
      <c r="E297" s="79"/>
      <c r="F297" s="79"/>
      <c r="G297" s="79"/>
      <c r="H297" s="79"/>
      <c r="I297" s="79"/>
    </row>
    <row r="298">
      <c r="B298" s="79"/>
      <c r="C298" s="79"/>
      <c r="D298" s="79"/>
      <c r="E298" s="79"/>
      <c r="F298" s="79"/>
      <c r="G298" s="79"/>
      <c r="H298" s="79"/>
      <c r="I298" s="79"/>
    </row>
    <row r="299">
      <c r="B299" s="79"/>
      <c r="C299" s="79"/>
      <c r="D299" s="79"/>
      <c r="E299" s="79"/>
      <c r="F299" s="79"/>
      <c r="G299" s="79"/>
      <c r="H299" s="79"/>
      <c r="I299" s="79"/>
    </row>
    <row r="300">
      <c r="B300" s="79"/>
      <c r="C300" s="79"/>
      <c r="D300" s="79"/>
      <c r="E300" s="79"/>
      <c r="F300" s="79"/>
      <c r="G300" s="79"/>
      <c r="H300" s="79"/>
      <c r="I300" s="79"/>
    </row>
    <row r="301">
      <c r="B301" s="79"/>
      <c r="C301" s="79"/>
      <c r="D301" s="79"/>
      <c r="E301" s="79"/>
      <c r="F301" s="79"/>
      <c r="G301" s="79"/>
      <c r="H301" s="79"/>
      <c r="I301" s="79"/>
    </row>
    <row r="302">
      <c r="B302" s="79"/>
      <c r="C302" s="79"/>
      <c r="D302" s="79"/>
      <c r="E302" s="79"/>
      <c r="F302" s="79"/>
      <c r="G302" s="79"/>
      <c r="H302" s="79"/>
      <c r="I302" s="79"/>
    </row>
    <row r="303">
      <c r="B303" s="79"/>
      <c r="C303" s="79"/>
      <c r="D303" s="79"/>
      <c r="E303" s="79"/>
      <c r="F303" s="79"/>
      <c r="G303" s="79"/>
      <c r="H303" s="79"/>
      <c r="I303" s="79"/>
    </row>
    <row r="304">
      <c r="B304" s="79"/>
      <c r="C304" s="79"/>
      <c r="D304" s="79"/>
      <c r="E304" s="79"/>
      <c r="F304" s="79"/>
      <c r="G304" s="79"/>
      <c r="H304" s="79"/>
      <c r="I304" s="79"/>
    </row>
    <row r="305">
      <c r="B305" s="79"/>
      <c r="C305" s="79"/>
      <c r="D305" s="79"/>
      <c r="E305" s="79"/>
      <c r="F305" s="79"/>
      <c r="G305" s="79"/>
      <c r="H305" s="79"/>
      <c r="I305" s="79"/>
    </row>
    <row r="306">
      <c r="B306" s="79"/>
      <c r="C306" s="79"/>
      <c r="D306" s="79"/>
      <c r="E306" s="79"/>
      <c r="F306" s="79"/>
      <c r="G306" s="79"/>
      <c r="H306" s="79"/>
      <c r="I306" s="79"/>
    </row>
    <row r="307">
      <c r="B307" s="79"/>
      <c r="C307" s="79"/>
      <c r="D307" s="79"/>
      <c r="E307" s="79"/>
      <c r="F307" s="79"/>
      <c r="G307" s="79"/>
      <c r="H307" s="79"/>
      <c r="I307" s="79"/>
    </row>
    <row r="308">
      <c r="B308" s="79"/>
      <c r="C308" s="79"/>
      <c r="D308" s="79"/>
      <c r="E308" s="79"/>
      <c r="F308" s="79"/>
      <c r="G308" s="79"/>
      <c r="H308" s="79"/>
      <c r="I308" s="79"/>
    </row>
    <row r="309">
      <c r="B309" s="79"/>
      <c r="C309" s="79"/>
      <c r="D309" s="79"/>
      <c r="E309" s="79"/>
      <c r="F309" s="79"/>
      <c r="G309" s="79"/>
      <c r="H309" s="79"/>
      <c r="I309" s="79"/>
    </row>
    <row r="310">
      <c r="B310" s="79"/>
      <c r="C310" s="79"/>
      <c r="D310" s="79"/>
      <c r="E310" s="79"/>
      <c r="F310" s="79"/>
      <c r="G310" s="79"/>
      <c r="H310" s="79"/>
      <c r="I310" s="79"/>
    </row>
    <row r="311">
      <c r="B311" s="79"/>
      <c r="C311" s="79"/>
      <c r="D311" s="79"/>
      <c r="E311" s="79"/>
      <c r="F311" s="79"/>
      <c r="G311" s="79"/>
      <c r="H311" s="79"/>
      <c r="I311" s="79"/>
    </row>
    <row r="312">
      <c r="B312" s="79"/>
      <c r="C312" s="79"/>
      <c r="D312" s="79"/>
      <c r="E312" s="79"/>
      <c r="F312" s="79"/>
      <c r="G312" s="79"/>
      <c r="H312" s="79"/>
      <c r="I312" s="79"/>
    </row>
    <row r="313">
      <c r="B313" s="79"/>
      <c r="C313" s="79"/>
      <c r="D313" s="79"/>
      <c r="E313" s="79"/>
      <c r="F313" s="79"/>
      <c r="G313" s="79"/>
      <c r="H313" s="79"/>
      <c r="I313" s="79"/>
    </row>
    <row r="314">
      <c r="B314" s="79"/>
      <c r="C314" s="79"/>
      <c r="D314" s="79"/>
      <c r="E314" s="79"/>
      <c r="F314" s="79"/>
      <c r="G314" s="79"/>
      <c r="H314" s="79"/>
      <c r="I314" s="79"/>
    </row>
    <row r="315">
      <c r="B315" s="79"/>
      <c r="C315" s="79"/>
      <c r="D315" s="79"/>
      <c r="E315" s="79"/>
      <c r="F315" s="79"/>
      <c r="G315" s="79"/>
      <c r="H315" s="79"/>
      <c r="I315" s="79"/>
    </row>
    <row r="316">
      <c r="B316" s="79"/>
      <c r="C316" s="79"/>
      <c r="D316" s="79"/>
      <c r="E316" s="79"/>
      <c r="F316" s="79"/>
      <c r="G316" s="79"/>
      <c r="H316" s="79"/>
      <c r="I316" s="79"/>
    </row>
    <row r="317">
      <c r="B317" s="79"/>
      <c r="C317" s="79"/>
      <c r="D317" s="79"/>
      <c r="E317" s="79"/>
      <c r="F317" s="79"/>
      <c r="G317" s="79"/>
      <c r="H317" s="79"/>
      <c r="I317" s="79"/>
    </row>
    <row r="318">
      <c r="B318" s="79"/>
      <c r="C318" s="79"/>
      <c r="D318" s="79"/>
      <c r="E318" s="79"/>
      <c r="F318" s="79"/>
      <c r="G318" s="79"/>
      <c r="H318" s="79"/>
      <c r="I318" s="79"/>
    </row>
    <row r="319">
      <c r="B319" s="79"/>
      <c r="C319" s="79"/>
      <c r="D319" s="79"/>
      <c r="E319" s="79"/>
      <c r="F319" s="79"/>
      <c r="G319" s="79"/>
      <c r="H319" s="79"/>
      <c r="I319" s="79"/>
    </row>
    <row r="320">
      <c r="B320" s="79"/>
      <c r="C320" s="79"/>
      <c r="D320" s="79"/>
      <c r="E320" s="79"/>
      <c r="F320" s="79"/>
      <c r="G320" s="79"/>
      <c r="H320" s="79"/>
      <c r="I320" s="79"/>
    </row>
    <row r="321">
      <c r="B321" s="79"/>
      <c r="C321" s="79"/>
      <c r="D321" s="79"/>
      <c r="E321" s="79"/>
      <c r="F321" s="79"/>
      <c r="G321" s="79"/>
      <c r="H321" s="79"/>
      <c r="I321" s="79"/>
    </row>
    <row r="322">
      <c r="B322" s="79"/>
      <c r="C322" s="79"/>
      <c r="D322" s="79"/>
      <c r="E322" s="79"/>
      <c r="F322" s="79"/>
      <c r="G322" s="79"/>
      <c r="H322" s="79"/>
      <c r="I322" s="79"/>
    </row>
    <row r="323">
      <c r="B323" s="79"/>
      <c r="C323" s="79"/>
      <c r="D323" s="79"/>
      <c r="E323" s="79"/>
      <c r="F323" s="79"/>
      <c r="G323" s="79"/>
      <c r="H323" s="79"/>
      <c r="I323" s="79"/>
    </row>
    <row r="324">
      <c r="B324" s="79"/>
      <c r="C324" s="79"/>
      <c r="D324" s="79"/>
      <c r="E324" s="79"/>
      <c r="F324" s="79"/>
      <c r="G324" s="79"/>
      <c r="H324" s="79"/>
      <c r="I324" s="79"/>
    </row>
    <row r="325">
      <c r="B325" s="79"/>
      <c r="C325" s="79"/>
      <c r="D325" s="79"/>
      <c r="E325" s="79"/>
      <c r="F325" s="79"/>
      <c r="G325" s="79"/>
      <c r="H325" s="79"/>
      <c r="I325" s="79"/>
    </row>
    <row r="326">
      <c r="B326" s="79"/>
      <c r="C326" s="79"/>
      <c r="D326" s="79"/>
      <c r="E326" s="79"/>
      <c r="F326" s="79"/>
      <c r="G326" s="79"/>
      <c r="H326" s="79"/>
      <c r="I326" s="79"/>
    </row>
    <row r="327">
      <c r="B327" s="79"/>
      <c r="C327" s="79"/>
      <c r="D327" s="79"/>
      <c r="E327" s="79"/>
      <c r="F327" s="79"/>
      <c r="G327" s="79"/>
      <c r="H327" s="79"/>
      <c r="I327" s="79"/>
    </row>
    <row r="328">
      <c r="B328" s="79"/>
      <c r="C328" s="79"/>
      <c r="D328" s="79"/>
      <c r="E328" s="79"/>
      <c r="F328" s="79"/>
      <c r="G328" s="79"/>
      <c r="H328" s="79"/>
      <c r="I328" s="79"/>
    </row>
    <row r="329">
      <c r="B329" s="79"/>
      <c r="C329" s="79"/>
      <c r="D329" s="79"/>
      <c r="E329" s="79"/>
      <c r="F329" s="79"/>
      <c r="G329" s="79"/>
      <c r="H329" s="79"/>
      <c r="I329" s="79"/>
    </row>
    <row r="330">
      <c r="B330" s="79"/>
      <c r="C330" s="79"/>
      <c r="D330" s="79"/>
      <c r="E330" s="79"/>
      <c r="F330" s="79"/>
      <c r="G330" s="79"/>
      <c r="H330" s="79"/>
      <c r="I330" s="79"/>
    </row>
    <row r="331">
      <c r="B331" s="79"/>
      <c r="C331" s="79"/>
      <c r="D331" s="79"/>
      <c r="E331" s="79"/>
      <c r="F331" s="79"/>
      <c r="G331" s="79"/>
      <c r="H331" s="79"/>
      <c r="I331" s="79"/>
    </row>
    <row r="332">
      <c r="B332" s="79"/>
      <c r="C332" s="79"/>
      <c r="D332" s="79"/>
      <c r="E332" s="79"/>
      <c r="F332" s="79"/>
      <c r="G332" s="79"/>
      <c r="H332" s="79"/>
      <c r="I332" s="79"/>
    </row>
    <row r="333">
      <c r="B333" s="79"/>
      <c r="C333" s="79"/>
      <c r="D333" s="79"/>
      <c r="E333" s="79"/>
      <c r="F333" s="79"/>
      <c r="G333" s="79"/>
      <c r="H333" s="79"/>
      <c r="I333" s="79"/>
    </row>
    <row r="334">
      <c r="B334" s="79"/>
      <c r="C334" s="79"/>
      <c r="D334" s="79"/>
      <c r="E334" s="79"/>
      <c r="F334" s="79"/>
      <c r="G334" s="79"/>
      <c r="H334" s="79"/>
      <c r="I334" s="79"/>
    </row>
    <row r="335">
      <c r="B335" s="79"/>
      <c r="C335" s="79"/>
      <c r="D335" s="79"/>
      <c r="E335" s="79"/>
      <c r="F335" s="79"/>
      <c r="G335" s="79"/>
      <c r="H335" s="79"/>
      <c r="I335" s="79"/>
    </row>
    <row r="336">
      <c r="B336" s="79"/>
      <c r="C336" s="79"/>
      <c r="D336" s="79"/>
      <c r="E336" s="79"/>
      <c r="F336" s="79"/>
      <c r="G336" s="79"/>
      <c r="H336" s="79"/>
      <c r="I336" s="79"/>
    </row>
    <row r="337">
      <c r="B337" s="79"/>
      <c r="C337" s="79"/>
      <c r="D337" s="79"/>
      <c r="E337" s="79"/>
      <c r="F337" s="79"/>
      <c r="G337" s="79"/>
      <c r="H337" s="79"/>
      <c r="I337" s="79"/>
    </row>
    <row r="338">
      <c r="B338" s="79"/>
      <c r="C338" s="79"/>
      <c r="D338" s="79"/>
      <c r="E338" s="79"/>
      <c r="F338" s="79"/>
      <c r="G338" s="79"/>
      <c r="H338" s="79"/>
      <c r="I338" s="79"/>
    </row>
    <row r="339">
      <c r="B339" s="79"/>
      <c r="C339" s="79"/>
      <c r="D339" s="79"/>
      <c r="E339" s="79"/>
      <c r="F339" s="79"/>
      <c r="G339" s="79"/>
      <c r="H339" s="79"/>
      <c r="I339" s="79"/>
    </row>
    <row r="340">
      <c r="B340" s="79"/>
      <c r="C340" s="79"/>
      <c r="D340" s="79"/>
      <c r="E340" s="79"/>
      <c r="F340" s="79"/>
      <c r="G340" s="79"/>
      <c r="H340" s="79"/>
      <c r="I340" s="79"/>
    </row>
    <row r="341">
      <c r="B341" s="79"/>
      <c r="C341" s="79"/>
      <c r="D341" s="79"/>
      <c r="E341" s="79"/>
      <c r="F341" s="79"/>
      <c r="G341" s="79"/>
      <c r="H341" s="79"/>
      <c r="I341" s="79"/>
    </row>
    <row r="342">
      <c r="B342" s="79"/>
      <c r="C342" s="79"/>
      <c r="D342" s="79"/>
      <c r="E342" s="79"/>
      <c r="F342" s="79"/>
      <c r="G342" s="79"/>
      <c r="H342" s="79"/>
      <c r="I342" s="79"/>
    </row>
    <row r="343">
      <c r="B343" s="79"/>
      <c r="C343" s="79"/>
      <c r="D343" s="79"/>
      <c r="E343" s="79"/>
      <c r="F343" s="79"/>
      <c r="G343" s="79"/>
      <c r="H343" s="79"/>
      <c r="I343" s="79"/>
    </row>
    <row r="344">
      <c r="B344" s="79"/>
      <c r="C344" s="79"/>
      <c r="D344" s="79"/>
      <c r="E344" s="79"/>
      <c r="F344" s="79"/>
      <c r="G344" s="79"/>
      <c r="H344" s="79"/>
      <c r="I344" s="79"/>
    </row>
    <row r="345">
      <c r="B345" s="79"/>
      <c r="C345" s="79"/>
      <c r="D345" s="79"/>
      <c r="E345" s="79"/>
      <c r="F345" s="79"/>
      <c r="G345" s="79"/>
      <c r="H345" s="79"/>
      <c r="I345" s="79"/>
    </row>
    <row r="346">
      <c r="B346" s="79"/>
      <c r="C346" s="79"/>
      <c r="D346" s="79"/>
      <c r="E346" s="79"/>
      <c r="F346" s="79"/>
      <c r="G346" s="79"/>
      <c r="H346" s="79"/>
      <c r="I346" s="79"/>
    </row>
    <row r="347">
      <c r="B347" s="79"/>
      <c r="C347" s="79"/>
      <c r="D347" s="79"/>
      <c r="E347" s="79"/>
      <c r="F347" s="79"/>
      <c r="G347" s="79"/>
      <c r="H347" s="79"/>
      <c r="I347" s="79"/>
    </row>
    <row r="348">
      <c r="B348" s="79"/>
      <c r="C348" s="79"/>
      <c r="D348" s="79"/>
      <c r="E348" s="79"/>
      <c r="F348" s="79"/>
      <c r="G348" s="79"/>
      <c r="H348" s="79"/>
      <c r="I348" s="79"/>
    </row>
    <row r="349">
      <c r="B349" s="79"/>
      <c r="C349" s="79"/>
      <c r="D349" s="79"/>
      <c r="E349" s="79"/>
      <c r="F349" s="79"/>
      <c r="G349" s="79"/>
      <c r="H349" s="79"/>
      <c r="I349" s="79"/>
    </row>
    <row r="350">
      <c r="B350" s="79"/>
      <c r="C350" s="79"/>
      <c r="D350" s="79"/>
      <c r="E350" s="79"/>
      <c r="F350" s="79"/>
      <c r="G350" s="79"/>
      <c r="H350" s="79"/>
      <c r="I350" s="79"/>
    </row>
    <row r="351">
      <c r="B351" s="79"/>
      <c r="C351" s="79"/>
      <c r="D351" s="79"/>
      <c r="E351" s="79"/>
      <c r="F351" s="79"/>
      <c r="G351" s="79"/>
      <c r="H351" s="79"/>
      <c r="I351" s="79"/>
    </row>
    <row r="352">
      <c r="B352" s="79"/>
      <c r="C352" s="79"/>
      <c r="D352" s="79"/>
      <c r="E352" s="79"/>
      <c r="F352" s="79"/>
      <c r="G352" s="79"/>
      <c r="H352" s="79"/>
      <c r="I352" s="79"/>
    </row>
    <row r="353">
      <c r="B353" s="79"/>
      <c r="C353" s="79"/>
      <c r="D353" s="79"/>
      <c r="E353" s="79"/>
      <c r="F353" s="79"/>
      <c r="G353" s="79"/>
      <c r="H353" s="79"/>
      <c r="I353" s="79"/>
    </row>
    <row r="354">
      <c r="B354" s="79"/>
      <c r="C354" s="79"/>
      <c r="D354" s="79"/>
      <c r="E354" s="79"/>
      <c r="F354" s="79"/>
      <c r="G354" s="79"/>
      <c r="H354" s="79"/>
      <c r="I354" s="79"/>
    </row>
    <row r="355">
      <c r="B355" s="79"/>
      <c r="C355" s="79"/>
      <c r="D355" s="79"/>
      <c r="E355" s="79"/>
      <c r="F355" s="79"/>
      <c r="G355" s="79"/>
      <c r="H355" s="79"/>
      <c r="I355" s="79"/>
    </row>
    <row r="356">
      <c r="B356" s="79"/>
      <c r="C356" s="79"/>
      <c r="D356" s="79"/>
      <c r="E356" s="79"/>
      <c r="F356" s="79"/>
      <c r="G356" s="79"/>
      <c r="H356" s="79"/>
      <c r="I356" s="79"/>
    </row>
    <row r="357">
      <c r="B357" s="79"/>
      <c r="C357" s="79"/>
      <c r="D357" s="79"/>
      <c r="E357" s="79"/>
      <c r="F357" s="79"/>
      <c r="G357" s="79"/>
      <c r="H357" s="79"/>
      <c r="I357" s="79"/>
    </row>
    <row r="358">
      <c r="B358" s="79"/>
      <c r="C358" s="79"/>
      <c r="D358" s="79"/>
      <c r="E358" s="79"/>
      <c r="F358" s="79"/>
      <c r="G358" s="79"/>
      <c r="H358" s="79"/>
      <c r="I358" s="79"/>
    </row>
    <row r="359">
      <c r="B359" s="79"/>
      <c r="C359" s="79"/>
      <c r="D359" s="79"/>
      <c r="E359" s="79"/>
      <c r="F359" s="79"/>
      <c r="G359" s="79"/>
      <c r="H359" s="79"/>
      <c r="I359" s="79"/>
    </row>
    <row r="360">
      <c r="B360" s="79"/>
      <c r="C360" s="79"/>
      <c r="D360" s="79"/>
      <c r="E360" s="79"/>
      <c r="F360" s="79"/>
      <c r="G360" s="79"/>
      <c r="H360" s="79"/>
      <c r="I360" s="79"/>
    </row>
    <row r="361">
      <c r="B361" s="79"/>
      <c r="C361" s="79"/>
      <c r="D361" s="79"/>
      <c r="E361" s="79"/>
      <c r="F361" s="79"/>
      <c r="G361" s="79"/>
      <c r="H361" s="79"/>
      <c r="I361" s="79"/>
    </row>
    <row r="362">
      <c r="B362" s="79"/>
      <c r="C362" s="79"/>
      <c r="D362" s="79"/>
      <c r="E362" s="79"/>
      <c r="F362" s="79"/>
      <c r="G362" s="79"/>
      <c r="H362" s="79"/>
      <c r="I362" s="79"/>
    </row>
    <row r="363">
      <c r="B363" s="79"/>
      <c r="C363" s="79"/>
      <c r="D363" s="79"/>
      <c r="E363" s="79"/>
      <c r="F363" s="79"/>
      <c r="G363" s="79"/>
      <c r="H363" s="79"/>
      <c r="I363" s="79"/>
    </row>
    <row r="364">
      <c r="B364" s="79"/>
      <c r="C364" s="79"/>
      <c r="D364" s="79"/>
      <c r="E364" s="79"/>
      <c r="F364" s="79"/>
      <c r="G364" s="79"/>
      <c r="H364" s="79"/>
      <c r="I364" s="79"/>
    </row>
    <row r="365">
      <c r="B365" s="79"/>
      <c r="C365" s="79"/>
      <c r="D365" s="79"/>
      <c r="E365" s="79"/>
      <c r="F365" s="79"/>
      <c r="G365" s="79"/>
      <c r="H365" s="79"/>
      <c r="I365" s="79"/>
    </row>
    <row r="366">
      <c r="B366" s="79"/>
      <c r="C366" s="79"/>
      <c r="D366" s="79"/>
      <c r="E366" s="79"/>
      <c r="F366" s="79"/>
      <c r="G366" s="79"/>
      <c r="H366" s="79"/>
      <c r="I366" s="79"/>
    </row>
    <row r="367">
      <c r="B367" s="79"/>
      <c r="C367" s="79"/>
      <c r="D367" s="79"/>
      <c r="E367" s="79"/>
      <c r="F367" s="79"/>
      <c r="G367" s="79"/>
      <c r="H367" s="79"/>
      <c r="I367" s="79"/>
    </row>
    <row r="368">
      <c r="B368" s="79"/>
      <c r="C368" s="79"/>
      <c r="D368" s="79"/>
      <c r="E368" s="79"/>
      <c r="F368" s="79"/>
      <c r="G368" s="79"/>
      <c r="H368" s="79"/>
      <c r="I368" s="79"/>
    </row>
    <row r="369">
      <c r="B369" s="79"/>
      <c r="C369" s="79"/>
      <c r="D369" s="79"/>
      <c r="E369" s="79"/>
      <c r="F369" s="79"/>
      <c r="G369" s="79"/>
      <c r="H369" s="79"/>
      <c r="I369" s="79"/>
    </row>
    <row r="370">
      <c r="B370" s="79"/>
      <c r="C370" s="79"/>
      <c r="D370" s="79"/>
      <c r="E370" s="79"/>
      <c r="F370" s="79"/>
      <c r="G370" s="79"/>
      <c r="H370" s="79"/>
      <c r="I370" s="79"/>
    </row>
    <row r="371">
      <c r="B371" s="79"/>
      <c r="C371" s="79"/>
      <c r="D371" s="79"/>
      <c r="E371" s="79"/>
      <c r="F371" s="79"/>
      <c r="G371" s="79"/>
      <c r="H371" s="79"/>
      <c r="I371" s="79"/>
    </row>
    <row r="372">
      <c r="B372" s="79"/>
      <c r="C372" s="79"/>
      <c r="D372" s="79"/>
      <c r="E372" s="79"/>
      <c r="F372" s="79"/>
      <c r="G372" s="79"/>
      <c r="H372" s="79"/>
      <c r="I372" s="79"/>
    </row>
    <row r="373">
      <c r="B373" s="79"/>
      <c r="C373" s="79"/>
      <c r="D373" s="79"/>
      <c r="E373" s="79"/>
      <c r="F373" s="79"/>
      <c r="G373" s="79"/>
      <c r="H373" s="79"/>
      <c r="I373" s="79"/>
    </row>
    <row r="374">
      <c r="B374" s="79"/>
      <c r="C374" s="79"/>
      <c r="D374" s="79"/>
      <c r="E374" s="79"/>
      <c r="F374" s="79"/>
      <c r="G374" s="79"/>
      <c r="H374" s="79"/>
      <c r="I374" s="79"/>
    </row>
    <row r="375">
      <c r="B375" s="79"/>
      <c r="C375" s="79"/>
      <c r="D375" s="79"/>
      <c r="E375" s="79"/>
      <c r="F375" s="79"/>
      <c r="G375" s="79"/>
      <c r="H375" s="79"/>
      <c r="I375" s="79"/>
    </row>
    <row r="376">
      <c r="B376" s="79"/>
      <c r="C376" s="79"/>
      <c r="D376" s="79"/>
      <c r="E376" s="79"/>
      <c r="F376" s="79"/>
      <c r="G376" s="79"/>
      <c r="H376" s="79"/>
      <c r="I376" s="79"/>
    </row>
    <row r="377">
      <c r="B377" s="79"/>
      <c r="C377" s="79"/>
      <c r="D377" s="79"/>
      <c r="E377" s="79"/>
      <c r="F377" s="79"/>
      <c r="G377" s="79"/>
      <c r="H377" s="79"/>
      <c r="I377" s="79"/>
    </row>
    <row r="378">
      <c r="B378" s="79"/>
      <c r="C378" s="79"/>
      <c r="D378" s="79"/>
      <c r="E378" s="79"/>
      <c r="F378" s="79"/>
      <c r="G378" s="79"/>
      <c r="H378" s="79"/>
      <c r="I378" s="79"/>
    </row>
    <row r="379">
      <c r="B379" s="79"/>
      <c r="C379" s="79"/>
      <c r="D379" s="79"/>
      <c r="E379" s="79"/>
      <c r="F379" s="79"/>
      <c r="G379" s="79"/>
      <c r="H379" s="79"/>
      <c r="I379" s="79"/>
    </row>
    <row r="380">
      <c r="B380" s="79"/>
      <c r="C380" s="79"/>
      <c r="D380" s="79"/>
      <c r="E380" s="79"/>
      <c r="F380" s="79"/>
      <c r="G380" s="79"/>
      <c r="H380" s="79"/>
      <c r="I380" s="79"/>
    </row>
    <row r="381">
      <c r="B381" s="79"/>
      <c r="C381" s="79"/>
      <c r="D381" s="79"/>
      <c r="E381" s="79"/>
      <c r="F381" s="79"/>
      <c r="G381" s="79"/>
      <c r="H381" s="79"/>
      <c r="I381" s="79"/>
    </row>
    <row r="382">
      <c r="B382" s="79"/>
      <c r="C382" s="79"/>
      <c r="D382" s="79"/>
      <c r="E382" s="79"/>
      <c r="F382" s="79"/>
      <c r="G382" s="79"/>
      <c r="H382" s="79"/>
      <c r="I382" s="79"/>
    </row>
    <row r="383">
      <c r="B383" s="79"/>
      <c r="C383" s="79"/>
      <c r="D383" s="79"/>
      <c r="E383" s="79"/>
      <c r="F383" s="79"/>
      <c r="G383" s="79"/>
      <c r="H383" s="79"/>
      <c r="I383" s="79"/>
    </row>
    <row r="384">
      <c r="B384" s="79"/>
      <c r="C384" s="79"/>
      <c r="D384" s="79"/>
      <c r="E384" s="79"/>
      <c r="F384" s="79"/>
      <c r="G384" s="79"/>
      <c r="H384" s="79"/>
      <c r="I384" s="79"/>
    </row>
    <row r="385">
      <c r="B385" s="79"/>
      <c r="C385" s="79"/>
      <c r="D385" s="79"/>
      <c r="E385" s="79"/>
      <c r="F385" s="79"/>
      <c r="G385" s="79"/>
      <c r="H385" s="79"/>
      <c r="I385" s="79"/>
    </row>
    <row r="386">
      <c r="B386" s="79"/>
      <c r="C386" s="79"/>
      <c r="D386" s="79"/>
      <c r="E386" s="79"/>
      <c r="F386" s="79"/>
      <c r="G386" s="79"/>
      <c r="H386" s="79"/>
      <c r="I386" s="79"/>
    </row>
    <row r="387">
      <c r="B387" s="79"/>
      <c r="C387" s="79"/>
      <c r="D387" s="79"/>
      <c r="E387" s="79"/>
      <c r="F387" s="79"/>
      <c r="G387" s="79"/>
      <c r="H387" s="79"/>
      <c r="I387" s="79"/>
    </row>
    <row r="388">
      <c r="B388" s="79"/>
      <c r="C388" s="79"/>
      <c r="D388" s="79"/>
      <c r="E388" s="79"/>
      <c r="F388" s="79"/>
      <c r="G388" s="79"/>
      <c r="H388" s="79"/>
      <c r="I388" s="79"/>
    </row>
    <row r="389">
      <c r="B389" s="79"/>
      <c r="C389" s="79"/>
      <c r="D389" s="79"/>
      <c r="E389" s="79"/>
      <c r="F389" s="79"/>
      <c r="G389" s="79"/>
      <c r="H389" s="79"/>
      <c r="I389" s="79"/>
    </row>
    <row r="390">
      <c r="B390" s="79"/>
      <c r="C390" s="79"/>
      <c r="D390" s="79"/>
      <c r="E390" s="79"/>
      <c r="F390" s="79"/>
      <c r="G390" s="79"/>
      <c r="H390" s="79"/>
      <c r="I390" s="79"/>
    </row>
    <row r="391">
      <c r="B391" s="79"/>
      <c r="C391" s="79"/>
      <c r="D391" s="79"/>
      <c r="E391" s="79"/>
      <c r="F391" s="79"/>
      <c r="G391" s="79"/>
      <c r="H391" s="79"/>
      <c r="I391" s="79"/>
    </row>
    <row r="392">
      <c r="B392" s="79"/>
      <c r="C392" s="79"/>
      <c r="D392" s="79"/>
      <c r="E392" s="79"/>
      <c r="F392" s="79"/>
      <c r="G392" s="79"/>
      <c r="H392" s="79"/>
      <c r="I392" s="79"/>
    </row>
    <row r="393">
      <c r="B393" s="79"/>
      <c r="C393" s="79"/>
      <c r="D393" s="79"/>
      <c r="E393" s="79"/>
      <c r="F393" s="79"/>
      <c r="G393" s="79"/>
      <c r="H393" s="79"/>
      <c r="I393" s="79"/>
    </row>
    <row r="394">
      <c r="B394" s="79"/>
      <c r="C394" s="79"/>
      <c r="D394" s="79"/>
      <c r="E394" s="79"/>
      <c r="F394" s="79"/>
      <c r="G394" s="79"/>
      <c r="H394" s="79"/>
      <c r="I394" s="79"/>
    </row>
    <row r="395">
      <c r="B395" s="79"/>
      <c r="C395" s="79"/>
      <c r="D395" s="79"/>
      <c r="E395" s="79"/>
      <c r="F395" s="79"/>
      <c r="G395" s="79"/>
      <c r="H395" s="79"/>
      <c r="I395" s="79"/>
    </row>
    <row r="396">
      <c r="B396" s="79"/>
      <c r="C396" s="79"/>
      <c r="D396" s="79"/>
      <c r="E396" s="79"/>
      <c r="F396" s="79"/>
      <c r="G396" s="79"/>
      <c r="H396" s="79"/>
      <c r="I396" s="79"/>
    </row>
    <row r="397">
      <c r="B397" s="79"/>
      <c r="C397" s="79"/>
      <c r="D397" s="79"/>
      <c r="E397" s="79"/>
      <c r="F397" s="79"/>
      <c r="G397" s="79"/>
      <c r="H397" s="79"/>
      <c r="I397" s="79"/>
    </row>
    <row r="398">
      <c r="B398" s="79"/>
      <c r="C398" s="79"/>
      <c r="D398" s="79"/>
      <c r="E398" s="79"/>
      <c r="F398" s="79"/>
      <c r="G398" s="79"/>
      <c r="H398" s="79"/>
      <c r="I398" s="79"/>
    </row>
    <row r="399">
      <c r="B399" s="79"/>
      <c r="C399" s="79"/>
      <c r="D399" s="79"/>
      <c r="E399" s="79"/>
      <c r="F399" s="79"/>
      <c r="G399" s="79"/>
      <c r="H399" s="79"/>
      <c r="I399" s="79"/>
    </row>
    <row r="400">
      <c r="B400" s="79"/>
      <c r="C400" s="79"/>
      <c r="D400" s="79"/>
      <c r="E400" s="79"/>
      <c r="F400" s="79"/>
      <c r="G400" s="79"/>
      <c r="H400" s="79"/>
      <c r="I400" s="79"/>
    </row>
    <row r="401">
      <c r="B401" s="79"/>
      <c r="C401" s="79"/>
      <c r="D401" s="79"/>
      <c r="E401" s="79"/>
      <c r="F401" s="79"/>
      <c r="G401" s="79"/>
      <c r="H401" s="79"/>
      <c r="I401" s="79"/>
    </row>
    <row r="402">
      <c r="B402" s="79"/>
      <c r="C402" s="79"/>
      <c r="D402" s="79"/>
      <c r="E402" s="79"/>
      <c r="F402" s="79"/>
      <c r="G402" s="79"/>
      <c r="H402" s="79"/>
      <c r="I402" s="79"/>
    </row>
    <row r="403">
      <c r="B403" s="79"/>
      <c r="C403" s="79"/>
      <c r="D403" s="79"/>
      <c r="E403" s="79"/>
      <c r="F403" s="79"/>
      <c r="G403" s="79"/>
      <c r="H403" s="79"/>
      <c r="I403" s="79"/>
    </row>
    <row r="404">
      <c r="B404" s="79"/>
      <c r="C404" s="79"/>
      <c r="D404" s="79"/>
      <c r="E404" s="79"/>
      <c r="F404" s="79"/>
      <c r="G404" s="79"/>
      <c r="H404" s="79"/>
      <c r="I404" s="79"/>
    </row>
    <row r="405">
      <c r="B405" s="79"/>
      <c r="C405" s="79"/>
      <c r="D405" s="79"/>
      <c r="E405" s="79"/>
      <c r="F405" s="79"/>
      <c r="G405" s="79"/>
      <c r="H405" s="79"/>
      <c r="I405" s="79"/>
    </row>
    <row r="406">
      <c r="B406" s="79"/>
      <c r="C406" s="79"/>
      <c r="D406" s="79"/>
      <c r="E406" s="79"/>
      <c r="F406" s="79"/>
      <c r="G406" s="79"/>
      <c r="H406" s="79"/>
      <c r="I406" s="79"/>
    </row>
    <row r="407">
      <c r="B407" s="79"/>
      <c r="C407" s="79"/>
      <c r="D407" s="79"/>
      <c r="E407" s="79"/>
      <c r="F407" s="79"/>
      <c r="G407" s="79"/>
      <c r="H407" s="79"/>
      <c r="I407" s="79"/>
    </row>
    <row r="408">
      <c r="B408" s="79"/>
      <c r="C408" s="79"/>
      <c r="D408" s="79"/>
      <c r="E408" s="79"/>
      <c r="F408" s="79"/>
      <c r="G408" s="79"/>
      <c r="H408" s="79"/>
      <c r="I408" s="79"/>
    </row>
    <row r="409">
      <c r="B409" s="79"/>
      <c r="C409" s="79"/>
      <c r="D409" s="79"/>
      <c r="E409" s="79"/>
      <c r="F409" s="79"/>
      <c r="G409" s="79"/>
      <c r="H409" s="79"/>
      <c r="I409" s="79"/>
    </row>
    <row r="410">
      <c r="B410" s="79"/>
      <c r="C410" s="79"/>
      <c r="D410" s="79"/>
      <c r="E410" s="79"/>
      <c r="F410" s="79"/>
      <c r="G410" s="79"/>
      <c r="H410" s="79"/>
      <c r="I410" s="79"/>
    </row>
    <row r="411">
      <c r="B411" s="79"/>
      <c r="C411" s="79"/>
      <c r="D411" s="79"/>
      <c r="E411" s="79"/>
      <c r="F411" s="79"/>
      <c r="G411" s="79"/>
      <c r="H411" s="79"/>
      <c r="I411" s="79"/>
    </row>
    <row r="412">
      <c r="B412" s="79"/>
      <c r="C412" s="79"/>
      <c r="D412" s="79"/>
      <c r="E412" s="79"/>
      <c r="F412" s="79"/>
      <c r="G412" s="79"/>
      <c r="H412" s="79"/>
      <c r="I412" s="79"/>
    </row>
    <row r="413">
      <c r="B413" s="79"/>
      <c r="C413" s="79"/>
      <c r="D413" s="79"/>
      <c r="E413" s="79"/>
      <c r="F413" s="79"/>
      <c r="G413" s="79"/>
      <c r="H413" s="79"/>
      <c r="I413" s="79"/>
    </row>
    <row r="414">
      <c r="B414" s="79"/>
      <c r="C414" s="79"/>
      <c r="D414" s="79"/>
      <c r="E414" s="79"/>
      <c r="F414" s="79"/>
      <c r="G414" s="79"/>
      <c r="H414" s="79"/>
      <c r="I414" s="79"/>
    </row>
    <row r="415">
      <c r="B415" s="79"/>
      <c r="C415" s="79"/>
      <c r="D415" s="79"/>
      <c r="E415" s="79"/>
      <c r="F415" s="79"/>
      <c r="G415" s="79"/>
      <c r="H415" s="79"/>
      <c r="I415" s="79"/>
    </row>
    <row r="416">
      <c r="B416" s="79"/>
      <c r="C416" s="79"/>
      <c r="D416" s="79"/>
      <c r="E416" s="79"/>
      <c r="F416" s="79"/>
      <c r="G416" s="79"/>
      <c r="H416" s="79"/>
      <c r="I416" s="79"/>
    </row>
    <row r="417">
      <c r="B417" s="79"/>
      <c r="C417" s="79"/>
      <c r="D417" s="79"/>
      <c r="E417" s="79"/>
      <c r="F417" s="79"/>
      <c r="G417" s="79"/>
      <c r="H417" s="79"/>
      <c r="I417" s="79"/>
    </row>
    <row r="418">
      <c r="B418" s="79"/>
      <c r="C418" s="79"/>
      <c r="D418" s="79"/>
      <c r="E418" s="79"/>
      <c r="F418" s="79"/>
      <c r="G418" s="79"/>
      <c r="H418" s="79"/>
      <c r="I418" s="79"/>
    </row>
    <row r="419">
      <c r="B419" s="79"/>
      <c r="C419" s="79"/>
      <c r="D419" s="79"/>
      <c r="E419" s="79"/>
      <c r="F419" s="79"/>
      <c r="G419" s="79"/>
      <c r="H419" s="79"/>
      <c r="I419" s="79"/>
    </row>
    <row r="420">
      <c r="B420" s="79"/>
      <c r="C420" s="79"/>
      <c r="D420" s="79"/>
      <c r="E420" s="79"/>
      <c r="F420" s="79"/>
      <c r="G420" s="79"/>
      <c r="H420" s="79"/>
      <c r="I420" s="79"/>
    </row>
    <row r="421">
      <c r="B421" s="79"/>
      <c r="C421" s="79"/>
      <c r="D421" s="79"/>
      <c r="E421" s="79"/>
      <c r="F421" s="79"/>
      <c r="G421" s="79"/>
      <c r="H421" s="79"/>
      <c r="I421" s="79"/>
    </row>
    <row r="422">
      <c r="B422" s="79"/>
      <c r="C422" s="79"/>
      <c r="D422" s="79"/>
      <c r="E422" s="79"/>
      <c r="F422" s="79"/>
      <c r="G422" s="79"/>
      <c r="H422" s="79"/>
      <c r="I422" s="79"/>
    </row>
    <row r="423">
      <c r="B423" s="79"/>
      <c r="C423" s="79"/>
      <c r="D423" s="79"/>
      <c r="E423" s="79"/>
      <c r="F423" s="79"/>
      <c r="G423" s="79"/>
      <c r="H423" s="79"/>
      <c r="I423" s="79"/>
    </row>
    <row r="424">
      <c r="B424" s="79"/>
      <c r="C424" s="79"/>
      <c r="D424" s="79"/>
      <c r="E424" s="79"/>
      <c r="F424" s="79"/>
      <c r="G424" s="79"/>
      <c r="H424" s="79"/>
      <c r="I424" s="79"/>
    </row>
    <row r="425">
      <c r="B425" s="79"/>
      <c r="C425" s="79"/>
      <c r="D425" s="79"/>
      <c r="E425" s="79"/>
      <c r="F425" s="79"/>
      <c r="G425" s="79"/>
      <c r="H425" s="79"/>
      <c r="I425" s="79"/>
    </row>
    <row r="426">
      <c r="B426" s="79"/>
      <c r="C426" s="79"/>
      <c r="D426" s="79"/>
      <c r="E426" s="79"/>
      <c r="F426" s="79"/>
      <c r="G426" s="79"/>
      <c r="H426" s="79"/>
      <c r="I426" s="79"/>
    </row>
    <row r="427">
      <c r="B427" s="79"/>
      <c r="C427" s="79"/>
      <c r="D427" s="79"/>
      <c r="E427" s="79"/>
      <c r="F427" s="79"/>
      <c r="G427" s="79"/>
      <c r="H427" s="79"/>
      <c r="I427" s="79"/>
    </row>
    <row r="428">
      <c r="B428" s="79"/>
      <c r="C428" s="79"/>
      <c r="D428" s="79"/>
      <c r="E428" s="79"/>
      <c r="F428" s="79"/>
      <c r="G428" s="79"/>
      <c r="H428" s="79"/>
      <c r="I428" s="79"/>
    </row>
    <row r="429">
      <c r="B429" s="79"/>
      <c r="C429" s="79"/>
      <c r="D429" s="79"/>
      <c r="E429" s="79"/>
      <c r="F429" s="79"/>
      <c r="G429" s="79"/>
      <c r="H429" s="79"/>
      <c r="I429" s="79"/>
    </row>
    <row r="430">
      <c r="B430" s="79"/>
      <c r="C430" s="79"/>
      <c r="D430" s="79"/>
      <c r="E430" s="79"/>
      <c r="F430" s="79"/>
      <c r="G430" s="79"/>
      <c r="H430" s="79"/>
      <c r="I430" s="79"/>
    </row>
    <row r="431">
      <c r="B431" s="79"/>
      <c r="C431" s="79"/>
      <c r="D431" s="79"/>
      <c r="E431" s="79"/>
      <c r="F431" s="79"/>
      <c r="G431" s="79"/>
      <c r="H431" s="79"/>
      <c r="I431" s="79"/>
    </row>
    <row r="432">
      <c r="B432" s="79"/>
      <c r="C432" s="79"/>
      <c r="D432" s="79"/>
      <c r="E432" s="79"/>
      <c r="F432" s="79"/>
      <c r="G432" s="79"/>
      <c r="H432" s="79"/>
      <c r="I432" s="79"/>
    </row>
    <row r="433">
      <c r="B433" s="79"/>
      <c r="C433" s="79"/>
      <c r="D433" s="79"/>
      <c r="E433" s="79"/>
      <c r="F433" s="79"/>
      <c r="G433" s="79"/>
      <c r="H433" s="79"/>
      <c r="I433" s="79"/>
    </row>
    <row r="434">
      <c r="B434" s="79"/>
      <c r="C434" s="79"/>
      <c r="D434" s="79"/>
      <c r="E434" s="79"/>
      <c r="F434" s="79"/>
      <c r="G434" s="79"/>
      <c r="H434" s="79"/>
      <c r="I434" s="79"/>
    </row>
    <row r="435">
      <c r="B435" s="79"/>
      <c r="C435" s="79"/>
      <c r="D435" s="79"/>
      <c r="E435" s="79"/>
      <c r="F435" s="79"/>
      <c r="G435" s="79"/>
      <c r="H435" s="79"/>
      <c r="I435" s="79"/>
    </row>
    <row r="436">
      <c r="B436" s="79"/>
      <c r="C436" s="79"/>
      <c r="D436" s="79"/>
      <c r="E436" s="79"/>
      <c r="F436" s="79"/>
      <c r="G436" s="79"/>
      <c r="H436" s="79"/>
      <c r="I436" s="79"/>
    </row>
    <row r="437">
      <c r="B437" s="79"/>
      <c r="C437" s="79"/>
      <c r="D437" s="79"/>
      <c r="E437" s="79"/>
      <c r="F437" s="79"/>
      <c r="G437" s="79"/>
      <c r="H437" s="79"/>
      <c r="I437" s="79"/>
    </row>
    <row r="438">
      <c r="B438" s="79"/>
      <c r="C438" s="79"/>
      <c r="D438" s="79"/>
      <c r="E438" s="79"/>
      <c r="F438" s="79"/>
      <c r="G438" s="79"/>
      <c r="H438" s="79"/>
      <c r="I438" s="79"/>
    </row>
    <row r="439">
      <c r="B439" s="79"/>
      <c r="C439" s="79"/>
      <c r="D439" s="79"/>
      <c r="E439" s="79"/>
      <c r="F439" s="79"/>
      <c r="G439" s="79"/>
      <c r="H439" s="79"/>
      <c r="I439" s="79"/>
    </row>
    <row r="440">
      <c r="B440" s="79"/>
      <c r="C440" s="79"/>
      <c r="D440" s="79"/>
      <c r="E440" s="79"/>
      <c r="F440" s="79"/>
      <c r="G440" s="79"/>
      <c r="H440" s="79"/>
      <c r="I440" s="79"/>
    </row>
    <row r="441">
      <c r="B441" s="79"/>
      <c r="C441" s="79"/>
      <c r="D441" s="79"/>
      <c r="E441" s="79"/>
      <c r="F441" s="79"/>
      <c r="G441" s="79"/>
      <c r="H441" s="79"/>
      <c r="I441" s="79"/>
    </row>
    <row r="442">
      <c r="B442" s="79"/>
      <c r="C442" s="79"/>
      <c r="D442" s="79"/>
      <c r="E442" s="79"/>
      <c r="F442" s="79"/>
      <c r="G442" s="79"/>
      <c r="H442" s="79"/>
      <c r="I442" s="79"/>
    </row>
    <row r="443">
      <c r="B443" s="79"/>
      <c r="C443" s="79"/>
      <c r="D443" s="79"/>
      <c r="E443" s="79"/>
      <c r="F443" s="79"/>
      <c r="G443" s="79"/>
      <c r="H443" s="79"/>
      <c r="I443" s="79"/>
    </row>
    <row r="444">
      <c r="B444" s="79"/>
      <c r="C444" s="79"/>
      <c r="D444" s="79"/>
      <c r="E444" s="79"/>
      <c r="F444" s="79"/>
      <c r="G444" s="79"/>
      <c r="H444" s="79"/>
      <c r="I444" s="79"/>
    </row>
    <row r="445">
      <c r="B445" s="79"/>
      <c r="C445" s="79"/>
      <c r="D445" s="79"/>
      <c r="E445" s="79"/>
      <c r="F445" s="79"/>
      <c r="G445" s="79"/>
      <c r="H445" s="79"/>
      <c r="I445" s="79"/>
    </row>
    <row r="446">
      <c r="B446" s="79"/>
      <c r="C446" s="79"/>
      <c r="D446" s="79"/>
      <c r="E446" s="79"/>
      <c r="F446" s="79"/>
      <c r="G446" s="79"/>
      <c r="H446" s="79"/>
      <c r="I446" s="79"/>
    </row>
    <row r="447">
      <c r="B447" s="79"/>
      <c r="C447" s="79"/>
      <c r="D447" s="79"/>
      <c r="E447" s="79"/>
      <c r="F447" s="79"/>
      <c r="G447" s="79"/>
      <c r="H447" s="79"/>
      <c r="I447" s="79"/>
    </row>
    <row r="448">
      <c r="B448" s="79"/>
      <c r="C448" s="79"/>
      <c r="D448" s="79"/>
      <c r="E448" s="79"/>
      <c r="F448" s="79"/>
      <c r="G448" s="79"/>
      <c r="H448" s="79"/>
      <c r="I448" s="79"/>
    </row>
    <row r="449">
      <c r="B449" s="79"/>
      <c r="C449" s="79"/>
      <c r="D449" s="79"/>
      <c r="E449" s="79"/>
      <c r="F449" s="79"/>
      <c r="G449" s="79"/>
      <c r="H449" s="79"/>
      <c r="I449" s="79"/>
    </row>
    <row r="450">
      <c r="B450" s="79"/>
      <c r="C450" s="79"/>
      <c r="D450" s="79"/>
      <c r="E450" s="79"/>
      <c r="F450" s="79"/>
      <c r="G450" s="79"/>
      <c r="H450" s="79"/>
      <c r="I450" s="79"/>
    </row>
    <row r="451">
      <c r="B451" s="79"/>
      <c r="C451" s="79"/>
      <c r="D451" s="79"/>
      <c r="E451" s="79"/>
      <c r="F451" s="79"/>
      <c r="G451" s="79"/>
      <c r="H451" s="79"/>
      <c r="I451" s="79"/>
    </row>
    <row r="452">
      <c r="B452" s="79"/>
      <c r="C452" s="79"/>
      <c r="D452" s="79"/>
      <c r="E452" s="79"/>
      <c r="F452" s="79"/>
      <c r="G452" s="79"/>
      <c r="H452" s="79"/>
      <c r="I452" s="79"/>
    </row>
    <row r="453">
      <c r="B453" s="79"/>
      <c r="C453" s="79"/>
      <c r="D453" s="79"/>
      <c r="E453" s="79"/>
      <c r="F453" s="79"/>
      <c r="G453" s="79"/>
      <c r="H453" s="79"/>
      <c r="I453" s="79"/>
    </row>
    <row r="454">
      <c r="B454" s="79"/>
      <c r="C454" s="79"/>
      <c r="D454" s="79"/>
      <c r="E454" s="79"/>
      <c r="F454" s="79"/>
      <c r="G454" s="79"/>
      <c r="H454" s="79"/>
      <c r="I454" s="79"/>
    </row>
    <row r="455">
      <c r="B455" s="79"/>
      <c r="C455" s="79"/>
      <c r="D455" s="79"/>
      <c r="E455" s="79"/>
      <c r="F455" s="79"/>
      <c r="G455" s="79"/>
      <c r="H455" s="79"/>
      <c r="I455" s="79"/>
    </row>
    <row r="456">
      <c r="B456" s="79"/>
      <c r="C456" s="79"/>
      <c r="D456" s="79"/>
      <c r="E456" s="79"/>
      <c r="F456" s="79"/>
      <c r="G456" s="79"/>
      <c r="H456" s="79"/>
      <c r="I456" s="79"/>
    </row>
    <row r="457">
      <c r="B457" s="79"/>
      <c r="C457" s="79"/>
      <c r="D457" s="79"/>
      <c r="E457" s="79"/>
      <c r="F457" s="79"/>
      <c r="G457" s="79"/>
      <c r="H457" s="79"/>
      <c r="I457" s="79"/>
    </row>
    <row r="458">
      <c r="B458" s="79"/>
      <c r="C458" s="79"/>
      <c r="D458" s="79"/>
      <c r="E458" s="79"/>
      <c r="F458" s="79"/>
      <c r="G458" s="79"/>
      <c r="H458" s="79"/>
      <c r="I458" s="79"/>
    </row>
    <row r="459">
      <c r="B459" s="79"/>
      <c r="C459" s="79"/>
      <c r="D459" s="79"/>
      <c r="E459" s="79"/>
      <c r="F459" s="79"/>
      <c r="G459" s="79"/>
      <c r="H459" s="79"/>
      <c r="I459" s="79"/>
    </row>
    <row r="460">
      <c r="B460" s="79"/>
      <c r="C460" s="79"/>
      <c r="D460" s="79"/>
      <c r="E460" s="79"/>
      <c r="F460" s="79"/>
      <c r="G460" s="79"/>
      <c r="H460" s="79"/>
      <c r="I460" s="79"/>
    </row>
    <row r="461">
      <c r="B461" s="79"/>
      <c r="C461" s="79"/>
      <c r="D461" s="79"/>
      <c r="E461" s="79"/>
      <c r="F461" s="79"/>
      <c r="G461" s="79"/>
      <c r="H461" s="79"/>
      <c r="I461" s="79"/>
    </row>
    <row r="462">
      <c r="B462" s="79"/>
      <c r="C462" s="79"/>
      <c r="D462" s="79"/>
      <c r="E462" s="79"/>
      <c r="F462" s="79"/>
      <c r="G462" s="79"/>
      <c r="H462" s="79"/>
      <c r="I462" s="79"/>
    </row>
    <row r="463">
      <c r="B463" s="79"/>
      <c r="C463" s="79"/>
      <c r="D463" s="79"/>
      <c r="E463" s="79"/>
      <c r="F463" s="79"/>
      <c r="G463" s="79"/>
      <c r="H463" s="79"/>
      <c r="I463" s="79"/>
    </row>
    <row r="464">
      <c r="B464" s="79"/>
      <c r="C464" s="79"/>
      <c r="D464" s="79"/>
      <c r="E464" s="79"/>
      <c r="F464" s="79"/>
      <c r="G464" s="79"/>
      <c r="H464" s="79"/>
      <c r="I464" s="79"/>
    </row>
    <row r="465">
      <c r="B465" s="79"/>
      <c r="C465" s="79"/>
      <c r="D465" s="79"/>
      <c r="E465" s="79"/>
      <c r="F465" s="79"/>
      <c r="G465" s="79"/>
      <c r="H465" s="79"/>
      <c r="I465" s="79"/>
    </row>
    <row r="466">
      <c r="B466" s="79"/>
      <c r="C466" s="79"/>
      <c r="D466" s="79"/>
      <c r="E466" s="79"/>
      <c r="F466" s="79"/>
      <c r="G466" s="79"/>
      <c r="H466" s="79"/>
      <c r="I466" s="79"/>
    </row>
    <row r="467">
      <c r="B467" s="79"/>
      <c r="C467" s="79"/>
      <c r="D467" s="79"/>
      <c r="E467" s="79"/>
      <c r="F467" s="79"/>
      <c r="G467" s="79"/>
      <c r="H467" s="79"/>
      <c r="I467" s="79"/>
    </row>
    <row r="468">
      <c r="B468" s="79"/>
      <c r="C468" s="79"/>
      <c r="D468" s="79"/>
      <c r="E468" s="79"/>
      <c r="F468" s="79"/>
      <c r="G468" s="79"/>
      <c r="H468" s="79"/>
      <c r="I468" s="79"/>
    </row>
    <row r="469">
      <c r="B469" s="79"/>
      <c r="C469" s="79"/>
      <c r="D469" s="79"/>
      <c r="E469" s="79"/>
      <c r="F469" s="79"/>
      <c r="G469" s="79"/>
      <c r="H469" s="79"/>
      <c r="I469" s="79"/>
    </row>
    <row r="470">
      <c r="B470" s="79"/>
      <c r="C470" s="79"/>
      <c r="D470" s="79"/>
      <c r="E470" s="79"/>
      <c r="F470" s="79"/>
      <c r="G470" s="79"/>
      <c r="H470" s="79"/>
      <c r="I470" s="79"/>
    </row>
    <row r="471">
      <c r="B471" s="79"/>
      <c r="C471" s="79"/>
      <c r="D471" s="79"/>
      <c r="E471" s="79"/>
      <c r="F471" s="79"/>
      <c r="G471" s="79"/>
      <c r="H471" s="79"/>
      <c r="I471" s="79"/>
    </row>
    <row r="472">
      <c r="B472" s="79"/>
      <c r="C472" s="79"/>
      <c r="D472" s="79"/>
      <c r="E472" s="79"/>
      <c r="F472" s="79"/>
      <c r="G472" s="79"/>
      <c r="H472" s="79"/>
      <c r="I472" s="79"/>
    </row>
    <row r="473">
      <c r="B473" s="79"/>
      <c r="C473" s="79"/>
      <c r="D473" s="79"/>
      <c r="E473" s="79"/>
      <c r="F473" s="79"/>
      <c r="G473" s="79"/>
      <c r="H473" s="79"/>
      <c r="I473" s="79"/>
    </row>
    <row r="474">
      <c r="B474" s="79"/>
      <c r="C474" s="79"/>
      <c r="D474" s="79"/>
      <c r="E474" s="79"/>
      <c r="F474" s="79"/>
      <c r="G474" s="79"/>
      <c r="H474" s="79"/>
      <c r="I474" s="79"/>
    </row>
    <row r="475">
      <c r="B475" s="79"/>
      <c r="C475" s="79"/>
      <c r="D475" s="79"/>
      <c r="E475" s="79"/>
      <c r="F475" s="79"/>
      <c r="G475" s="79"/>
      <c r="H475" s="79"/>
      <c r="I475" s="79"/>
    </row>
    <row r="476">
      <c r="B476" s="79"/>
      <c r="C476" s="79"/>
      <c r="D476" s="79"/>
      <c r="E476" s="79"/>
      <c r="F476" s="79"/>
      <c r="G476" s="79"/>
      <c r="H476" s="79"/>
      <c r="I476" s="79"/>
    </row>
    <row r="477">
      <c r="B477" s="79"/>
      <c r="C477" s="79"/>
      <c r="D477" s="79"/>
      <c r="E477" s="79"/>
      <c r="F477" s="79"/>
      <c r="G477" s="79"/>
      <c r="H477" s="79"/>
      <c r="I477" s="79"/>
    </row>
    <row r="478">
      <c r="B478" s="79"/>
      <c r="C478" s="79"/>
      <c r="D478" s="79"/>
      <c r="E478" s="79"/>
      <c r="F478" s="79"/>
      <c r="G478" s="79"/>
      <c r="H478" s="79"/>
      <c r="I478" s="79"/>
    </row>
    <row r="479">
      <c r="B479" s="79"/>
      <c r="C479" s="79"/>
      <c r="D479" s="79"/>
      <c r="E479" s="79"/>
      <c r="F479" s="79"/>
      <c r="G479" s="79"/>
      <c r="H479" s="79"/>
      <c r="I479" s="79"/>
    </row>
    <row r="480">
      <c r="B480" s="79"/>
      <c r="C480" s="79"/>
      <c r="D480" s="79"/>
      <c r="E480" s="79"/>
      <c r="F480" s="79"/>
      <c r="G480" s="79"/>
      <c r="H480" s="79"/>
      <c r="I480" s="79"/>
    </row>
    <row r="481">
      <c r="B481" s="79"/>
      <c r="C481" s="79"/>
      <c r="D481" s="79"/>
      <c r="E481" s="79"/>
      <c r="F481" s="79"/>
      <c r="G481" s="79"/>
      <c r="H481" s="79"/>
      <c r="I481" s="79"/>
    </row>
    <row r="482">
      <c r="B482" s="79"/>
      <c r="C482" s="79"/>
      <c r="D482" s="79"/>
      <c r="E482" s="79"/>
      <c r="F482" s="79"/>
      <c r="G482" s="79"/>
      <c r="H482" s="79"/>
      <c r="I482" s="79"/>
    </row>
    <row r="483">
      <c r="B483" s="79"/>
      <c r="C483" s="79"/>
      <c r="D483" s="79"/>
      <c r="E483" s="79"/>
      <c r="F483" s="79"/>
      <c r="G483" s="79"/>
      <c r="H483" s="79"/>
      <c r="I483" s="79"/>
    </row>
    <row r="484">
      <c r="B484" s="79"/>
      <c r="C484" s="79"/>
      <c r="D484" s="79"/>
      <c r="E484" s="79"/>
      <c r="F484" s="79"/>
      <c r="G484" s="79"/>
      <c r="H484" s="79"/>
      <c r="I484" s="79"/>
    </row>
    <row r="485">
      <c r="B485" s="79"/>
      <c r="C485" s="79"/>
      <c r="D485" s="79"/>
      <c r="E485" s="79"/>
      <c r="F485" s="79"/>
      <c r="G485" s="79"/>
      <c r="H485" s="79"/>
      <c r="I485" s="79"/>
    </row>
    <row r="486">
      <c r="B486" s="79"/>
      <c r="C486" s="79"/>
      <c r="D486" s="79"/>
      <c r="E486" s="79"/>
      <c r="F486" s="79"/>
      <c r="G486" s="79"/>
      <c r="H486" s="79"/>
      <c r="I486" s="79"/>
    </row>
    <row r="487">
      <c r="B487" s="79"/>
      <c r="C487" s="79"/>
      <c r="D487" s="79"/>
      <c r="E487" s="79"/>
      <c r="F487" s="79"/>
      <c r="G487" s="79"/>
      <c r="H487" s="79"/>
      <c r="I487" s="79"/>
    </row>
    <row r="488">
      <c r="B488" s="79"/>
      <c r="C488" s="79"/>
      <c r="D488" s="79"/>
      <c r="E488" s="79"/>
      <c r="F488" s="79"/>
      <c r="G488" s="79"/>
      <c r="H488" s="79"/>
      <c r="I488" s="79"/>
    </row>
    <row r="489">
      <c r="B489" s="79"/>
      <c r="C489" s="79"/>
      <c r="D489" s="79"/>
      <c r="E489" s="79"/>
      <c r="F489" s="79"/>
      <c r="G489" s="79"/>
      <c r="H489" s="79"/>
      <c r="I489" s="79"/>
    </row>
    <row r="490">
      <c r="B490" s="79"/>
      <c r="C490" s="79"/>
      <c r="D490" s="79"/>
      <c r="E490" s="79"/>
      <c r="F490" s="79"/>
      <c r="G490" s="79"/>
      <c r="H490" s="79"/>
      <c r="I490" s="79"/>
    </row>
    <row r="491">
      <c r="B491" s="79"/>
      <c r="C491" s="79"/>
      <c r="D491" s="79"/>
      <c r="E491" s="79"/>
      <c r="F491" s="79"/>
      <c r="G491" s="79"/>
      <c r="H491" s="79"/>
      <c r="I491" s="79"/>
    </row>
    <row r="492">
      <c r="B492" s="79"/>
      <c r="C492" s="79"/>
      <c r="D492" s="79"/>
      <c r="E492" s="79"/>
      <c r="F492" s="79"/>
      <c r="G492" s="79"/>
      <c r="H492" s="79"/>
      <c r="I492" s="79"/>
    </row>
    <row r="493">
      <c r="B493" s="79"/>
      <c r="C493" s="79"/>
      <c r="D493" s="79"/>
      <c r="E493" s="79"/>
      <c r="F493" s="79"/>
      <c r="G493" s="79"/>
      <c r="H493" s="79"/>
      <c r="I493" s="79"/>
    </row>
    <row r="494">
      <c r="B494" s="79"/>
      <c r="C494" s="79"/>
      <c r="D494" s="79"/>
      <c r="E494" s="79"/>
      <c r="F494" s="79"/>
      <c r="G494" s="79"/>
      <c r="H494" s="79"/>
      <c r="I494" s="79"/>
    </row>
    <row r="495">
      <c r="B495" s="79"/>
      <c r="C495" s="79"/>
      <c r="D495" s="79"/>
      <c r="E495" s="79"/>
      <c r="F495" s="79"/>
      <c r="G495" s="79"/>
      <c r="H495" s="79"/>
      <c r="I495" s="79"/>
    </row>
    <row r="496">
      <c r="B496" s="79"/>
      <c r="C496" s="79"/>
      <c r="D496" s="79"/>
      <c r="E496" s="79"/>
      <c r="F496" s="79"/>
      <c r="G496" s="79"/>
      <c r="H496" s="79"/>
      <c r="I496" s="79"/>
    </row>
    <row r="497">
      <c r="B497" s="79"/>
      <c r="C497" s="79"/>
      <c r="D497" s="79"/>
      <c r="E497" s="79"/>
      <c r="F497" s="79"/>
      <c r="G497" s="79"/>
      <c r="H497" s="79"/>
      <c r="I497" s="79"/>
    </row>
    <row r="498">
      <c r="B498" s="79"/>
      <c r="C498" s="79"/>
      <c r="D498" s="79"/>
      <c r="E498" s="79"/>
      <c r="F498" s="79"/>
      <c r="G498" s="79"/>
      <c r="H498" s="79"/>
      <c r="I498" s="79"/>
    </row>
    <row r="499">
      <c r="B499" s="79"/>
      <c r="C499" s="79"/>
      <c r="D499" s="79"/>
      <c r="E499" s="79"/>
      <c r="F499" s="79"/>
      <c r="G499" s="79"/>
      <c r="H499" s="79"/>
      <c r="I499" s="79"/>
    </row>
    <row r="500">
      <c r="B500" s="79"/>
      <c r="C500" s="79"/>
      <c r="D500" s="79"/>
      <c r="E500" s="79"/>
      <c r="F500" s="79"/>
      <c r="G500" s="79"/>
      <c r="H500" s="79"/>
      <c r="I500" s="79"/>
    </row>
    <row r="501">
      <c r="B501" s="79"/>
      <c r="C501" s="79"/>
      <c r="D501" s="79"/>
      <c r="E501" s="79"/>
      <c r="F501" s="79"/>
      <c r="G501" s="79"/>
      <c r="H501" s="79"/>
      <c r="I501" s="79"/>
    </row>
    <row r="502">
      <c r="B502" s="79"/>
      <c r="C502" s="79"/>
      <c r="D502" s="79"/>
      <c r="E502" s="79"/>
      <c r="F502" s="79"/>
      <c r="G502" s="79"/>
      <c r="H502" s="79"/>
      <c r="I502" s="79"/>
    </row>
    <row r="503">
      <c r="B503" s="79"/>
      <c r="C503" s="79"/>
      <c r="D503" s="79"/>
      <c r="E503" s="79"/>
      <c r="F503" s="79"/>
      <c r="G503" s="79"/>
      <c r="H503" s="79"/>
      <c r="I503" s="79"/>
    </row>
    <row r="504">
      <c r="B504" s="79"/>
      <c r="C504" s="79"/>
      <c r="D504" s="79"/>
      <c r="E504" s="79"/>
      <c r="F504" s="79"/>
      <c r="G504" s="79"/>
      <c r="H504" s="79"/>
      <c r="I504" s="79"/>
    </row>
    <row r="505">
      <c r="B505" s="79"/>
      <c r="C505" s="79"/>
      <c r="D505" s="79"/>
      <c r="E505" s="79"/>
      <c r="F505" s="79"/>
      <c r="G505" s="79"/>
      <c r="H505" s="79"/>
      <c r="I505" s="79"/>
    </row>
    <row r="506">
      <c r="B506" s="79"/>
      <c r="C506" s="79"/>
      <c r="D506" s="79"/>
      <c r="E506" s="79"/>
      <c r="F506" s="79"/>
      <c r="G506" s="79"/>
      <c r="H506" s="79"/>
      <c r="I506" s="79"/>
    </row>
    <row r="507">
      <c r="B507" s="79"/>
      <c r="C507" s="79"/>
      <c r="D507" s="79"/>
      <c r="E507" s="79"/>
      <c r="F507" s="79"/>
      <c r="G507" s="79"/>
      <c r="H507" s="79"/>
      <c r="I507" s="79"/>
    </row>
    <row r="508">
      <c r="B508" s="79"/>
      <c r="C508" s="79"/>
      <c r="D508" s="79"/>
      <c r="E508" s="79"/>
      <c r="F508" s="79"/>
      <c r="G508" s="79"/>
      <c r="H508" s="79"/>
      <c r="I508" s="79"/>
    </row>
    <row r="509">
      <c r="B509" s="79"/>
      <c r="C509" s="79"/>
      <c r="D509" s="79"/>
      <c r="E509" s="79"/>
      <c r="F509" s="79"/>
      <c r="G509" s="79"/>
      <c r="H509" s="79"/>
      <c r="I509" s="79"/>
    </row>
    <row r="510">
      <c r="B510" s="79"/>
      <c r="C510" s="79"/>
      <c r="D510" s="79"/>
      <c r="E510" s="79"/>
      <c r="F510" s="79"/>
      <c r="G510" s="79"/>
      <c r="H510" s="79"/>
      <c r="I510" s="79"/>
    </row>
    <row r="511">
      <c r="B511" s="79"/>
      <c r="C511" s="79"/>
      <c r="D511" s="79"/>
      <c r="E511" s="79"/>
      <c r="F511" s="79"/>
      <c r="G511" s="79"/>
      <c r="H511" s="79"/>
      <c r="I511" s="79"/>
    </row>
    <row r="512">
      <c r="B512" s="79"/>
      <c r="C512" s="79"/>
      <c r="D512" s="79"/>
      <c r="E512" s="79"/>
      <c r="F512" s="79"/>
      <c r="G512" s="79"/>
      <c r="H512" s="79"/>
      <c r="I512" s="79"/>
    </row>
    <row r="513">
      <c r="B513" s="79"/>
      <c r="C513" s="79"/>
      <c r="D513" s="79"/>
      <c r="E513" s="79"/>
      <c r="F513" s="79"/>
      <c r="G513" s="79"/>
      <c r="H513" s="79"/>
      <c r="I513" s="79"/>
    </row>
    <row r="514">
      <c r="B514" s="79"/>
      <c r="C514" s="79"/>
      <c r="D514" s="79"/>
      <c r="E514" s="79"/>
      <c r="F514" s="79"/>
      <c r="G514" s="79"/>
      <c r="H514" s="79"/>
      <c r="I514" s="79"/>
    </row>
    <row r="515">
      <c r="B515" s="79"/>
      <c r="C515" s="79"/>
      <c r="D515" s="79"/>
      <c r="E515" s="79"/>
      <c r="F515" s="79"/>
      <c r="G515" s="79"/>
      <c r="H515" s="79"/>
      <c r="I515" s="79"/>
    </row>
    <row r="516">
      <c r="B516" s="79"/>
      <c r="C516" s="79"/>
      <c r="D516" s="79"/>
      <c r="E516" s="79"/>
      <c r="F516" s="79"/>
      <c r="G516" s="79"/>
      <c r="H516" s="79"/>
      <c r="I516" s="79"/>
    </row>
    <row r="517">
      <c r="B517" s="79"/>
      <c r="C517" s="79"/>
      <c r="D517" s="79"/>
      <c r="E517" s="79"/>
      <c r="F517" s="79"/>
      <c r="G517" s="79"/>
      <c r="H517" s="79"/>
      <c r="I517" s="79"/>
    </row>
    <row r="518">
      <c r="B518" s="79"/>
      <c r="C518" s="79"/>
      <c r="D518" s="79"/>
      <c r="E518" s="79"/>
      <c r="F518" s="79"/>
      <c r="G518" s="79"/>
      <c r="H518" s="79"/>
      <c r="I518" s="79"/>
    </row>
    <row r="519">
      <c r="B519" s="79"/>
      <c r="C519" s="79"/>
      <c r="D519" s="79"/>
      <c r="E519" s="79"/>
      <c r="F519" s="79"/>
      <c r="G519" s="79"/>
      <c r="H519" s="79"/>
      <c r="I519" s="79"/>
    </row>
    <row r="520">
      <c r="B520" s="79"/>
      <c r="C520" s="79"/>
      <c r="D520" s="79"/>
      <c r="E520" s="79"/>
      <c r="F520" s="79"/>
      <c r="G520" s="79"/>
      <c r="H520" s="79"/>
      <c r="I520" s="79"/>
    </row>
    <row r="521">
      <c r="B521" s="79"/>
      <c r="C521" s="79"/>
      <c r="D521" s="79"/>
      <c r="E521" s="79"/>
      <c r="F521" s="79"/>
      <c r="G521" s="79"/>
      <c r="H521" s="79"/>
      <c r="I521" s="79"/>
    </row>
    <row r="522">
      <c r="B522" s="79"/>
      <c r="C522" s="79"/>
      <c r="D522" s="79"/>
      <c r="E522" s="79"/>
      <c r="F522" s="79"/>
      <c r="G522" s="79"/>
      <c r="H522" s="79"/>
      <c r="I522" s="79"/>
    </row>
    <row r="523">
      <c r="B523" s="79"/>
      <c r="C523" s="79"/>
      <c r="D523" s="79"/>
      <c r="E523" s="79"/>
      <c r="F523" s="79"/>
      <c r="G523" s="79"/>
      <c r="H523" s="79"/>
      <c r="I523" s="79"/>
    </row>
    <row r="524">
      <c r="B524" s="79"/>
      <c r="C524" s="79"/>
      <c r="D524" s="79"/>
      <c r="E524" s="79"/>
      <c r="F524" s="79"/>
      <c r="G524" s="79"/>
      <c r="H524" s="79"/>
      <c r="I524" s="79"/>
    </row>
    <row r="525">
      <c r="B525" s="79"/>
      <c r="C525" s="79"/>
      <c r="D525" s="79"/>
      <c r="E525" s="79"/>
      <c r="F525" s="79"/>
      <c r="G525" s="79"/>
      <c r="H525" s="79"/>
      <c r="I525" s="79"/>
    </row>
    <row r="526">
      <c r="B526" s="79"/>
      <c r="C526" s="79"/>
      <c r="D526" s="79"/>
      <c r="E526" s="79"/>
      <c r="F526" s="79"/>
      <c r="G526" s="79"/>
      <c r="H526" s="79"/>
      <c r="I526" s="79"/>
    </row>
    <row r="527">
      <c r="B527" s="79"/>
      <c r="C527" s="79"/>
      <c r="D527" s="79"/>
      <c r="E527" s="79"/>
      <c r="F527" s="79"/>
      <c r="G527" s="79"/>
      <c r="H527" s="79"/>
      <c r="I527" s="79"/>
    </row>
    <row r="528">
      <c r="B528" s="79"/>
      <c r="C528" s="79"/>
      <c r="D528" s="79"/>
      <c r="E528" s="79"/>
      <c r="F528" s="79"/>
      <c r="G528" s="79"/>
      <c r="H528" s="79"/>
      <c r="I528" s="79"/>
    </row>
    <row r="529">
      <c r="B529" s="79"/>
      <c r="C529" s="79"/>
      <c r="D529" s="79"/>
      <c r="E529" s="79"/>
      <c r="F529" s="79"/>
      <c r="G529" s="79"/>
      <c r="H529" s="79"/>
      <c r="I529" s="79"/>
    </row>
    <row r="530">
      <c r="B530" s="79"/>
      <c r="C530" s="79"/>
      <c r="D530" s="79"/>
      <c r="E530" s="79"/>
      <c r="F530" s="79"/>
      <c r="G530" s="79"/>
      <c r="H530" s="79"/>
      <c r="I530" s="79"/>
    </row>
    <row r="531">
      <c r="B531" s="79"/>
      <c r="C531" s="79"/>
      <c r="D531" s="79"/>
      <c r="E531" s="79"/>
      <c r="F531" s="79"/>
      <c r="G531" s="79"/>
      <c r="H531" s="79"/>
      <c r="I531" s="79"/>
    </row>
    <row r="532">
      <c r="B532" s="79"/>
      <c r="C532" s="79"/>
      <c r="D532" s="79"/>
      <c r="E532" s="79"/>
      <c r="F532" s="79"/>
      <c r="G532" s="79"/>
      <c r="H532" s="79"/>
      <c r="I532" s="79"/>
    </row>
    <row r="533">
      <c r="B533" s="79"/>
      <c r="C533" s="79"/>
      <c r="D533" s="79"/>
      <c r="E533" s="79"/>
      <c r="F533" s="79"/>
      <c r="G533" s="79"/>
      <c r="H533" s="79"/>
      <c r="I533" s="79"/>
    </row>
    <row r="534">
      <c r="B534" s="79"/>
      <c r="C534" s="79"/>
      <c r="D534" s="79"/>
      <c r="E534" s="79"/>
      <c r="F534" s="79"/>
      <c r="G534" s="79"/>
      <c r="H534" s="79"/>
      <c r="I534" s="79"/>
    </row>
    <row r="535">
      <c r="B535" s="79"/>
      <c r="C535" s="79"/>
      <c r="D535" s="79"/>
      <c r="E535" s="79"/>
      <c r="F535" s="79"/>
      <c r="G535" s="79"/>
      <c r="H535" s="79"/>
      <c r="I535" s="79"/>
    </row>
    <row r="536">
      <c r="B536" s="79"/>
      <c r="C536" s="79"/>
      <c r="D536" s="79"/>
      <c r="E536" s="79"/>
      <c r="F536" s="79"/>
      <c r="G536" s="79"/>
      <c r="H536" s="79"/>
      <c r="I536" s="79"/>
    </row>
    <row r="537">
      <c r="B537" s="79"/>
      <c r="C537" s="79"/>
      <c r="D537" s="79"/>
      <c r="E537" s="79"/>
      <c r="F537" s="79"/>
      <c r="G537" s="79"/>
      <c r="H537" s="79"/>
      <c r="I537" s="79"/>
    </row>
    <row r="538">
      <c r="B538" s="79"/>
      <c r="C538" s="79"/>
      <c r="D538" s="79"/>
      <c r="E538" s="79"/>
      <c r="F538" s="79"/>
      <c r="G538" s="79"/>
      <c r="H538" s="79"/>
      <c r="I538" s="79"/>
    </row>
    <row r="539">
      <c r="B539" s="79"/>
      <c r="C539" s="79"/>
      <c r="D539" s="79"/>
      <c r="E539" s="79"/>
      <c r="F539" s="79"/>
      <c r="G539" s="79"/>
      <c r="H539" s="79"/>
      <c r="I539" s="79"/>
    </row>
    <row r="540">
      <c r="B540" s="79"/>
      <c r="C540" s="79"/>
      <c r="D540" s="79"/>
      <c r="E540" s="79"/>
      <c r="F540" s="79"/>
      <c r="G540" s="79"/>
      <c r="H540" s="79"/>
      <c r="I540" s="79"/>
    </row>
    <row r="541">
      <c r="B541" s="79"/>
      <c r="C541" s="79"/>
      <c r="D541" s="79"/>
      <c r="E541" s="79"/>
      <c r="F541" s="79"/>
      <c r="G541" s="79"/>
      <c r="H541" s="79"/>
      <c r="I541" s="79"/>
    </row>
    <row r="542">
      <c r="B542" s="79"/>
      <c r="C542" s="79"/>
      <c r="D542" s="79"/>
      <c r="E542" s="79"/>
      <c r="F542" s="79"/>
      <c r="G542" s="79"/>
      <c r="H542" s="79"/>
      <c r="I542" s="79"/>
    </row>
    <row r="543">
      <c r="B543" s="79"/>
      <c r="C543" s="79"/>
      <c r="D543" s="79"/>
      <c r="E543" s="79"/>
      <c r="F543" s="79"/>
      <c r="G543" s="79"/>
      <c r="H543" s="79"/>
      <c r="I543" s="79"/>
    </row>
    <row r="544">
      <c r="B544" s="79"/>
      <c r="C544" s="79"/>
      <c r="D544" s="79"/>
      <c r="E544" s="79"/>
      <c r="F544" s="79"/>
      <c r="G544" s="79"/>
      <c r="H544" s="79"/>
      <c r="I544" s="79"/>
    </row>
    <row r="545">
      <c r="B545" s="79"/>
      <c r="C545" s="79"/>
      <c r="D545" s="79"/>
      <c r="E545" s="79"/>
      <c r="F545" s="79"/>
      <c r="G545" s="79"/>
      <c r="H545" s="79"/>
      <c r="I545" s="79"/>
    </row>
    <row r="546">
      <c r="B546" s="79"/>
      <c r="C546" s="79"/>
      <c r="D546" s="79"/>
      <c r="E546" s="79"/>
      <c r="F546" s="79"/>
      <c r="G546" s="79"/>
      <c r="H546" s="79"/>
      <c r="I546" s="79"/>
    </row>
    <row r="547">
      <c r="B547" s="79"/>
      <c r="C547" s="79"/>
      <c r="D547" s="79"/>
      <c r="E547" s="79"/>
      <c r="F547" s="79"/>
      <c r="G547" s="79"/>
      <c r="H547" s="79"/>
      <c r="I547" s="79"/>
    </row>
    <row r="548">
      <c r="B548" s="79"/>
      <c r="C548" s="79"/>
      <c r="D548" s="79"/>
      <c r="E548" s="79"/>
      <c r="F548" s="79"/>
      <c r="G548" s="79"/>
      <c r="H548" s="79"/>
      <c r="I548" s="79"/>
    </row>
    <row r="549">
      <c r="B549" s="79"/>
      <c r="C549" s="79"/>
      <c r="D549" s="79"/>
      <c r="E549" s="79"/>
      <c r="F549" s="79"/>
      <c r="G549" s="79"/>
      <c r="H549" s="79"/>
      <c r="I549" s="79"/>
    </row>
    <row r="550">
      <c r="B550" s="79"/>
      <c r="C550" s="79"/>
      <c r="D550" s="79"/>
      <c r="E550" s="79"/>
      <c r="F550" s="79"/>
      <c r="G550" s="79"/>
      <c r="H550" s="79"/>
      <c r="I550" s="79"/>
    </row>
    <row r="551">
      <c r="B551" s="79"/>
      <c r="C551" s="79"/>
      <c r="D551" s="79"/>
      <c r="E551" s="79"/>
      <c r="F551" s="79"/>
      <c r="G551" s="79"/>
      <c r="H551" s="79"/>
      <c r="I551" s="79"/>
    </row>
    <row r="552">
      <c r="B552" s="79"/>
      <c r="C552" s="79"/>
      <c r="D552" s="79"/>
      <c r="E552" s="79"/>
      <c r="F552" s="79"/>
      <c r="G552" s="79"/>
      <c r="H552" s="79"/>
      <c r="I552" s="79"/>
    </row>
    <row r="553">
      <c r="B553" s="79"/>
      <c r="C553" s="79"/>
      <c r="D553" s="79"/>
      <c r="E553" s="79"/>
      <c r="F553" s="79"/>
      <c r="G553" s="79"/>
      <c r="H553" s="79"/>
      <c r="I553" s="79"/>
    </row>
    <row r="554">
      <c r="B554" s="79"/>
      <c r="C554" s="79"/>
      <c r="D554" s="79"/>
      <c r="E554" s="79"/>
      <c r="F554" s="79"/>
      <c r="G554" s="79"/>
      <c r="H554" s="79"/>
      <c r="I554" s="79"/>
    </row>
    <row r="555">
      <c r="B555" s="79"/>
      <c r="C555" s="79"/>
      <c r="D555" s="79"/>
      <c r="E555" s="79"/>
      <c r="F555" s="79"/>
      <c r="G555" s="79"/>
      <c r="H555" s="79"/>
      <c r="I555" s="79"/>
    </row>
    <row r="556">
      <c r="B556" s="79"/>
      <c r="C556" s="79"/>
      <c r="D556" s="79"/>
      <c r="E556" s="79"/>
      <c r="F556" s="79"/>
      <c r="G556" s="79"/>
      <c r="H556" s="79"/>
      <c r="I556" s="79"/>
    </row>
    <row r="557">
      <c r="B557" s="79"/>
      <c r="C557" s="79"/>
      <c r="D557" s="79"/>
      <c r="E557" s="79"/>
      <c r="F557" s="79"/>
      <c r="G557" s="79"/>
      <c r="H557" s="79"/>
      <c r="I557" s="79"/>
    </row>
    <row r="558">
      <c r="B558" s="79"/>
      <c r="C558" s="79"/>
      <c r="D558" s="79"/>
      <c r="E558" s="79"/>
      <c r="F558" s="79"/>
      <c r="G558" s="79"/>
      <c r="H558" s="79"/>
      <c r="I558" s="79"/>
    </row>
    <row r="559">
      <c r="B559" s="79"/>
      <c r="C559" s="79"/>
      <c r="D559" s="79"/>
      <c r="E559" s="79"/>
      <c r="F559" s="79"/>
      <c r="G559" s="79"/>
      <c r="H559" s="79"/>
      <c r="I559" s="79"/>
    </row>
    <row r="560">
      <c r="B560" s="79"/>
      <c r="C560" s="79"/>
      <c r="D560" s="79"/>
      <c r="E560" s="79"/>
      <c r="F560" s="79"/>
      <c r="G560" s="79"/>
      <c r="H560" s="79"/>
      <c r="I560" s="79"/>
    </row>
    <row r="561">
      <c r="B561" s="79"/>
      <c r="C561" s="79"/>
      <c r="D561" s="79"/>
      <c r="E561" s="79"/>
      <c r="F561" s="79"/>
      <c r="G561" s="79"/>
      <c r="H561" s="79"/>
      <c r="I561" s="79"/>
    </row>
    <row r="562">
      <c r="B562" s="79"/>
      <c r="C562" s="79"/>
      <c r="D562" s="79"/>
      <c r="E562" s="79"/>
      <c r="F562" s="79"/>
      <c r="G562" s="79"/>
      <c r="H562" s="79"/>
      <c r="I562" s="79"/>
    </row>
    <row r="563">
      <c r="B563" s="79"/>
      <c r="C563" s="79"/>
      <c r="D563" s="79"/>
      <c r="E563" s="79"/>
      <c r="F563" s="79"/>
      <c r="G563" s="79"/>
      <c r="H563" s="79"/>
      <c r="I563" s="79"/>
    </row>
    <row r="564">
      <c r="B564" s="79"/>
      <c r="C564" s="79"/>
      <c r="D564" s="79"/>
      <c r="E564" s="79"/>
      <c r="F564" s="79"/>
      <c r="G564" s="79"/>
      <c r="H564" s="79"/>
      <c r="I564" s="79"/>
    </row>
    <row r="565">
      <c r="B565" s="79"/>
      <c r="C565" s="79"/>
      <c r="D565" s="79"/>
      <c r="E565" s="79"/>
      <c r="F565" s="79"/>
      <c r="G565" s="79"/>
      <c r="H565" s="79"/>
      <c r="I565" s="79"/>
    </row>
    <row r="566">
      <c r="B566" s="79"/>
      <c r="C566" s="79"/>
      <c r="D566" s="79"/>
      <c r="E566" s="79"/>
      <c r="F566" s="79"/>
      <c r="G566" s="79"/>
      <c r="H566" s="79"/>
      <c r="I566" s="79"/>
    </row>
    <row r="567">
      <c r="B567" s="79"/>
      <c r="C567" s="79"/>
      <c r="D567" s="79"/>
      <c r="E567" s="79"/>
      <c r="F567" s="79"/>
      <c r="G567" s="79"/>
      <c r="H567" s="79"/>
      <c r="I567" s="79"/>
    </row>
    <row r="568">
      <c r="B568" s="79"/>
      <c r="C568" s="79"/>
      <c r="D568" s="79"/>
      <c r="E568" s="79"/>
      <c r="F568" s="79"/>
      <c r="G568" s="79"/>
      <c r="H568" s="79"/>
      <c r="I568" s="79"/>
    </row>
    <row r="569">
      <c r="B569" s="79"/>
      <c r="C569" s="79"/>
      <c r="D569" s="79"/>
      <c r="E569" s="79"/>
      <c r="F569" s="79"/>
      <c r="G569" s="79"/>
      <c r="H569" s="79"/>
      <c r="I569" s="79"/>
    </row>
    <row r="570">
      <c r="B570" s="79"/>
      <c r="C570" s="79"/>
      <c r="D570" s="79"/>
      <c r="E570" s="79"/>
      <c r="F570" s="79"/>
      <c r="G570" s="79"/>
      <c r="H570" s="79"/>
      <c r="I570" s="79"/>
    </row>
    <row r="571">
      <c r="B571" s="79"/>
      <c r="C571" s="79"/>
      <c r="D571" s="79"/>
      <c r="E571" s="79"/>
      <c r="F571" s="79"/>
      <c r="G571" s="79"/>
      <c r="H571" s="79"/>
      <c r="I571" s="79"/>
    </row>
    <row r="572">
      <c r="B572" s="79"/>
      <c r="C572" s="79"/>
      <c r="D572" s="79"/>
      <c r="E572" s="79"/>
      <c r="F572" s="79"/>
      <c r="G572" s="79"/>
      <c r="H572" s="79"/>
      <c r="I572" s="79"/>
    </row>
    <row r="573">
      <c r="B573" s="79"/>
      <c r="C573" s="79"/>
      <c r="D573" s="79"/>
      <c r="E573" s="79"/>
      <c r="F573" s="79"/>
      <c r="G573" s="79"/>
      <c r="H573" s="79"/>
      <c r="I573" s="79"/>
    </row>
    <row r="574">
      <c r="B574" s="79"/>
      <c r="C574" s="79"/>
      <c r="D574" s="79"/>
      <c r="E574" s="79"/>
      <c r="F574" s="79"/>
      <c r="G574" s="79"/>
      <c r="H574" s="79"/>
      <c r="I574" s="79"/>
    </row>
    <row r="575">
      <c r="B575" s="79"/>
      <c r="C575" s="79"/>
      <c r="D575" s="79"/>
      <c r="E575" s="79"/>
      <c r="F575" s="79"/>
      <c r="G575" s="79"/>
      <c r="H575" s="79"/>
      <c r="I575" s="79"/>
    </row>
    <row r="576">
      <c r="B576" s="79"/>
      <c r="C576" s="79"/>
      <c r="D576" s="79"/>
      <c r="E576" s="79"/>
      <c r="F576" s="79"/>
      <c r="G576" s="79"/>
      <c r="H576" s="79"/>
      <c r="I576" s="79"/>
    </row>
    <row r="577">
      <c r="B577" s="79"/>
      <c r="C577" s="79"/>
      <c r="D577" s="79"/>
      <c r="E577" s="79"/>
      <c r="F577" s="79"/>
      <c r="G577" s="79"/>
      <c r="H577" s="79"/>
      <c r="I577" s="79"/>
    </row>
    <row r="578">
      <c r="B578" s="79"/>
      <c r="C578" s="79"/>
      <c r="D578" s="79"/>
      <c r="E578" s="79"/>
      <c r="F578" s="79"/>
      <c r="G578" s="79"/>
      <c r="H578" s="79"/>
      <c r="I578" s="79"/>
    </row>
    <row r="579">
      <c r="B579" s="79"/>
      <c r="C579" s="79"/>
      <c r="D579" s="79"/>
      <c r="E579" s="79"/>
      <c r="F579" s="79"/>
      <c r="G579" s="79"/>
      <c r="H579" s="79"/>
      <c r="I579" s="79"/>
    </row>
    <row r="580">
      <c r="B580" s="79"/>
      <c r="C580" s="79"/>
      <c r="D580" s="79"/>
      <c r="E580" s="79"/>
      <c r="F580" s="79"/>
      <c r="G580" s="79"/>
      <c r="H580" s="79"/>
      <c r="I580" s="79"/>
    </row>
    <row r="581">
      <c r="B581" s="79"/>
      <c r="C581" s="79"/>
      <c r="D581" s="79"/>
      <c r="E581" s="79"/>
      <c r="F581" s="79"/>
      <c r="G581" s="79"/>
      <c r="H581" s="79"/>
      <c r="I581" s="79"/>
    </row>
    <row r="582">
      <c r="B582" s="79"/>
      <c r="C582" s="79"/>
      <c r="D582" s="79"/>
      <c r="E582" s="79"/>
      <c r="F582" s="79"/>
      <c r="G582" s="79"/>
      <c r="H582" s="79"/>
      <c r="I582" s="79"/>
    </row>
    <row r="583">
      <c r="B583" s="79"/>
      <c r="C583" s="79"/>
      <c r="D583" s="79"/>
      <c r="E583" s="79"/>
      <c r="F583" s="79"/>
      <c r="G583" s="79"/>
      <c r="H583" s="79"/>
      <c r="I583" s="79"/>
    </row>
    <row r="584">
      <c r="B584" s="79"/>
      <c r="C584" s="79"/>
      <c r="D584" s="79"/>
      <c r="E584" s="79"/>
      <c r="F584" s="79"/>
      <c r="G584" s="79"/>
      <c r="H584" s="79"/>
      <c r="I584" s="79"/>
    </row>
    <row r="585">
      <c r="B585" s="79"/>
      <c r="C585" s="79"/>
      <c r="D585" s="79"/>
      <c r="E585" s="79"/>
      <c r="F585" s="79"/>
      <c r="G585" s="79"/>
      <c r="H585" s="79"/>
      <c r="I585" s="79"/>
    </row>
    <row r="586">
      <c r="B586" s="79"/>
      <c r="C586" s="79"/>
      <c r="D586" s="79"/>
      <c r="E586" s="79"/>
      <c r="F586" s="79"/>
      <c r="G586" s="79"/>
      <c r="H586" s="79"/>
      <c r="I586" s="79"/>
    </row>
    <row r="587">
      <c r="B587" s="79"/>
      <c r="C587" s="79"/>
      <c r="D587" s="79"/>
      <c r="E587" s="79"/>
      <c r="F587" s="79"/>
      <c r="G587" s="79"/>
      <c r="H587" s="79"/>
      <c r="I587" s="79"/>
    </row>
    <row r="588">
      <c r="B588" s="79"/>
      <c r="C588" s="79"/>
      <c r="D588" s="79"/>
      <c r="E588" s="79"/>
      <c r="F588" s="79"/>
      <c r="G588" s="79"/>
      <c r="H588" s="79"/>
      <c r="I588" s="79"/>
    </row>
    <row r="589">
      <c r="B589" s="79"/>
      <c r="C589" s="79"/>
      <c r="D589" s="79"/>
      <c r="E589" s="79"/>
      <c r="F589" s="79"/>
      <c r="G589" s="79"/>
      <c r="H589" s="79"/>
      <c r="I589" s="79"/>
    </row>
    <row r="590">
      <c r="B590" s="79"/>
      <c r="C590" s="79"/>
      <c r="D590" s="79"/>
      <c r="E590" s="79"/>
      <c r="F590" s="79"/>
      <c r="G590" s="79"/>
      <c r="H590" s="79"/>
      <c r="I590" s="79"/>
    </row>
    <row r="591">
      <c r="B591" s="79"/>
      <c r="C591" s="79"/>
      <c r="D591" s="79"/>
      <c r="E591" s="79"/>
      <c r="F591" s="79"/>
      <c r="G591" s="79"/>
      <c r="H591" s="79"/>
      <c r="I591" s="79"/>
    </row>
    <row r="592">
      <c r="B592" s="79"/>
      <c r="C592" s="79"/>
      <c r="D592" s="79"/>
      <c r="E592" s="79"/>
      <c r="F592" s="79"/>
      <c r="G592" s="79"/>
      <c r="H592" s="79"/>
      <c r="I592" s="79"/>
    </row>
    <row r="593">
      <c r="B593" s="79"/>
      <c r="C593" s="79"/>
      <c r="D593" s="79"/>
      <c r="E593" s="79"/>
      <c r="F593" s="79"/>
      <c r="G593" s="79"/>
      <c r="H593" s="79"/>
      <c r="I593" s="79"/>
    </row>
    <row r="594">
      <c r="B594" s="79"/>
      <c r="C594" s="79"/>
      <c r="D594" s="79"/>
      <c r="E594" s="79"/>
      <c r="F594" s="79"/>
      <c r="G594" s="79"/>
      <c r="H594" s="79"/>
      <c r="I594" s="79"/>
    </row>
    <row r="595">
      <c r="B595" s="79"/>
      <c r="C595" s="79"/>
      <c r="D595" s="79"/>
      <c r="E595" s="79"/>
      <c r="F595" s="79"/>
      <c r="G595" s="79"/>
      <c r="H595" s="79"/>
      <c r="I595" s="79"/>
    </row>
    <row r="596">
      <c r="B596" s="79"/>
      <c r="C596" s="79"/>
      <c r="D596" s="79"/>
      <c r="E596" s="79"/>
      <c r="F596" s="79"/>
      <c r="G596" s="79"/>
      <c r="H596" s="79"/>
      <c r="I596" s="79"/>
    </row>
    <row r="597">
      <c r="B597" s="79"/>
      <c r="C597" s="79"/>
      <c r="D597" s="79"/>
      <c r="E597" s="79"/>
      <c r="F597" s="79"/>
      <c r="G597" s="79"/>
      <c r="H597" s="79"/>
      <c r="I597" s="79"/>
    </row>
    <row r="598">
      <c r="B598" s="79"/>
      <c r="C598" s="79"/>
      <c r="D598" s="79"/>
      <c r="E598" s="79"/>
      <c r="F598" s="79"/>
      <c r="G598" s="79"/>
      <c r="H598" s="79"/>
      <c r="I598" s="79"/>
    </row>
    <row r="599">
      <c r="B599" s="79"/>
      <c r="C599" s="79"/>
      <c r="D599" s="79"/>
      <c r="E599" s="79"/>
      <c r="F599" s="79"/>
      <c r="G599" s="79"/>
      <c r="H599" s="79"/>
      <c r="I599" s="79"/>
    </row>
    <row r="600">
      <c r="B600" s="79"/>
      <c r="C600" s="79"/>
      <c r="D600" s="79"/>
      <c r="E600" s="79"/>
      <c r="F600" s="79"/>
      <c r="G600" s="79"/>
      <c r="H600" s="79"/>
      <c r="I600" s="79"/>
    </row>
    <row r="601">
      <c r="B601" s="79"/>
      <c r="C601" s="79"/>
      <c r="D601" s="79"/>
      <c r="E601" s="79"/>
      <c r="F601" s="79"/>
      <c r="G601" s="79"/>
      <c r="H601" s="79"/>
      <c r="I601" s="79"/>
    </row>
    <row r="602">
      <c r="B602" s="79"/>
      <c r="C602" s="79"/>
      <c r="D602" s="79"/>
      <c r="E602" s="79"/>
      <c r="F602" s="79"/>
      <c r="G602" s="79"/>
      <c r="H602" s="79"/>
      <c r="I602" s="79"/>
    </row>
    <row r="603">
      <c r="B603" s="79"/>
      <c r="C603" s="79"/>
      <c r="D603" s="79"/>
      <c r="E603" s="79"/>
      <c r="F603" s="79"/>
      <c r="G603" s="79"/>
      <c r="H603" s="79"/>
      <c r="I603" s="79"/>
    </row>
    <row r="604">
      <c r="B604" s="79"/>
      <c r="C604" s="79"/>
      <c r="D604" s="79"/>
      <c r="E604" s="79"/>
      <c r="F604" s="79"/>
      <c r="G604" s="79"/>
      <c r="H604" s="79"/>
      <c r="I604" s="79"/>
    </row>
    <row r="605">
      <c r="B605" s="79"/>
      <c r="C605" s="79"/>
      <c r="D605" s="79"/>
      <c r="E605" s="79"/>
      <c r="F605" s="79"/>
      <c r="G605" s="79"/>
      <c r="H605" s="79"/>
      <c r="I605" s="79"/>
    </row>
    <row r="606">
      <c r="B606" s="79"/>
      <c r="C606" s="79"/>
      <c r="D606" s="79"/>
      <c r="E606" s="79"/>
      <c r="F606" s="79"/>
      <c r="G606" s="79"/>
      <c r="H606" s="79"/>
      <c r="I606" s="79"/>
    </row>
    <row r="607">
      <c r="B607" s="79"/>
      <c r="C607" s="79"/>
      <c r="D607" s="79"/>
      <c r="E607" s="79"/>
      <c r="F607" s="79"/>
      <c r="G607" s="79"/>
      <c r="H607" s="79"/>
      <c r="I607" s="79"/>
    </row>
    <row r="608">
      <c r="B608" s="79"/>
      <c r="C608" s="79"/>
      <c r="D608" s="79"/>
      <c r="E608" s="79"/>
      <c r="F608" s="79"/>
      <c r="G608" s="79"/>
      <c r="H608" s="79"/>
      <c r="I608" s="79"/>
    </row>
    <row r="609">
      <c r="B609" s="79"/>
      <c r="C609" s="79"/>
      <c r="D609" s="79"/>
      <c r="E609" s="79"/>
      <c r="F609" s="79"/>
      <c r="G609" s="79"/>
      <c r="H609" s="79"/>
      <c r="I609" s="79"/>
    </row>
    <row r="610">
      <c r="B610" s="79"/>
      <c r="C610" s="79"/>
      <c r="D610" s="79"/>
      <c r="E610" s="79"/>
      <c r="F610" s="79"/>
      <c r="G610" s="79"/>
      <c r="H610" s="79"/>
      <c r="I610" s="79"/>
    </row>
    <row r="611">
      <c r="B611" s="79"/>
      <c r="C611" s="79"/>
      <c r="D611" s="79"/>
      <c r="E611" s="79"/>
      <c r="F611" s="79"/>
      <c r="G611" s="79"/>
      <c r="H611" s="79"/>
      <c r="I611" s="79"/>
    </row>
    <row r="612">
      <c r="B612" s="79"/>
      <c r="C612" s="79"/>
      <c r="D612" s="79"/>
      <c r="E612" s="79"/>
      <c r="F612" s="79"/>
      <c r="G612" s="79"/>
      <c r="H612" s="79"/>
      <c r="I612" s="79"/>
    </row>
    <row r="613">
      <c r="B613" s="79"/>
      <c r="C613" s="79"/>
      <c r="D613" s="79"/>
      <c r="E613" s="79"/>
      <c r="F613" s="79"/>
      <c r="G613" s="79"/>
      <c r="H613" s="79"/>
      <c r="I613" s="79"/>
    </row>
    <row r="614">
      <c r="B614" s="79"/>
      <c r="C614" s="79"/>
      <c r="D614" s="79"/>
      <c r="E614" s="79"/>
      <c r="F614" s="79"/>
      <c r="G614" s="79"/>
      <c r="H614" s="79"/>
      <c r="I614" s="79"/>
    </row>
    <row r="615">
      <c r="B615" s="79"/>
      <c r="C615" s="79"/>
      <c r="D615" s="79"/>
      <c r="E615" s="79"/>
      <c r="F615" s="79"/>
      <c r="G615" s="79"/>
      <c r="H615" s="79"/>
      <c r="I615" s="79"/>
    </row>
    <row r="616">
      <c r="B616" s="79"/>
      <c r="C616" s="79"/>
      <c r="D616" s="79"/>
      <c r="E616" s="79"/>
      <c r="F616" s="79"/>
      <c r="G616" s="79"/>
      <c r="H616" s="79"/>
      <c r="I616" s="79"/>
    </row>
    <row r="617">
      <c r="B617" s="79"/>
      <c r="C617" s="79"/>
      <c r="D617" s="79"/>
      <c r="E617" s="79"/>
      <c r="F617" s="79"/>
      <c r="G617" s="79"/>
      <c r="H617" s="79"/>
      <c r="I617" s="79"/>
    </row>
    <row r="618">
      <c r="B618" s="79"/>
      <c r="C618" s="79"/>
      <c r="D618" s="79"/>
      <c r="E618" s="79"/>
      <c r="F618" s="79"/>
      <c r="G618" s="79"/>
      <c r="H618" s="79"/>
      <c r="I618" s="79"/>
    </row>
    <row r="619">
      <c r="B619" s="79"/>
      <c r="C619" s="79"/>
      <c r="D619" s="79"/>
      <c r="E619" s="79"/>
      <c r="F619" s="79"/>
      <c r="G619" s="79"/>
      <c r="H619" s="79"/>
      <c r="I619" s="79"/>
    </row>
    <row r="620">
      <c r="B620" s="79"/>
      <c r="C620" s="79"/>
      <c r="D620" s="79"/>
      <c r="E620" s="79"/>
      <c r="F620" s="79"/>
      <c r="G620" s="79"/>
      <c r="H620" s="79"/>
      <c r="I620" s="79"/>
    </row>
    <row r="621">
      <c r="B621" s="79"/>
      <c r="C621" s="79"/>
      <c r="D621" s="79"/>
      <c r="E621" s="79"/>
      <c r="F621" s="79"/>
      <c r="G621" s="79"/>
      <c r="H621" s="79"/>
      <c r="I621" s="79"/>
    </row>
    <row r="622">
      <c r="B622" s="79"/>
      <c r="C622" s="79"/>
      <c r="D622" s="79"/>
      <c r="E622" s="79"/>
      <c r="F622" s="79"/>
      <c r="G622" s="79"/>
      <c r="H622" s="79"/>
      <c r="I622" s="79"/>
    </row>
    <row r="623">
      <c r="B623" s="79"/>
      <c r="C623" s="79"/>
      <c r="D623" s="79"/>
      <c r="E623" s="79"/>
      <c r="F623" s="79"/>
      <c r="G623" s="79"/>
      <c r="H623" s="79"/>
      <c r="I623" s="79"/>
    </row>
    <row r="624">
      <c r="B624" s="79"/>
      <c r="C624" s="79"/>
      <c r="D624" s="79"/>
      <c r="E624" s="79"/>
      <c r="F624" s="79"/>
      <c r="G624" s="79"/>
      <c r="H624" s="79"/>
      <c r="I624" s="79"/>
    </row>
    <row r="625">
      <c r="B625" s="79"/>
      <c r="C625" s="79"/>
      <c r="D625" s="79"/>
      <c r="E625" s="79"/>
      <c r="F625" s="79"/>
      <c r="G625" s="79"/>
      <c r="H625" s="79"/>
      <c r="I625" s="79"/>
    </row>
    <row r="626">
      <c r="B626" s="79"/>
      <c r="C626" s="79"/>
      <c r="D626" s="79"/>
      <c r="E626" s="79"/>
      <c r="F626" s="79"/>
      <c r="G626" s="79"/>
      <c r="H626" s="79"/>
      <c r="I626" s="79"/>
    </row>
    <row r="627">
      <c r="B627" s="79"/>
      <c r="C627" s="79"/>
      <c r="D627" s="79"/>
      <c r="E627" s="79"/>
      <c r="F627" s="79"/>
      <c r="G627" s="79"/>
      <c r="H627" s="79"/>
      <c r="I627" s="79"/>
    </row>
    <row r="628">
      <c r="B628" s="79"/>
      <c r="C628" s="79"/>
      <c r="D628" s="79"/>
      <c r="E628" s="79"/>
      <c r="F628" s="79"/>
      <c r="G628" s="79"/>
      <c r="H628" s="79"/>
      <c r="I628" s="79"/>
    </row>
    <row r="629">
      <c r="B629" s="79"/>
      <c r="C629" s="79"/>
      <c r="D629" s="79"/>
      <c r="E629" s="79"/>
      <c r="F629" s="79"/>
      <c r="G629" s="79"/>
      <c r="H629" s="79"/>
      <c r="I629" s="79"/>
    </row>
    <row r="630">
      <c r="B630" s="79"/>
      <c r="C630" s="79"/>
      <c r="D630" s="79"/>
      <c r="E630" s="79"/>
      <c r="F630" s="79"/>
      <c r="G630" s="79"/>
      <c r="H630" s="79"/>
      <c r="I630" s="79"/>
    </row>
    <row r="631">
      <c r="B631" s="79"/>
      <c r="C631" s="79"/>
      <c r="D631" s="79"/>
      <c r="E631" s="79"/>
      <c r="F631" s="79"/>
      <c r="G631" s="79"/>
      <c r="H631" s="79"/>
      <c r="I631" s="79"/>
    </row>
    <row r="632">
      <c r="B632" s="79"/>
      <c r="C632" s="79"/>
      <c r="D632" s="79"/>
      <c r="E632" s="79"/>
      <c r="F632" s="79"/>
      <c r="G632" s="79"/>
      <c r="H632" s="79"/>
      <c r="I632" s="79"/>
    </row>
    <row r="633">
      <c r="B633" s="79"/>
      <c r="C633" s="79"/>
      <c r="D633" s="79"/>
      <c r="E633" s="79"/>
      <c r="F633" s="79"/>
      <c r="G633" s="79"/>
      <c r="H633" s="79"/>
      <c r="I633" s="79"/>
    </row>
    <row r="634">
      <c r="B634" s="79"/>
      <c r="C634" s="79"/>
      <c r="D634" s="79"/>
      <c r="E634" s="79"/>
      <c r="F634" s="79"/>
      <c r="G634" s="79"/>
      <c r="H634" s="79"/>
      <c r="I634" s="79"/>
    </row>
    <row r="635">
      <c r="B635" s="79"/>
      <c r="C635" s="79"/>
      <c r="D635" s="79"/>
      <c r="E635" s="79"/>
      <c r="F635" s="79"/>
      <c r="G635" s="79"/>
      <c r="H635" s="79"/>
      <c r="I635" s="79"/>
    </row>
    <row r="636">
      <c r="B636" s="79"/>
      <c r="C636" s="79"/>
      <c r="D636" s="79"/>
      <c r="E636" s="79"/>
      <c r="F636" s="79"/>
      <c r="G636" s="79"/>
      <c r="H636" s="79"/>
      <c r="I636" s="79"/>
    </row>
    <row r="637">
      <c r="B637" s="79"/>
      <c r="C637" s="79"/>
      <c r="D637" s="79"/>
      <c r="E637" s="79"/>
      <c r="F637" s="79"/>
      <c r="G637" s="79"/>
      <c r="H637" s="79"/>
      <c r="I637" s="79"/>
    </row>
    <row r="638">
      <c r="B638" s="79"/>
      <c r="C638" s="79"/>
      <c r="D638" s="79"/>
      <c r="E638" s="79"/>
      <c r="F638" s="79"/>
      <c r="G638" s="79"/>
      <c r="H638" s="79"/>
      <c r="I638" s="79"/>
    </row>
    <row r="639">
      <c r="B639" s="79"/>
      <c r="C639" s="79"/>
      <c r="D639" s="79"/>
      <c r="E639" s="79"/>
      <c r="F639" s="79"/>
      <c r="G639" s="79"/>
      <c r="H639" s="79"/>
      <c r="I639" s="79"/>
    </row>
    <row r="640">
      <c r="B640" s="79"/>
      <c r="C640" s="79"/>
      <c r="D640" s="79"/>
      <c r="E640" s="79"/>
      <c r="F640" s="79"/>
      <c r="G640" s="79"/>
      <c r="H640" s="79"/>
      <c r="I640" s="79"/>
    </row>
    <row r="641">
      <c r="B641" s="79"/>
      <c r="C641" s="79"/>
      <c r="D641" s="79"/>
      <c r="E641" s="79"/>
      <c r="F641" s="79"/>
      <c r="G641" s="79"/>
      <c r="H641" s="79"/>
      <c r="I641" s="79"/>
    </row>
    <row r="642">
      <c r="B642" s="79"/>
      <c r="C642" s="79"/>
      <c r="D642" s="79"/>
      <c r="E642" s="79"/>
      <c r="F642" s="79"/>
      <c r="G642" s="79"/>
      <c r="H642" s="79"/>
      <c r="I642" s="79"/>
    </row>
    <row r="643">
      <c r="B643" s="79"/>
      <c r="C643" s="79"/>
      <c r="D643" s="79"/>
      <c r="E643" s="79"/>
      <c r="F643" s="79"/>
      <c r="G643" s="79"/>
      <c r="H643" s="79"/>
      <c r="I643" s="79"/>
    </row>
    <row r="644">
      <c r="B644" s="79"/>
      <c r="C644" s="79"/>
      <c r="D644" s="79"/>
      <c r="E644" s="79"/>
      <c r="F644" s="79"/>
      <c r="G644" s="79"/>
      <c r="H644" s="79"/>
      <c r="I644" s="79"/>
    </row>
    <row r="645">
      <c r="B645" s="79"/>
      <c r="C645" s="79"/>
      <c r="D645" s="79"/>
      <c r="E645" s="79"/>
      <c r="F645" s="79"/>
      <c r="G645" s="79"/>
      <c r="H645" s="79"/>
      <c r="I645" s="79"/>
    </row>
    <row r="646">
      <c r="B646" s="79"/>
      <c r="C646" s="79"/>
      <c r="D646" s="79"/>
      <c r="E646" s="79"/>
      <c r="F646" s="79"/>
      <c r="G646" s="79"/>
      <c r="H646" s="79"/>
      <c r="I646" s="79"/>
    </row>
    <row r="647">
      <c r="B647" s="79"/>
      <c r="C647" s="79"/>
      <c r="D647" s="79"/>
      <c r="E647" s="79"/>
      <c r="F647" s="79"/>
      <c r="G647" s="79"/>
      <c r="H647" s="79"/>
      <c r="I647" s="79"/>
    </row>
    <row r="648">
      <c r="B648" s="79"/>
      <c r="C648" s="79"/>
      <c r="D648" s="79"/>
      <c r="E648" s="79"/>
      <c r="F648" s="79"/>
      <c r="G648" s="79"/>
      <c r="H648" s="79"/>
      <c r="I648" s="79"/>
    </row>
    <row r="649">
      <c r="B649" s="79"/>
      <c r="C649" s="79"/>
      <c r="D649" s="79"/>
      <c r="E649" s="79"/>
      <c r="F649" s="79"/>
      <c r="G649" s="79"/>
      <c r="H649" s="79"/>
      <c r="I649" s="79"/>
    </row>
    <row r="650">
      <c r="B650" s="79"/>
      <c r="C650" s="79"/>
      <c r="D650" s="79"/>
      <c r="E650" s="79"/>
      <c r="F650" s="79"/>
      <c r="G650" s="79"/>
      <c r="H650" s="79"/>
      <c r="I650" s="79"/>
    </row>
    <row r="651">
      <c r="B651" s="79"/>
      <c r="C651" s="79"/>
      <c r="D651" s="79"/>
      <c r="E651" s="79"/>
      <c r="F651" s="79"/>
      <c r="G651" s="79"/>
      <c r="H651" s="79"/>
      <c r="I651" s="79"/>
    </row>
    <row r="652">
      <c r="B652" s="79"/>
      <c r="C652" s="79"/>
      <c r="D652" s="79"/>
      <c r="E652" s="79"/>
      <c r="F652" s="79"/>
      <c r="G652" s="79"/>
      <c r="H652" s="79"/>
      <c r="I652" s="79"/>
    </row>
    <row r="653">
      <c r="B653" s="79"/>
      <c r="C653" s="79"/>
      <c r="D653" s="79"/>
      <c r="E653" s="79"/>
      <c r="F653" s="79"/>
      <c r="G653" s="79"/>
      <c r="H653" s="79"/>
      <c r="I653" s="79"/>
    </row>
    <row r="654">
      <c r="B654" s="79"/>
      <c r="C654" s="79"/>
      <c r="D654" s="79"/>
      <c r="E654" s="79"/>
      <c r="F654" s="79"/>
      <c r="G654" s="79"/>
      <c r="H654" s="79"/>
      <c r="I654" s="79"/>
    </row>
    <row r="655">
      <c r="B655" s="79"/>
      <c r="C655" s="79"/>
      <c r="D655" s="79"/>
      <c r="E655" s="79"/>
      <c r="F655" s="79"/>
      <c r="G655" s="79"/>
      <c r="H655" s="79"/>
      <c r="I655" s="79"/>
    </row>
    <row r="656">
      <c r="B656" s="79"/>
      <c r="C656" s="79"/>
      <c r="D656" s="79"/>
      <c r="E656" s="79"/>
      <c r="F656" s="79"/>
      <c r="G656" s="79"/>
      <c r="H656" s="79"/>
      <c r="I656" s="79"/>
    </row>
    <row r="657">
      <c r="B657" s="79"/>
      <c r="C657" s="79"/>
      <c r="D657" s="79"/>
      <c r="E657" s="79"/>
      <c r="F657" s="79"/>
      <c r="G657" s="79"/>
      <c r="H657" s="79"/>
      <c r="I657" s="79"/>
    </row>
    <row r="658">
      <c r="B658" s="79"/>
      <c r="C658" s="79"/>
      <c r="D658" s="79"/>
      <c r="E658" s="79"/>
      <c r="F658" s="79"/>
      <c r="G658" s="79"/>
      <c r="H658" s="79"/>
      <c r="I658" s="79"/>
    </row>
    <row r="659">
      <c r="B659" s="79"/>
      <c r="C659" s="79"/>
      <c r="D659" s="79"/>
      <c r="E659" s="79"/>
      <c r="F659" s="79"/>
      <c r="G659" s="79"/>
      <c r="H659" s="79"/>
      <c r="I659" s="79"/>
    </row>
    <row r="660">
      <c r="B660" s="79"/>
      <c r="C660" s="79"/>
      <c r="D660" s="79"/>
      <c r="E660" s="79"/>
      <c r="F660" s="79"/>
      <c r="G660" s="79"/>
      <c r="H660" s="79"/>
      <c r="I660" s="79"/>
    </row>
    <row r="661">
      <c r="B661" s="79"/>
      <c r="C661" s="79"/>
      <c r="D661" s="79"/>
      <c r="E661" s="79"/>
      <c r="F661" s="79"/>
      <c r="G661" s="79"/>
      <c r="H661" s="79"/>
      <c r="I661" s="79"/>
    </row>
    <row r="662">
      <c r="B662" s="79"/>
      <c r="C662" s="79"/>
      <c r="D662" s="79"/>
      <c r="E662" s="79"/>
      <c r="F662" s="79"/>
      <c r="G662" s="79"/>
      <c r="H662" s="79"/>
      <c r="I662" s="79"/>
    </row>
    <row r="663">
      <c r="B663" s="79"/>
      <c r="C663" s="79"/>
      <c r="D663" s="79"/>
      <c r="E663" s="79"/>
      <c r="F663" s="79"/>
      <c r="G663" s="79"/>
      <c r="H663" s="79"/>
      <c r="I663" s="79"/>
    </row>
    <row r="664">
      <c r="B664" s="79"/>
      <c r="C664" s="79"/>
      <c r="D664" s="79"/>
      <c r="E664" s="79"/>
      <c r="F664" s="79"/>
      <c r="G664" s="79"/>
      <c r="H664" s="79"/>
      <c r="I664" s="79"/>
    </row>
    <row r="665">
      <c r="B665" s="79"/>
      <c r="C665" s="79"/>
      <c r="D665" s="79"/>
      <c r="E665" s="79"/>
      <c r="F665" s="79"/>
      <c r="G665" s="79"/>
      <c r="H665" s="79"/>
      <c r="I665" s="79"/>
    </row>
    <row r="666">
      <c r="B666" s="79"/>
      <c r="C666" s="79"/>
      <c r="D666" s="79"/>
      <c r="E666" s="79"/>
      <c r="F666" s="79"/>
      <c r="G666" s="79"/>
      <c r="H666" s="79"/>
      <c r="I666" s="79"/>
    </row>
    <row r="667">
      <c r="B667" s="79"/>
      <c r="C667" s="79"/>
      <c r="D667" s="79"/>
      <c r="E667" s="79"/>
      <c r="F667" s="79"/>
      <c r="G667" s="79"/>
      <c r="H667" s="79"/>
      <c r="I667" s="79"/>
    </row>
    <row r="668">
      <c r="B668" s="79"/>
      <c r="C668" s="79"/>
      <c r="D668" s="79"/>
      <c r="E668" s="79"/>
      <c r="F668" s="79"/>
      <c r="G668" s="79"/>
      <c r="H668" s="79"/>
      <c r="I668" s="79"/>
    </row>
    <row r="669">
      <c r="B669" s="79"/>
      <c r="C669" s="79"/>
      <c r="D669" s="79"/>
      <c r="E669" s="79"/>
      <c r="F669" s="79"/>
      <c r="G669" s="79"/>
      <c r="H669" s="79"/>
      <c r="I669" s="79"/>
    </row>
    <row r="670">
      <c r="B670" s="79"/>
      <c r="C670" s="79"/>
      <c r="D670" s="79"/>
      <c r="E670" s="79"/>
      <c r="F670" s="79"/>
      <c r="G670" s="79"/>
      <c r="H670" s="79"/>
      <c r="I670" s="79"/>
    </row>
    <row r="671">
      <c r="B671" s="79"/>
      <c r="C671" s="79"/>
      <c r="D671" s="79"/>
      <c r="E671" s="79"/>
      <c r="F671" s="79"/>
      <c r="G671" s="79"/>
      <c r="H671" s="79"/>
      <c r="I671" s="79"/>
    </row>
    <row r="672">
      <c r="B672" s="79"/>
      <c r="C672" s="79"/>
      <c r="D672" s="79"/>
      <c r="E672" s="79"/>
      <c r="F672" s="79"/>
      <c r="G672" s="79"/>
      <c r="H672" s="79"/>
      <c r="I672" s="79"/>
    </row>
    <row r="673">
      <c r="B673" s="79"/>
      <c r="C673" s="79"/>
      <c r="D673" s="79"/>
      <c r="E673" s="79"/>
      <c r="F673" s="79"/>
      <c r="G673" s="79"/>
      <c r="H673" s="79"/>
      <c r="I673" s="79"/>
    </row>
    <row r="674">
      <c r="B674" s="79"/>
      <c r="C674" s="79"/>
      <c r="D674" s="79"/>
      <c r="E674" s="79"/>
      <c r="F674" s="79"/>
      <c r="G674" s="79"/>
      <c r="H674" s="79"/>
      <c r="I674" s="79"/>
    </row>
    <row r="675">
      <c r="B675" s="79"/>
      <c r="C675" s="79"/>
      <c r="D675" s="79"/>
      <c r="E675" s="79"/>
      <c r="F675" s="79"/>
      <c r="G675" s="79"/>
      <c r="H675" s="79"/>
      <c r="I675" s="79"/>
    </row>
    <row r="676">
      <c r="B676" s="79"/>
      <c r="C676" s="79"/>
      <c r="D676" s="79"/>
      <c r="E676" s="79"/>
      <c r="F676" s="79"/>
      <c r="G676" s="79"/>
      <c r="H676" s="79"/>
      <c r="I676" s="79"/>
    </row>
    <row r="677">
      <c r="B677" s="79"/>
      <c r="C677" s="79"/>
      <c r="D677" s="79"/>
      <c r="E677" s="79"/>
      <c r="F677" s="79"/>
      <c r="G677" s="79"/>
      <c r="H677" s="79"/>
      <c r="I677" s="79"/>
    </row>
    <row r="678">
      <c r="B678" s="79"/>
      <c r="C678" s="79"/>
      <c r="D678" s="79"/>
      <c r="E678" s="79"/>
      <c r="F678" s="79"/>
      <c r="G678" s="79"/>
      <c r="H678" s="79"/>
      <c r="I678" s="79"/>
    </row>
  </sheetData>
  <mergeCells count="54">
    <mergeCell ref="A188:D188"/>
    <mergeCell ref="A189:D194"/>
    <mergeCell ref="B197:C197"/>
    <mergeCell ref="A161:D166"/>
    <mergeCell ref="B169:C169"/>
    <mergeCell ref="A173:D173"/>
    <mergeCell ref="A174:D174"/>
    <mergeCell ref="A175:D180"/>
    <mergeCell ref="B183:D183"/>
    <mergeCell ref="A187:D187"/>
    <mergeCell ref="A3:D3"/>
    <mergeCell ref="A5:D5"/>
    <mergeCell ref="A6:D6"/>
    <mergeCell ref="A7:D12"/>
    <mergeCell ref="A19:D19"/>
    <mergeCell ref="A20:D20"/>
    <mergeCell ref="A21:D26"/>
    <mergeCell ref="D57:F57"/>
    <mergeCell ref="G57:H57"/>
    <mergeCell ref="B29:C29"/>
    <mergeCell ref="A33:D33"/>
    <mergeCell ref="A34:D34"/>
    <mergeCell ref="A35:D40"/>
    <mergeCell ref="A47:D47"/>
    <mergeCell ref="A48:D48"/>
    <mergeCell ref="A49:D54"/>
    <mergeCell ref="A61:D61"/>
    <mergeCell ref="A62:D62"/>
    <mergeCell ref="A63:D68"/>
    <mergeCell ref="B71:D71"/>
    <mergeCell ref="E71:F71"/>
    <mergeCell ref="A75:D75"/>
    <mergeCell ref="A76:D76"/>
    <mergeCell ref="A77:D82"/>
    <mergeCell ref="B85:C85"/>
    <mergeCell ref="A89:D89"/>
    <mergeCell ref="A90:D90"/>
    <mergeCell ref="A91:D96"/>
    <mergeCell ref="A103:D103"/>
    <mergeCell ref="A104:D104"/>
    <mergeCell ref="A105:D110"/>
    <mergeCell ref="A117:D117"/>
    <mergeCell ref="A118:D118"/>
    <mergeCell ref="A119:D124"/>
    <mergeCell ref="B127:C127"/>
    <mergeCell ref="A131:D131"/>
    <mergeCell ref="A132:D132"/>
    <mergeCell ref="A133:D138"/>
    <mergeCell ref="A145:D145"/>
    <mergeCell ref="A146:D146"/>
    <mergeCell ref="A147:D152"/>
    <mergeCell ref="B155:C155"/>
    <mergeCell ref="A159:D159"/>
    <mergeCell ref="A160:D160"/>
  </mergeCells>
  <hyperlinks>
    <hyperlink display="BACK" location="'14. WCO team CEX deposits'!A1" ref="A1"/>
    <hyperlink display="HOME" location="Summary!A1" ref="B1"/>
    <hyperlink r:id="rId1" location="tokentxns" ref="B13"/>
    <hyperlink r:id="rId2" location="tokentxns" ref="C13"/>
    <hyperlink r:id="rId3" location="tokentxns" ref="D13"/>
    <hyperlink r:id="rId4" ref="B14"/>
    <hyperlink r:id="rId5" ref="C14"/>
    <hyperlink r:id="rId6" ref="D14"/>
    <hyperlink r:id="rId7" ref="E14"/>
    <hyperlink r:id="rId8" ref="B15"/>
    <hyperlink r:id="rId9" ref="C15"/>
    <hyperlink r:id="rId10" location="tokentxns" ref="B27"/>
    <hyperlink r:id="rId11" ref="B28"/>
    <hyperlink r:id="rId12" ref="C28"/>
    <hyperlink r:id="rId13" ref="D28"/>
    <hyperlink r:id="rId14" ref="B29"/>
    <hyperlink r:id="rId15" location="tokentxns" ref="B41"/>
    <hyperlink r:id="rId16" ref="B42"/>
    <hyperlink r:id="rId17" ref="B43"/>
    <hyperlink r:id="rId18" location="tokentxns" ref="B55"/>
    <hyperlink r:id="rId19" location="tokentxns" ref="C55"/>
    <hyperlink r:id="rId20" ref="B56"/>
    <hyperlink r:id="rId21" ref="C56"/>
    <hyperlink r:id="rId22" ref="D56"/>
    <hyperlink r:id="rId23" ref="E56"/>
    <hyperlink r:id="rId24" ref="F56"/>
    <hyperlink r:id="rId25" ref="B57"/>
    <hyperlink r:id="rId26" ref="C57"/>
    <hyperlink r:id="rId27" ref="D57"/>
    <hyperlink r:id="rId28" ref="G57"/>
    <hyperlink r:id="rId29" location="tokentxns" ref="B69"/>
    <hyperlink r:id="rId30" location="tokentxns" ref="C69"/>
    <hyperlink r:id="rId31" ref="B70"/>
    <hyperlink r:id="rId32" ref="C70"/>
    <hyperlink r:id="rId33" ref="B71"/>
    <hyperlink r:id="rId34" ref="E71"/>
    <hyperlink r:id="rId35" location="tokentxns" ref="B83"/>
    <hyperlink r:id="rId36" ref="B84"/>
    <hyperlink r:id="rId37" ref="B85"/>
    <hyperlink r:id="rId38" location="tokentxns" ref="B97"/>
    <hyperlink r:id="rId39" ref="B99"/>
    <hyperlink r:id="rId40" location="tokentxns" ref="B111"/>
    <hyperlink r:id="rId41" ref="B113"/>
    <hyperlink r:id="rId42" location="tokentxns" ref="B125"/>
    <hyperlink r:id="rId43" ref="B127"/>
    <hyperlink r:id="rId44" location="tokentxns" ref="B139"/>
    <hyperlink r:id="rId45" ref="B141"/>
    <hyperlink r:id="rId46" location="tokentxns" ref="B153"/>
    <hyperlink r:id="rId47" ref="B155"/>
    <hyperlink r:id="rId48" location="tokentxns" ref="B167"/>
    <hyperlink r:id="rId49" ref="B169"/>
    <hyperlink r:id="rId50" location="tokentxns" ref="B181"/>
    <hyperlink r:id="rId51" location="tokentxns" ref="C181"/>
    <hyperlink r:id="rId52" ref="B182"/>
    <hyperlink r:id="rId53" ref="B183"/>
    <hyperlink r:id="rId54" location="tokentxns" ref="B195"/>
    <hyperlink r:id="rId55" ref="B197"/>
  </hyperlinks>
  <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3" width="15.38"/>
    <col customWidth="1" min="4" max="4" width="14.13"/>
    <col customWidth="1" min="7" max="7" width="14.13"/>
  </cols>
  <sheetData>
    <row r="1">
      <c r="A1" s="18" t="s">
        <v>34</v>
      </c>
      <c r="B1" s="19" t="s">
        <v>35</v>
      </c>
      <c r="C1" s="20" t="s">
        <v>36</v>
      </c>
      <c r="E1" s="21"/>
      <c r="I1" s="1"/>
      <c r="J1" s="1"/>
      <c r="K1" s="1"/>
    </row>
    <row r="2">
      <c r="A2" s="8"/>
      <c r="B2" s="22"/>
      <c r="C2" s="23"/>
      <c r="D2" s="1"/>
      <c r="E2" s="21"/>
      <c r="F2" s="1"/>
      <c r="G2" s="1"/>
      <c r="H2" s="1"/>
      <c r="I2" s="1"/>
      <c r="J2" s="1"/>
      <c r="K2" s="1"/>
    </row>
    <row r="3">
      <c r="A3" s="8"/>
      <c r="B3" s="24"/>
      <c r="C3" s="23"/>
      <c r="D3" s="1"/>
      <c r="E3" s="21"/>
      <c r="F3" s="1"/>
      <c r="G3" s="1"/>
      <c r="H3" s="1"/>
      <c r="I3" s="1"/>
      <c r="J3" s="1"/>
      <c r="K3" s="1"/>
    </row>
    <row r="4">
      <c r="A4" s="8" t="s">
        <v>37</v>
      </c>
      <c r="B4" s="24">
        <f>SUM(B6-C4-B9)</f>
        <v>4921035488</v>
      </c>
      <c r="C4" s="23">
        <f>SUM(B10:B28)</f>
        <v>5078964512</v>
      </c>
      <c r="D4" s="1"/>
      <c r="E4" s="21"/>
      <c r="F4" s="1"/>
      <c r="G4" s="1"/>
      <c r="H4" s="1"/>
      <c r="I4" s="1"/>
      <c r="J4" s="1"/>
      <c r="K4" s="1"/>
    </row>
    <row r="5">
      <c r="A5" s="8" t="s">
        <v>38</v>
      </c>
      <c r="B5" s="24">
        <v>3.0E9</v>
      </c>
      <c r="C5" s="1"/>
      <c r="D5" s="1"/>
      <c r="E5" s="21"/>
      <c r="F5" s="1"/>
      <c r="G5" s="1"/>
      <c r="H5" s="1"/>
      <c r="I5" s="1"/>
      <c r="J5" s="1"/>
      <c r="K5" s="1"/>
    </row>
    <row r="6">
      <c r="A6" s="8" t="s">
        <v>39</v>
      </c>
      <c r="B6" s="24">
        <v>1.0E10</v>
      </c>
      <c r="C6" s="1"/>
      <c r="D6" s="1"/>
      <c r="E6" s="21"/>
      <c r="F6" s="1"/>
      <c r="G6" s="1"/>
      <c r="H6" s="1"/>
      <c r="I6" s="1"/>
      <c r="J6" s="1"/>
      <c r="K6" s="1"/>
    </row>
    <row r="7">
      <c r="A7" s="1"/>
      <c r="B7" s="21"/>
      <c r="C7" s="1"/>
      <c r="D7" s="1"/>
      <c r="E7" s="21"/>
      <c r="F7" s="1"/>
      <c r="G7" s="1"/>
      <c r="H7" s="1"/>
      <c r="I7" s="1"/>
      <c r="J7" s="1"/>
      <c r="K7" s="1"/>
    </row>
    <row r="8">
      <c r="A8" s="25" t="s">
        <v>40</v>
      </c>
      <c r="B8" s="26" t="s">
        <v>41</v>
      </c>
      <c r="C8" s="8" t="s">
        <v>42</v>
      </c>
      <c r="D8" s="8" t="s">
        <v>43</v>
      </c>
      <c r="E8" s="26"/>
      <c r="F8" s="1"/>
      <c r="G8" s="1"/>
      <c r="H8" s="1"/>
      <c r="I8" s="1"/>
      <c r="J8" s="1"/>
      <c r="K8" s="1"/>
    </row>
    <row r="9">
      <c r="A9" s="8" t="s">
        <v>44</v>
      </c>
      <c r="B9" s="24">
        <v>0.0</v>
      </c>
      <c r="C9" s="24">
        <v>1.0E-9</v>
      </c>
      <c r="D9" s="27"/>
      <c r="E9" s="21"/>
      <c r="F9" s="1"/>
      <c r="G9" s="1"/>
      <c r="H9" s="1"/>
      <c r="I9" s="1"/>
      <c r="J9" s="1"/>
      <c r="K9" s="1"/>
    </row>
    <row r="10">
      <c r="A10" s="28" t="s">
        <v>45</v>
      </c>
      <c r="B10" s="29">
        <v>290318.73950551</v>
      </c>
      <c r="C10" s="24">
        <v>1.0E8</v>
      </c>
      <c r="D10" s="30">
        <f>IFERROR(__xludf.DUMMYFUNCTION("SUM((C10-B10)/C10*(-1))"),-0.9970968126049449)</f>
        <v>-0.9970968126</v>
      </c>
      <c r="E10" s="21"/>
      <c r="F10" s="1"/>
      <c r="G10" s="1"/>
      <c r="H10" s="1"/>
      <c r="I10" s="1"/>
      <c r="J10" s="1"/>
      <c r="K10" s="1"/>
    </row>
    <row r="11">
      <c r="A11" s="28" t="s">
        <v>46</v>
      </c>
      <c r="B11" s="31">
        <v>0.8177302</v>
      </c>
      <c r="C11" s="31">
        <v>1.0E9</v>
      </c>
      <c r="D11" s="30">
        <f>IFERROR(__xludf.DUMMYFUNCTION("SUM((C11-B11)/C11*(-1))"),-0.9999999991822698)</f>
        <v>-0.9999999992</v>
      </c>
      <c r="E11" s="21"/>
      <c r="F11" s="1"/>
      <c r="G11" s="1"/>
      <c r="H11" s="1"/>
      <c r="I11" s="1"/>
      <c r="J11" s="1"/>
      <c r="K11" s="1"/>
    </row>
    <row r="12">
      <c r="A12" s="1"/>
      <c r="B12" s="21"/>
      <c r="C12" s="21"/>
      <c r="D12" s="27"/>
      <c r="E12" s="21"/>
      <c r="F12" s="1"/>
      <c r="G12" s="1"/>
      <c r="H12" s="1"/>
      <c r="I12" s="1"/>
      <c r="J12" s="1"/>
      <c r="K12" s="1"/>
    </row>
    <row r="13">
      <c r="A13" s="25" t="s">
        <v>47</v>
      </c>
      <c r="B13" s="21"/>
      <c r="C13" s="21"/>
      <c r="D13" s="27"/>
      <c r="E13" s="21"/>
      <c r="F13" s="1"/>
      <c r="G13" s="1"/>
      <c r="H13" s="1"/>
      <c r="I13" s="1"/>
      <c r="J13" s="1"/>
      <c r="K13" s="1"/>
    </row>
    <row r="14">
      <c r="A14" s="28" t="s">
        <v>48</v>
      </c>
      <c r="B14" s="29">
        <v>1.73785305500764E8</v>
      </c>
      <c r="C14" s="24">
        <v>5.0E8</v>
      </c>
      <c r="D14" s="30">
        <f>IFERROR(__xludf.DUMMYFUNCTION("SUM((C14-B14)/C14*(-1))"),-0.652429388998472)</f>
        <v>-0.652429389</v>
      </c>
      <c r="E14" s="21"/>
      <c r="F14" s="1"/>
      <c r="G14" s="1"/>
      <c r="H14" s="1"/>
      <c r="I14" s="1"/>
      <c r="J14" s="1"/>
      <c r="K14" s="1"/>
    </row>
    <row r="15">
      <c r="A15" s="28" t="s">
        <v>49</v>
      </c>
      <c r="B15" s="24">
        <v>5.0E8</v>
      </c>
      <c r="C15" s="24">
        <v>5.0E8</v>
      </c>
      <c r="D15" s="30">
        <f>IFERROR(__xludf.DUMMYFUNCTION("SUM((C15-B15)/C15*(-1))"),0.0)</f>
        <v>0</v>
      </c>
      <c r="E15" s="21"/>
      <c r="F15" s="1"/>
      <c r="G15" s="1"/>
      <c r="H15" s="1"/>
      <c r="I15" s="1"/>
      <c r="J15" s="1"/>
      <c r="K15" s="1"/>
    </row>
    <row r="16">
      <c r="A16" s="28" t="s">
        <v>50</v>
      </c>
      <c r="B16" s="24">
        <v>4.79999999999937E8</v>
      </c>
      <c r="C16" s="24">
        <v>5.0E8</v>
      </c>
      <c r="D16" s="30">
        <f>IFERROR(__xludf.DUMMYFUNCTION("SUM((C16-B16)/C16*(-1))"),-0.040000000000126004)</f>
        <v>-0.04</v>
      </c>
      <c r="E16" s="21"/>
      <c r="F16" s="1"/>
      <c r="G16" s="1"/>
      <c r="H16" s="1"/>
      <c r="I16" s="1"/>
      <c r="J16" s="1"/>
      <c r="K16" s="1"/>
    </row>
    <row r="17">
      <c r="A17" s="28" t="s">
        <v>51</v>
      </c>
      <c r="B17" s="29">
        <v>1.0999998488E7</v>
      </c>
      <c r="C17" s="24">
        <v>1.0E9</v>
      </c>
      <c r="D17" s="30">
        <f>IFERROR(__xludf.DUMMYFUNCTION("SUM((C17-B17)/C17*(-1))"),-0.989000001512)</f>
        <v>-0.9890000015</v>
      </c>
      <c r="E17" s="21"/>
      <c r="F17" s="1"/>
      <c r="G17" s="1"/>
      <c r="H17" s="1"/>
      <c r="I17" s="1"/>
      <c r="J17" s="1"/>
      <c r="K17" s="1"/>
    </row>
    <row r="18">
      <c r="A18" s="1"/>
      <c r="B18" s="21"/>
      <c r="C18" s="23">
        <f>SUM(B14:B17)</f>
        <v>1164785304</v>
      </c>
      <c r="D18" s="32">
        <f>IFERROR(__xludf.DUMMYFUNCTION("SUM((2500000000-C18)/2500000000*(-1))"),-0.5340858784045196)</f>
        <v>-0.5340858784</v>
      </c>
      <c r="E18" s="21"/>
      <c r="F18" s="1"/>
      <c r="G18" s="1"/>
      <c r="H18" s="1"/>
      <c r="I18" s="1"/>
      <c r="J18" s="1"/>
      <c r="K18" s="1"/>
    </row>
    <row r="19">
      <c r="A19" s="25" t="s">
        <v>52</v>
      </c>
      <c r="B19" s="21"/>
      <c r="C19" s="21"/>
      <c r="D19" s="27"/>
      <c r="E19" s="26" t="s">
        <v>53</v>
      </c>
      <c r="F19" s="8" t="s">
        <v>54</v>
      </c>
      <c r="G19" s="8" t="s">
        <v>55</v>
      </c>
      <c r="H19" s="1"/>
      <c r="I19" s="1"/>
      <c r="J19" s="1"/>
      <c r="K19" s="1"/>
    </row>
    <row r="20">
      <c r="A20" s="28" t="s">
        <v>56</v>
      </c>
      <c r="B20" s="24">
        <v>5.0E8</v>
      </c>
      <c r="C20" s="24">
        <v>5.0E8</v>
      </c>
      <c r="D20" s="30">
        <f>IFERROR(__xludf.DUMMYFUNCTION("SUM((C20-B20)/C20*(-1))"),0.0)</f>
        <v>0</v>
      </c>
      <c r="E20" s="24">
        <f>SUM(C20/1095*B37)</f>
        <v>97260273.97</v>
      </c>
      <c r="F20" s="24">
        <f t="shared" ref="F20:F21" si="1">SUM(C20-B20)</f>
        <v>0</v>
      </c>
      <c r="G20" s="24">
        <f t="shared" ref="G20:G21" si="2">SUM(E20-F20)</f>
        <v>97260273.97</v>
      </c>
      <c r="H20" s="1"/>
      <c r="I20" s="1"/>
      <c r="J20" s="1"/>
      <c r="K20" s="1"/>
    </row>
    <row r="21">
      <c r="A21" s="28" t="s">
        <v>57</v>
      </c>
      <c r="B21" s="29">
        <v>3.2222222223E8</v>
      </c>
      <c r="C21" s="24">
        <v>4.0E8</v>
      </c>
      <c r="D21" s="30">
        <f>IFERROR(__xludf.DUMMYFUNCTION("SUM((C21-B21)/C21*(-1))"),-0.19444444442499995)</f>
        <v>-0.1944444444</v>
      </c>
      <c r="E21" s="24">
        <f>SUM(C21/1095*C37)</f>
        <v>83287671.23</v>
      </c>
      <c r="F21" s="24">
        <f t="shared" si="1"/>
        <v>77777777.77</v>
      </c>
      <c r="G21" s="24">
        <f t="shared" si="2"/>
        <v>5509893.463</v>
      </c>
      <c r="H21" s="1"/>
      <c r="I21" s="1"/>
      <c r="J21" s="1"/>
      <c r="K21" s="1"/>
    </row>
    <row r="22">
      <c r="A22" s="1"/>
      <c r="B22" s="21"/>
      <c r="C22" s="23">
        <f>SUM(B20:B21)</f>
        <v>822222222.2</v>
      </c>
      <c r="D22" s="32">
        <f>IFERROR(__xludf.DUMMYFUNCTION("SUM((900000000-C22)/900000000*(-1))"),-0.08641975307777776)</f>
        <v>-0.08641975308</v>
      </c>
      <c r="E22" s="21"/>
      <c r="F22" s="1"/>
      <c r="G22" s="26">
        <f>SUM(G20:G21)</f>
        <v>102770167.4</v>
      </c>
      <c r="H22" s="1"/>
      <c r="I22" s="1"/>
      <c r="J22" s="1"/>
      <c r="K22" s="1"/>
    </row>
    <row r="23">
      <c r="A23" s="25" t="s">
        <v>58</v>
      </c>
      <c r="B23" s="21"/>
      <c r="C23" s="21"/>
      <c r="D23" s="27"/>
      <c r="E23" s="21"/>
      <c r="F23" s="1"/>
      <c r="G23" s="1"/>
      <c r="H23" s="1"/>
      <c r="I23" s="1"/>
      <c r="J23" s="1"/>
      <c r="K23" s="1"/>
    </row>
    <row r="24">
      <c r="A24" s="28" t="s">
        <v>59</v>
      </c>
      <c r="B24" s="29">
        <v>4.41666666686666E8</v>
      </c>
      <c r="C24" s="24">
        <v>5.0E8</v>
      </c>
      <c r="D24" s="30">
        <f>IFERROR(__xludf.DUMMYFUNCTION("SUM((C24-B24)/C24*(-1))"),-0.11666666662666797)</f>
        <v>-0.1166666666</v>
      </c>
      <c r="E24" s="24">
        <f>SUM(C24/1826*C37)</f>
        <v>62431544.36</v>
      </c>
      <c r="F24" s="24">
        <f t="shared" ref="F24:F27" si="3">SUM(C24-B24)</f>
        <v>58333333.31</v>
      </c>
      <c r="G24" s="24">
        <f t="shared" ref="G24:G27" si="4">SUM(E24-F24)</f>
        <v>4098211.046</v>
      </c>
      <c r="H24" s="1"/>
      <c r="I24" s="1"/>
      <c r="J24" s="1"/>
      <c r="K24" s="1"/>
    </row>
    <row r="25">
      <c r="A25" s="28" t="s">
        <v>60</v>
      </c>
      <c r="B25" s="29">
        <v>8.83333333331851E8</v>
      </c>
      <c r="C25" s="24">
        <v>1.0E9</v>
      </c>
      <c r="D25" s="30">
        <f>IFERROR(__xludf.DUMMYFUNCTION("SUM((C25-B25)/C25*(-1))"),-0.116666666668149)</f>
        <v>-0.1166666667</v>
      </c>
      <c r="E25" s="24">
        <f>SUM(C25/1826*C37)</f>
        <v>124863088.7</v>
      </c>
      <c r="F25" s="24">
        <f t="shared" si="3"/>
        <v>116666666.7</v>
      </c>
      <c r="G25" s="24">
        <f t="shared" si="4"/>
        <v>8196422.05</v>
      </c>
      <c r="H25" s="1"/>
      <c r="I25" s="1"/>
      <c r="J25" s="1"/>
      <c r="K25" s="1"/>
    </row>
    <row r="26">
      <c r="A26" s="28" t="s">
        <v>61</v>
      </c>
      <c r="B26" s="29">
        <v>8.83333333331851E8</v>
      </c>
      <c r="C26" s="29">
        <v>1.0E9</v>
      </c>
      <c r="D26" s="30">
        <f>IFERROR(__xludf.DUMMYFUNCTION("SUM((C26-B26)/C26*(-1))"),-0.116666666668149)</f>
        <v>-0.1166666667</v>
      </c>
      <c r="E26" s="24">
        <f>SUM(C26/1826*C37)</f>
        <v>124863088.7</v>
      </c>
      <c r="F26" s="24">
        <f t="shared" si="3"/>
        <v>116666666.7</v>
      </c>
      <c r="G26" s="24">
        <f t="shared" si="4"/>
        <v>8196422.05</v>
      </c>
      <c r="H26" s="1"/>
      <c r="I26" s="1"/>
      <c r="J26" s="1"/>
      <c r="K26" s="1"/>
    </row>
    <row r="27">
      <c r="A27" s="28" t="s">
        <v>62</v>
      </c>
      <c r="B27" s="29">
        <v>8.83333333331851E8</v>
      </c>
      <c r="C27" s="24">
        <v>1.0E9</v>
      </c>
      <c r="D27" s="30">
        <f>IFERROR(__xludf.DUMMYFUNCTION("SUM((C27-B27)/C27*(-1))"),-0.116666666668149)</f>
        <v>-0.1166666667</v>
      </c>
      <c r="E27" s="24">
        <f>SUM(C27/1826*C37)</f>
        <v>124863088.7</v>
      </c>
      <c r="F27" s="24">
        <f t="shared" si="3"/>
        <v>116666666.7</v>
      </c>
      <c r="G27" s="24">
        <f t="shared" si="4"/>
        <v>8196422.05</v>
      </c>
      <c r="H27" s="1"/>
      <c r="I27" s="1"/>
      <c r="J27" s="1"/>
      <c r="K27" s="1"/>
    </row>
    <row r="28">
      <c r="A28" s="1"/>
      <c r="B28" s="21"/>
      <c r="C28" s="23">
        <f>SUM(B24:B27)</f>
        <v>3091666667</v>
      </c>
      <c r="D28" s="32">
        <f>IFERROR(__xludf.DUMMYFUNCTION("SUM((3500000000-C28)/3500000000*(-1))"),-0.11666666666222314)</f>
        <v>-0.1166666667</v>
      </c>
      <c r="E28" s="21"/>
      <c r="F28" s="1"/>
      <c r="G28" s="26">
        <f>SUM(G24:G27)</f>
        <v>28687477.2</v>
      </c>
      <c r="H28" s="1"/>
      <c r="I28" s="1"/>
      <c r="J28" s="1"/>
      <c r="K28" s="1"/>
    </row>
    <row r="29">
      <c r="A29" s="33" t="s">
        <v>63</v>
      </c>
      <c r="B29" s="21"/>
      <c r="C29" s="1"/>
      <c r="D29" s="1"/>
      <c r="E29" s="21"/>
      <c r="F29" s="10" t="s">
        <v>64</v>
      </c>
      <c r="G29" s="26">
        <f>SUM(G22, G28)</f>
        <v>131457644.6</v>
      </c>
      <c r="H29" s="1"/>
      <c r="I29" s="1"/>
      <c r="J29" s="1"/>
      <c r="K29" s="1"/>
    </row>
    <row r="30">
      <c r="A30" s="34" t="s">
        <v>65</v>
      </c>
      <c r="B30" s="17">
        <v>0.9244</v>
      </c>
      <c r="C30" s="1"/>
      <c r="D30" s="1"/>
      <c r="E30" s="21"/>
      <c r="F30" s="1"/>
      <c r="G30" s="1"/>
      <c r="H30" s="1"/>
      <c r="I30" s="1"/>
      <c r="J30" s="1"/>
      <c r="K30" s="1"/>
    </row>
    <row r="31">
      <c r="A31" s="28" t="s">
        <v>66</v>
      </c>
      <c r="B31" s="31">
        <v>1.71180484915402E8</v>
      </c>
      <c r="C31" s="1"/>
      <c r="D31" s="1"/>
      <c r="E31" s="21"/>
      <c r="F31" s="1"/>
      <c r="G31" s="1"/>
      <c r="H31" s="1"/>
      <c r="I31" s="1"/>
      <c r="J31" s="1"/>
      <c r="K31" s="1"/>
    </row>
    <row r="32">
      <c r="A32" s="35"/>
      <c r="B32" s="31"/>
      <c r="C32" s="1"/>
      <c r="D32" s="1"/>
      <c r="E32" s="21"/>
      <c r="F32" s="1"/>
      <c r="G32" s="1"/>
      <c r="H32" s="1"/>
      <c r="I32" s="1"/>
      <c r="J32" s="1"/>
      <c r="K32" s="1"/>
    </row>
    <row r="33">
      <c r="A33" s="28" t="s">
        <v>67</v>
      </c>
      <c r="B33" s="31">
        <v>2.219501E8</v>
      </c>
      <c r="C33" s="36" t="s">
        <v>68</v>
      </c>
      <c r="D33" s="1"/>
      <c r="E33" s="21"/>
      <c r="F33" s="1"/>
      <c r="G33" s="1"/>
      <c r="H33" s="1"/>
      <c r="I33" s="1"/>
      <c r="J33" s="1"/>
      <c r="K33" s="1"/>
    </row>
    <row r="34">
      <c r="A34" s="1"/>
      <c r="B34" s="37">
        <f>SUM(B30:B33)</f>
        <v>393130585.8</v>
      </c>
      <c r="C34" s="1"/>
      <c r="D34" s="1"/>
      <c r="E34" s="21"/>
      <c r="F34" s="1"/>
      <c r="G34" s="1"/>
      <c r="H34" s="1"/>
      <c r="I34" s="1"/>
      <c r="J34" s="1"/>
      <c r="K34" s="1"/>
    </row>
    <row r="35">
      <c r="A35" s="1"/>
      <c r="B35" s="21"/>
      <c r="C35" s="1"/>
      <c r="D35" s="1"/>
      <c r="E35" s="21"/>
      <c r="F35" s="1"/>
      <c r="G35" s="1"/>
      <c r="H35" s="1"/>
      <c r="I35" s="1"/>
      <c r="J35" s="1"/>
      <c r="K35" s="1"/>
    </row>
    <row r="36">
      <c r="A36" s="1"/>
      <c r="B36" s="21"/>
      <c r="C36" s="1"/>
      <c r="D36" s="1"/>
      <c r="E36" s="21"/>
      <c r="F36" s="1"/>
      <c r="G36" s="1"/>
      <c r="H36" s="1"/>
      <c r="I36" s="1"/>
      <c r="J36" s="1"/>
      <c r="K36" s="1"/>
    </row>
    <row r="37">
      <c r="A37" s="8" t="s">
        <v>69</v>
      </c>
      <c r="B37" s="24">
        <f>( Today() - DateValue("12/20/2024") )</f>
        <v>213</v>
      </c>
      <c r="C37" s="38">
        <f>SUM(B37+15)</f>
        <v>228</v>
      </c>
      <c r="D37" s="1"/>
      <c r="E37" s="21"/>
      <c r="F37" s="1"/>
      <c r="G37" s="1"/>
      <c r="H37" s="1"/>
      <c r="I37" s="1"/>
      <c r="J37" s="1"/>
      <c r="K37" s="1"/>
    </row>
    <row r="38">
      <c r="A38" s="8" t="s">
        <v>70</v>
      </c>
      <c r="B38" s="24">
        <f>SUM(1095-B37)</f>
        <v>882</v>
      </c>
      <c r="C38" s="1"/>
      <c r="D38" s="1"/>
      <c r="E38" s="21"/>
      <c r="F38" s="1"/>
      <c r="G38" s="1"/>
      <c r="H38" s="1"/>
      <c r="I38" s="1"/>
      <c r="J38" s="1"/>
      <c r="K38" s="1"/>
    </row>
    <row r="39">
      <c r="A39" s="8" t="s">
        <v>71</v>
      </c>
      <c r="B39" s="24">
        <f>SUM(1826-B37)</f>
        <v>1613</v>
      </c>
      <c r="C39" s="1"/>
      <c r="D39" s="1"/>
      <c r="E39" s="21"/>
      <c r="F39" s="1"/>
      <c r="G39" s="1"/>
      <c r="H39" s="1"/>
      <c r="I39" s="1"/>
      <c r="J39" s="1"/>
      <c r="K39" s="1"/>
    </row>
    <row r="40">
      <c r="A40" s="1"/>
      <c r="B40" s="21"/>
      <c r="C40" s="39" t="s">
        <v>72</v>
      </c>
      <c r="D40" s="40" t="s">
        <v>73</v>
      </c>
      <c r="E40" s="33"/>
      <c r="F40" s="1"/>
      <c r="G40" s="1"/>
      <c r="H40" s="1"/>
      <c r="I40" s="1"/>
      <c r="J40" s="1"/>
      <c r="K40" s="1"/>
    </row>
    <row r="41">
      <c r="A41" s="10" t="s">
        <v>74</v>
      </c>
      <c r="B41" s="41">
        <v>45646.0</v>
      </c>
      <c r="E41" s="21"/>
      <c r="F41" s="1"/>
      <c r="G41" s="1"/>
      <c r="H41" s="1"/>
      <c r="I41" s="1"/>
      <c r="J41" s="1"/>
      <c r="K41" s="1"/>
    </row>
    <row r="42">
      <c r="A42" s="10" t="s">
        <v>75</v>
      </c>
      <c r="B42" s="41">
        <v>45783.0</v>
      </c>
      <c r="C42" s="1">
        <f>( DateValue(B42) - DateValue($B$41) )</f>
        <v>137</v>
      </c>
      <c r="D42" s="1">
        <f>( DateValue(B42) - DateValue(B41) )</f>
        <v>137</v>
      </c>
      <c r="E42" s="21"/>
      <c r="F42" s="1"/>
      <c r="G42" s="1"/>
      <c r="H42" s="1"/>
      <c r="I42" s="1"/>
      <c r="J42" s="1"/>
      <c r="K42" s="1"/>
    </row>
    <row r="43">
      <c r="A43" s="10" t="s">
        <v>76</v>
      </c>
      <c r="B43" s="21"/>
      <c r="C43" s="1"/>
      <c r="D43" s="1"/>
      <c r="E43" s="21"/>
      <c r="F43" s="1"/>
      <c r="G43" s="1"/>
      <c r="H43" s="1"/>
      <c r="I43" s="1"/>
      <c r="J43" s="1"/>
      <c r="K43" s="1"/>
    </row>
    <row r="44">
      <c r="A44" s="10" t="s">
        <v>77</v>
      </c>
    </row>
    <row r="45">
      <c r="A45" s="10" t="s">
        <v>78</v>
      </c>
    </row>
    <row r="46">
      <c r="A46" s="10" t="s">
        <v>79</v>
      </c>
    </row>
    <row r="47">
      <c r="A47" s="10" t="s">
        <v>80</v>
      </c>
    </row>
    <row r="48">
      <c r="A48" s="10" t="s">
        <v>81</v>
      </c>
      <c r="C48" s="1"/>
    </row>
  </sheetData>
  <mergeCells count="2">
    <mergeCell ref="C40:C41"/>
    <mergeCell ref="D40:D41"/>
  </mergeCells>
  <conditionalFormatting sqref="E20:G29">
    <cfRule type="cellIs" dxfId="0" priority="1" operator="lessThan">
      <formula>0</formula>
    </cfRule>
  </conditionalFormatting>
  <hyperlinks>
    <hyperlink display="BACK" location="Summary!A1" ref="A1"/>
    <hyperlink display="HOME" location="Summary!A1" ref="B1"/>
    <hyperlink display="NEXT" location="'2. WTK v1 Mint'!A1" ref="C1"/>
    <hyperlink r:id="rId1" ref="A10"/>
    <hyperlink r:id="rId2" ref="A11"/>
    <hyperlink r:id="rId3" ref="A14"/>
    <hyperlink r:id="rId4" ref="A15"/>
    <hyperlink r:id="rId5" ref="A16"/>
    <hyperlink r:id="rId6" ref="A17"/>
    <hyperlink r:id="rId7" ref="A20"/>
    <hyperlink r:id="rId8" ref="A21"/>
    <hyperlink r:id="rId9" ref="A24"/>
    <hyperlink r:id="rId10" ref="A25"/>
    <hyperlink r:id="rId11" ref="A26"/>
    <hyperlink r:id="rId12" ref="A27"/>
    <hyperlink r:id="rId13" ref="A30"/>
    <hyperlink r:id="rId14" ref="A31"/>
    <hyperlink r:id="rId15" ref="A33"/>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3" width="12.63"/>
    <col customWidth="1" min="4" max="4" width="18.75"/>
    <col hidden="1" min="5" max="5" width="12.63"/>
    <col customWidth="1" min="6" max="6" width="15.0"/>
    <col hidden="1" min="8" max="8" width="12.63"/>
    <col customWidth="1" min="9" max="9" width="17.38"/>
    <col customWidth="1" min="12" max="12" width="30.5"/>
  </cols>
  <sheetData>
    <row r="1">
      <c r="A1" s="19" t="s">
        <v>34</v>
      </c>
      <c r="B1" s="42"/>
      <c r="C1" s="42"/>
      <c r="D1" s="19" t="s">
        <v>35</v>
      </c>
      <c r="E1" s="42"/>
      <c r="F1" s="20" t="s">
        <v>36</v>
      </c>
      <c r="G1" s="42"/>
      <c r="H1" s="42"/>
      <c r="I1" s="43"/>
      <c r="J1" s="44"/>
      <c r="N1" s="1"/>
    </row>
    <row r="2">
      <c r="A2" s="42"/>
      <c r="B2" s="42"/>
      <c r="C2" s="42"/>
      <c r="D2" s="20" t="s">
        <v>82</v>
      </c>
      <c r="E2" s="42"/>
      <c r="F2" s="42"/>
      <c r="G2" s="42"/>
      <c r="H2" s="42"/>
      <c r="I2" s="42"/>
      <c r="J2" s="42"/>
      <c r="K2" s="42"/>
      <c r="L2" s="1"/>
      <c r="M2" s="1"/>
      <c r="N2" s="1"/>
    </row>
    <row r="3">
      <c r="A3" s="42"/>
      <c r="B3" s="42"/>
      <c r="C3" s="42"/>
      <c r="D3" s="42"/>
      <c r="E3" s="42"/>
      <c r="F3" s="42"/>
      <c r="G3" s="42"/>
      <c r="H3" s="42"/>
      <c r="I3" s="42"/>
      <c r="J3" s="42"/>
      <c r="K3" s="42"/>
      <c r="L3" s="1"/>
      <c r="M3" s="1"/>
      <c r="N3" s="1"/>
    </row>
    <row r="4">
      <c r="A4" s="45" t="s">
        <v>83</v>
      </c>
      <c r="L4" s="1"/>
      <c r="M4" s="1"/>
      <c r="N4" s="1"/>
    </row>
    <row r="5">
      <c r="A5" s="25"/>
      <c r="B5" s="25"/>
      <c r="C5" s="25"/>
      <c r="D5" s="25"/>
      <c r="E5" s="25"/>
      <c r="F5" s="25"/>
      <c r="G5" s="25"/>
      <c r="H5" s="25"/>
      <c r="I5" s="33"/>
      <c r="J5" s="25"/>
      <c r="K5" s="46"/>
      <c r="L5" s="8"/>
      <c r="M5" s="47"/>
      <c r="N5" s="1"/>
    </row>
    <row r="6">
      <c r="A6" s="48" t="s">
        <v>84</v>
      </c>
      <c r="N6" s="1"/>
    </row>
    <row r="7">
      <c r="N7" s="1"/>
    </row>
    <row r="8">
      <c r="N8" s="1"/>
    </row>
    <row r="9">
      <c r="N9" s="1"/>
    </row>
    <row r="10">
      <c r="A10" s="25"/>
      <c r="B10" s="25"/>
      <c r="C10" s="25"/>
      <c r="D10" s="25"/>
      <c r="E10" s="25"/>
      <c r="F10" s="25"/>
      <c r="G10" s="25"/>
      <c r="H10" s="25"/>
      <c r="I10" s="33"/>
      <c r="J10" s="25"/>
      <c r="K10" s="46"/>
      <c r="L10" s="8"/>
      <c r="M10" s="47"/>
      <c r="N10" s="1"/>
    </row>
    <row r="11">
      <c r="A11" s="48" t="s">
        <v>85</v>
      </c>
      <c r="N11" s="1"/>
    </row>
    <row r="12">
      <c r="N12" s="1"/>
    </row>
    <row r="13">
      <c r="N13" s="1"/>
    </row>
    <row r="14">
      <c r="A14" s="25"/>
      <c r="B14" s="25"/>
      <c r="C14" s="25"/>
      <c r="D14" s="25"/>
      <c r="E14" s="25"/>
      <c r="F14" s="25"/>
      <c r="G14" s="25"/>
      <c r="H14" s="25"/>
      <c r="I14" s="33"/>
      <c r="J14" s="25"/>
      <c r="K14" s="46"/>
      <c r="L14" s="8"/>
      <c r="M14" s="47"/>
      <c r="N14" s="1"/>
    </row>
    <row r="15">
      <c r="A15" s="25" t="s">
        <v>86</v>
      </c>
      <c r="B15" s="25" t="s">
        <v>87</v>
      </c>
      <c r="C15" s="25" t="s">
        <v>88</v>
      </c>
      <c r="D15" s="25" t="s">
        <v>89</v>
      </c>
      <c r="E15" s="25" t="s">
        <v>90</v>
      </c>
      <c r="F15" s="25" t="s">
        <v>91</v>
      </c>
      <c r="G15" s="25" t="s">
        <v>92</v>
      </c>
      <c r="H15" s="25" t="s">
        <v>93</v>
      </c>
      <c r="I15" s="33" t="s">
        <v>94</v>
      </c>
      <c r="J15" s="8" t="s">
        <v>95</v>
      </c>
      <c r="K15" s="49" t="s">
        <v>96</v>
      </c>
      <c r="L15" s="8" t="s">
        <v>97</v>
      </c>
      <c r="M15" s="47">
        <f>SUM(G16:G73)</f>
        <v>70650714</v>
      </c>
      <c r="N15" s="1"/>
    </row>
    <row r="16">
      <c r="A16" s="50" t="s">
        <v>98</v>
      </c>
      <c r="B16" s="51">
        <v>1.0747851E7</v>
      </c>
      <c r="C16" s="51">
        <v>1.598600468E9</v>
      </c>
      <c r="D16" s="52">
        <v>44071.320231481484</v>
      </c>
      <c r="E16" s="1" t="s">
        <v>99</v>
      </c>
      <c r="F16" s="1" t="s">
        <v>100</v>
      </c>
      <c r="G16" s="47">
        <v>1000.0</v>
      </c>
      <c r="H16" s="1" t="s">
        <v>101</v>
      </c>
      <c r="I16" s="50" t="s">
        <v>102</v>
      </c>
      <c r="J16" s="51">
        <v>0.07</v>
      </c>
      <c r="K16" s="53">
        <f t="shared" ref="K16:K119" si="1">SUM(G16*J16)</f>
        <v>70</v>
      </c>
      <c r="L16" s="10" t="s">
        <v>103</v>
      </c>
      <c r="M16" s="47">
        <f>SUM(G17:G19,G22:G63,G70:G80)</f>
        <v>10076395.77</v>
      </c>
      <c r="N16" s="1"/>
    </row>
    <row r="17">
      <c r="A17" s="50" t="s">
        <v>104</v>
      </c>
      <c r="B17" s="51">
        <v>1.0753964E7</v>
      </c>
      <c r="C17" s="51">
        <v>1.598681429E9</v>
      </c>
      <c r="D17" s="52">
        <v>44072.25728009259</v>
      </c>
      <c r="E17" s="1" t="s">
        <v>99</v>
      </c>
      <c r="F17" s="1" t="s">
        <v>105</v>
      </c>
      <c r="G17" s="47">
        <v>220000.0</v>
      </c>
      <c r="H17" s="1" t="s">
        <v>101</v>
      </c>
      <c r="I17" s="1"/>
      <c r="J17" s="51">
        <v>0.03</v>
      </c>
      <c r="K17" s="53">
        <f t="shared" si="1"/>
        <v>6600</v>
      </c>
      <c r="L17" s="8" t="s">
        <v>106</v>
      </c>
      <c r="M17" s="47">
        <f>SUM(M18-M16)</f>
        <v>180144108</v>
      </c>
      <c r="N17" s="1"/>
    </row>
    <row r="18">
      <c r="A18" s="50" t="s">
        <v>107</v>
      </c>
      <c r="B18" s="51">
        <v>1.0754024E7</v>
      </c>
      <c r="C18" s="51">
        <v>1.598682241E9</v>
      </c>
      <c r="D18" s="52">
        <v>44072.26667824074</v>
      </c>
      <c r="E18" s="1" t="s">
        <v>99</v>
      </c>
      <c r="F18" s="1" t="s">
        <v>108</v>
      </c>
      <c r="G18" s="47">
        <v>90000.0</v>
      </c>
      <c r="H18" s="1" t="s">
        <v>101</v>
      </c>
      <c r="I18" s="1"/>
      <c r="J18" s="51">
        <v>0.03</v>
      </c>
      <c r="K18" s="53">
        <f t="shared" si="1"/>
        <v>2700</v>
      </c>
      <c r="L18" s="10" t="s">
        <v>109</v>
      </c>
      <c r="M18" s="47">
        <f>SUM(G16:G120,M22)</f>
        <v>190220503.8</v>
      </c>
      <c r="N18" s="1"/>
    </row>
    <row r="19">
      <c r="A19" s="50" t="s">
        <v>110</v>
      </c>
      <c r="B19" s="51">
        <v>1.0754053E7</v>
      </c>
      <c r="C19" s="51">
        <v>1.598682698E9</v>
      </c>
      <c r="D19" s="52">
        <v>44072.27196759259</v>
      </c>
      <c r="E19" s="1" t="s">
        <v>99</v>
      </c>
      <c r="F19" s="1" t="s">
        <v>105</v>
      </c>
      <c r="G19" s="47">
        <v>100000.0</v>
      </c>
      <c r="H19" s="1" t="s">
        <v>101</v>
      </c>
      <c r="I19" s="1"/>
      <c r="J19" s="51">
        <v>0.03</v>
      </c>
      <c r="K19" s="53">
        <f t="shared" si="1"/>
        <v>3000</v>
      </c>
      <c r="L19" s="8" t="s">
        <v>111</v>
      </c>
      <c r="M19" s="53">
        <f>SUM(K16:K120)</f>
        <v>12253006.62</v>
      </c>
      <c r="N19" s="1"/>
    </row>
    <row r="20">
      <c r="A20" s="50" t="s">
        <v>112</v>
      </c>
      <c r="B20" s="51">
        <v>1.0754151E7</v>
      </c>
      <c r="C20" s="51">
        <v>1.598684135E9</v>
      </c>
      <c r="D20" s="52">
        <v>44072.28859953704</v>
      </c>
      <c r="E20" s="1" t="s">
        <v>99</v>
      </c>
      <c r="F20" s="1" t="s">
        <v>100</v>
      </c>
      <c r="G20" s="47">
        <v>5.0E7</v>
      </c>
      <c r="H20" s="1" t="s">
        <v>101</v>
      </c>
      <c r="I20" s="50" t="s">
        <v>102</v>
      </c>
      <c r="J20" s="51">
        <v>0.07</v>
      </c>
      <c r="K20" s="53">
        <f t="shared" si="1"/>
        <v>3500000</v>
      </c>
      <c r="L20" s="8" t="s">
        <v>113</v>
      </c>
      <c r="M20" s="53">
        <f>SUM(K16:K73)</f>
        <v>4299981.26</v>
      </c>
      <c r="N20" s="1"/>
    </row>
    <row r="21">
      <c r="A21" s="50" t="s">
        <v>114</v>
      </c>
      <c r="B21" s="51">
        <v>1.0754193E7</v>
      </c>
      <c r="C21" s="51">
        <v>1.598684611E9</v>
      </c>
      <c r="D21" s="52">
        <v>44072.2941087963</v>
      </c>
      <c r="E21" s="1" t="s">
        <v>99</v>
      </c>
      <c r="F21" s="1" t="s">
        <v>100</v>
      </c>
      <c r="G21" s="47">
        <v>5000000.0</v>
      </c>
      <c r="H21" s="1" t="s">
        <v>101</v>
      </c>
      <c r="I21" s="50" t="s">
        <v>102</v>
      </c>
      <c r="J21" s="51">
        <v>0.07</v>
      </c>
      <c r="K21" s="53">
        <f t="shared" si="1"/>
        <v>350000</v>
      </c>
      <c r="L21" s="8" t="s">
        <v>115</v>
      </c>
      <c r="M21" s="53">
        <f>SUM(K74:K120)</f>
        <v>7953025.356</v>
      </c>
      <c r="N21" s="1"/>
    </row>
    <row r="22">
      <c r="A22" s="50" t="s">
        <v>116</v>
      </c>
      <c r="B22" s="51">
        <v>1.0792367E7</v>
      </c>
      <c r="C22" s="51">
        <v>1.599189988E9</v>
      </c>
      <c r="D22" s="52">
        <v>44078.143379629626</v>
      </c>
      <c r="E22" s="1" t="s">
        <v>99</v>
      </c>
      <c r="F22" s="1" t="s">
        <v>117</v>
      </c>
      <c r="G22" s="47">
        <v>30000.0</v>
      </c>
      <c r="H22" s="1" t="s">
        <v>101</v>
      </c>
      <c r="I22" s="1"/>
      <c r="J22" s="51">
        <v>0.03</v>
      </c>
      <c r="K22" s="53">
        <f t="shared" si="1"/>
        <v>900</v>
      </c>
      <c r="L22" s="8" t="s">
        <v>118</v>
      </c>
      <c r="M22" s="24">
        <f>IFERROR(__xludf.DUMMYFUNCTION("SUM(N22*(-1))"),-7060000.0)</f>
        <v>-7060000</v>
      </c>
      <c r="N22" s="54">
        <f>SUM(G64:G69)</f>
        <v>7060000</v>
      </c>
    </row>
    <row r="23">
      <c r="A23" s="50" t="s">
        <v>119</v>
      </c>
      <c r="B23" s="51">
        <v>1.0792437E7</v>
      </c>
      <c r="C23" s="51">
        <v>1.599190906E9</v>
      </c>
      <c r="D23" s="52">
        <v>44078.15400462963</v>
      </c>
      <c r="E23" s="1" t="s">
        <v>99</v>
      </c>
      <c r="F23" s="1" t="s">
        <v>120</v>
      </c>
      <c r="G23" s="47">
        <v>63400.0</v>
      </c>
      <c r="H23" s="1" t="s">
        <v>101</v>
      </c>
      <c r="I23" s="1"/>
      <c r="J23" s="51">
        <v>0.03</v>
      </c>
      <c r="K23" s="53">
        <f t="shared" si="1"/>
        <v>1902</v>
      </c>
      <c r="L23" s="1"/>
      <c r="M23" s="1"/>
      <c r="N23" s="1"/>
    </row>
    <row r="24">
      <c r="A24" s="50" t="s">
        <v>121</v>
      </c>
      <c r="B24" s="51">
        <v>1.0949121E7</v>
      </c>
      <c r="C24" s="51">
        <v>1.60127076E9</v>
      </c>
      <c r="D24" s="52">
        <v>44102.22638888889</v>
      </c>
      <c r="E24" s="1" t="s">
        <v>99</v>
      </c>
      <c r="F24" s="1" t="s">
        <v>122</v>
      </c>
      <c r="G24" s="47">
        <v>10000.0</v>
      </c>
      <c r="H24" s="1" t="s">
        <v>123</v>
      </c>
      <c r="I24" s="1"/>
      <c r="J24" s="51">
        <v>0.0</v>
      </c>
      <c r="K24" s="53">
        <f t="shared" si="1"/>
        <v>0</v>
      </c>
      <c r="L24" s="10" t="s">
        <v>124</v>
      </c>
      <c r="M24" s="55">
        <f>SUM(K16:K76)</f>
        <v>4300879.854</v>
      </c>
      <c r="N24" s="1"/>
    </row>
    <row r="25">
      <c r="A25" s="50" t="s">
        <v>125</v>
      </c>
      <c r="B25" s="51">
        <v>1.0949121E7</v>
      </c>
      <c r="C25" s="51">
        <v>1.60127076E9</v>
      </c>
      <c r="D25" s="52">
        <v>44102.22638888889</v>
      </c>
      <c r="E25" s="1" t="s">
        <v>99</v>
      </c>
      <c r="F25" s="1" t="s">
        <v>122</v>
      </c>
      <c r="G25" s="47">
        <v>10000.0</v>
      </c>
      <c r="H25" s="1" t="s">
        <v>123</v>
      </c>
      <c r="I25" s="1"/>
      <c r="J25" s="51">
        <v>0.0</v>
      </c>
      <c r="K25" s="53">
        <f t="shared" si="1"/>
        <v>0</v>
      </c>
      <c r="L25" s="10" t="s">
        <v>126</v>
      </c>
      <c r="M25" s="55">
        <f>SUM(K77:K119)</f>
        <v>7952126.763</v>
      </c>
      <c r="N25" s="1"/>
    </row>
    <row r="26">
      <c r="A26" s="50" t="s">
        <v>127</v>
      </c>
      <c r="B26" s="51">
        <v>1.0949121E7</v>
      </c>
      <c r="C26" s="51">
        <v>1.60127076E9</v>
      </c>
      <c r="D26" s="52">
        <v>44102.22638888889</v>
      </c>
      <c r="E26" s="1" t="s">
        <v>99</v>
      </c>
      <c r="F26" s="1" t="s">
        <v>122</v>
      </c>
      <c r="G26" s="47">
        <v>10000.0</v>
      </c>
      <c r="H26" s="1" t="s">
        <v>123</v>
      </c>
      <c r="I26" s="1"/>
      <c r="J26" s="51">
        <v>0.0</v>
      </c>
      <c r="K26" s="53">
        <f t="shared" si="1"/>
        <v>0</v>
      </c>
      <c r="L26" s="1"/>
      <c r="M26" s="1"/>
      <c r="N26" s="1"/>
    </row>
    <row r="27">
      <c r="A27" s="50" t="s">
        <v>128</v>
      </c>
      <c r="B27" s="51">
        <v>1.0956425E7</v>
      </c>
      <c r="C27" s="51">
        <v>1.601369442E9</v>
      </c>
      <c r="D27" s="52">
        <v>44103.36854166666</v>
      </c>
      <c r="E27" s="1" t="s">
        <v>99</v>
      </c>
      <c r="F27" s="1" t="s">
        <v>122</v>
      </c>
      <c r="G27" s="47">
        <v>185340.0</v>
      </c>
      <c r="H27" s="1" t="s">
        <v>123</v>
      </c>
      <c r="I27" s="1"/>
      <c r="J27" s="51">
        <v>0.0</v>
      </c>
      <c r="K27" s="53">
        <f t="shared" si="1"/>
        <v>0</v>
      </c>
      <c r="L27" s="56" t="s">
        <v>129</v>
      </c>
      <c r="M27" s="57" t="s">
        <v>130</v>
      </c>
      <c r="N27" s="1"/>
    </row>
    <row r="28">
      <c r="A28" s="50" t="s">
        <v>131</v>
      </c>
      <c r="B28" s="51">
        <v>1.0956486E7</v>
      </c>
      <c r="C28" s="51">
        <v>1.601370303E9</v>
      </c>
      <c r="D28" s="52">
        <v>44103.37850694444</v>
      </c>
      <c r="E28" s="1" t="s">
        <v>99</v>
      </c>
      <c r="F28" s="1" t="s">
        <v>132</v>
      </c>
      <c r="G28" s="47">
        <v>1000000.0</v>
      </c>
      <c r="H28" s="1" t="s">
        <v>101</v>
      </c>
      <c r="I28" s="50" t="s">
        <v>133</v>
      </c>
      <c r="J28" s="51">
        <v>0.07</v>
      </c>
      <c r="K28" s="53">
        <f t="shared" si="1"/>
        <v>70000</v>
      </c>
      <c r="L28" s="1"/>
      <c r="M28" s="1"/>
      <c r="N28" s="1"/>
    </row>
    <row r="29">
      <c r="A29" s="50" t="s">
        <v>134</v>
      </c>
      <c r="B29" s="51">
        <v>1.1038599E7</v>
      </c>
      <c r="C29" s="51">
        <v>1.602476907E9</v>
      </c>
      <c r="D29" s="52">
        <v>44116.186423611114</v>
      </c>
      <c r="E29" s="1" t="s">
        <v>99</v>
      </c>
      <c r="F29" s="1" t="s">
        <v>135</v>
      </c>
      <c r="G29" s="47">
        <v>250000.0</v>
      </c>
      <c r="H29" s="1" t="s">
        <v>123</v>
      </c>
      <c r="I29" s="50" t="s">
        <v>136</v>
      </c>
      <c r="J29" s="51">
        <v>0.07</v>
      </c>
      <c r="K29" s="53">
        <f t="shared" si="1"/>
        <v>17500</v>
      </c>
      <c r="L29" s="1"/>
      <c r="M29" s="1"/>
      <c r="N29" s="1"/>
    </row>
    <row r="30">
      <c r="A30" s="50" t="s">
        <v>137</v>
      </c>
      <c r="B30" s="51">
        <v>1.1038636E7</v>
      </c>
      <c r="C30" s="51">
        <v>1.602477385E9</v>
      </c>
      <c r="D30" s="52">
        <v>44116.19195601852</v>
      </c>
      <c r="E30" s="1" t="s">
        <v>99</v>
      </c>
      <c r="F30" s="1" t="s">
        <v>138</v>
      </c>
      <c r="G30" s="47">
        <v>300000.0</v>
      </c>
      <c r="H30" s="1" t="s">
        <v>123</v>
      </c>
      <c r="I30" s="50" t="s">
        <v>139</v>
      </c>
      <c r="J30" s="51">
        <v>0.07</v>
      </c>
      <c r="K30" s="53">
        <f t="shared" si="1"/>
        <v>21000</v>
      </c>
      <c r="L30" s="1"/>
      <c r="M30" s="1"/>
      <c r="N30" s="1"/>
    </row>
    <row r="31">
      <c r="A31" s="50" t="s">
        <v>140</v>
      </c>
      <c r="B31" s="51">
        <v>1.1038649E7</v>
      </c>
      <c r="C31" s="51">
        <v>1.602477489E9</v>
      </c>
      <c r="D31" s="52">
        <v>44116.19315972222</v>
      </c>
      <c r="E31" s="1" t="s">
        <v>99</v>
      </c>
      <c r="F31" s="1" t="s">
        <v>120</v>
      </c>
      <c r="G31" s="47">
        <v>3623.0</v>
      </c>
      <c r="H31" s="1" t="s">
        <v>101</v>
      </c>
      <c r="I31" s="1"/>
      <c r="J31" s="51">
        <v>0.03</v>
      </c>
      <c r="K31" s="53">
        <f t="shared" si="1"/>
        <v>108.69</v>
      </c>
      <c r="L31" s="1"/>
      <c r="M31" s="1"/>
      <c r="N31" s="1"/>
    </row>
    <row r="32">
      <c r="A32" s="50" t="s">
        <v>141</v>
      </c>
      <c r="B32" s="51">
        <v>1.1038699E7</v>
      </c>
      <c r="C32" s="51">
        <v>1.602478137E9</v>
      </c>
      <c r="D32" s="52">
        <v>44116.20065972222</v>
      </c>
      <c r="E32" s="1" t="s">
        <v>99</v>
      </c>
      <c r="F32" s="1" t="s">
        <v>142</v>
      </c>
      <c r="G32" s="47">
        <v>30000.0</v>
      </c>
      <c r="H32" s="1" t="s">
        <v>101</v>
      </c>
      <c r="I32" s="1"/>
      <c r="J32" s="51">
        <v>0.03</v>
      </c>
      <c r="K32" s="53">
        <f t="shared" si="1"/>
        <v>900</v>
      </c>
      <c r="L32" s="1"/>
      <c r="M32" s="1"/>
      <c r="N32" s="1"/>
    </row>
    <row r="33">
      <c r="A33" s="50" t="s">
        <v>143</v>
      </c>
      <c r="B33" s="51">
        <v>1.1038788E7</v>
      </c>
      <c r="C33" s="51">
        <v>1.602479264E9</v>
      </c>
      <c r="D33" s="52">
        <v>44116.2137037037</v>
      </c>
      <c r="E33" s="1" t="s">
        <v>99</v>
      </c>
      <c r="F33" s="1" t="s">
        <v>144</v>
      </c>
      <c r="G33" s="47">
        <v>108696.0</v>
      </c>
      <c r="H33" s="1" t="s">
        <v>123</v>
      </c>
      <c r="I33" s="1"/>
      <c r="J33" s="51">
        <v>0.07</v>
      </c>
      <c r="K33" s="53">
        <f t="shared" si="1"/>
        <v>7608.72</v>
      </c>
      <c r="L33" s="1"/>
      <c r="M33" s="1"/>
      <c r="N33" s="1"/>
    </row>
    <row r="34">
      <c r="A34" s="50" t="s">
        <v>145</v>
      </c>
      <c r="B34" s="51">
        <v>1.1038826E7</v>
      </c>
      <c r="C34" s="51">
        <v>1.602479759E9</v>
      </c>
      <c r="D34" s="52">
        <v>44116.21943287037</v>
      </c>
      <c r="E34" s="1" t="s">
        <v>99</v>
      </c>
      <c r="F34" s="1" t="s">
        <v>144</v>
      </c>
      <c r="G34" s="47">
        <v>43478.0</v>
      </c>
      <c r="H34" s="1" t="s">
        <v>123</v>
      </c>
      <c r="I34" s="1"/>
      <c r="J34" s="51">
        <v>0.07</v>
      </c>
      <c r="K34" s="53">
        <f t="shared" si="1"/>
        <v>3043.46</v>
      </c>
      <c r="L34" s="1"/>
      <c r="M34" s="1"/>
      <c r="N34" s="1"/>
    </row>
    <row r="35">
      <c r="A35" s="50" t="s">
        <v>146</v>
      </c>
      <c r="B35" s="51">
        <v>1.1038849E7</v>
      </c>
      <c r="C35" s="51">
        <v>1.60248004E9</v>
      </c>
      <c r="D35" s="52">
        <v>44116.22268518519</v>
      </c>
      <c r="E35" s="1" t="s">
        <v>99</v>
      </c>
      <c r="F35" s="1" t="s">
        <v>108</v>
      </c>
      <c r="G35" s="47">
        <v>3957.0</v>
      </c>
      <c r="H35" s="1" t="s">
        <v>101</v>
      </c>
      <c r="I35" s="1"/>
      <c r="J35" s="51">
        <v>0.03</v>
      </c>
      <c r="K35" s="53">
        <f t="shared" si="1"/>
        <v>118.71</v>
      </c>
      <c r="L35" s="1"/>
      <c r="M35" s="1"/>
      <c r="N35" s="1"/>
    </row>
    <row r="36">
      <c r="A36" s="50" t="s">
        <v>147</v>
      </c>
      <c r="B36" s="51">
        <v>1.103887E7</v>
      </c>
      <c r="C36" s="51">
        <v>1.602480379E9</v>
      </c>
      <c r="D36" s="52">
        <v>44116.2266087963</v>
      </c>
      <c r="E36" s="1" t="s">
        <v>99</v>
      </c>
      <c r="F36" s="1" t="s">
        <v>148</v>
      </c>
      <c r="G36" s="47">
        <v>150000.0</v>
      </c>
      <c r="H36" s="1" t="s">
        <v>123</v>
      </c>
      <c r="I36" s="50" t="s">
        <v>149</v>
      </c>
      <c r="J36" s="51">
        <v>0.07</v>
      </c>
      <c r="K36" s="53">
        <f t="shared" si="1"/>
        <v>10500</v>
      </c>
      <c r="L36" s="1"/>
      <c r="M36" s="1"/>
      <c r="N36" s="1"/>
    </row>
    <row r="37">
      <c r="A37" s="50" t="s">
        <v>150</v>
      </c>
      <c r="B37" s="51">
        <v>1.1038961E7</v>
      </c>
      <c r="C37" s="51">
        <v>1.602481712E9</v>
      </c>
      <c r="D37" s="52">
        <v>44116.24203703704</v>
      </c>
      <c r="E37" s="1" t="s">
        <v>99</v>
      </c>
      <c r="F37" s="1" t="s">
        <v>151</v>
      </c>
      <c r="G37" s="47">
        <v>3957.0</v>
      </c>
      <c r="H37" s="1" t="s">
        <v>101</v>
      </c>
      <c r="I37" s="50" t="s">
        <v>152</v>
      </c>
      <c r="J37" s="51">
        <v>0.07</v>
      </c>
      <c r="K37" s="53">
        <f t="shared" si="1"/>
        <v>276.99</v>
      </c>
      <c r="L37" s="1"/>
      <c r="M37" s="1"/>
      <c r="N37" s="1"/>
    </row>
    <row r="38">
      <c r="A38" s="50" t="s">
        <v>153</v>
      </c>
      <c r="B38" s="51">
        <v>1.1038983E7</v>
      </c>
      <c r="C38" s="51">
        <v>1.602482028E9</v>
      </c>
      <c r="D38" s="52">
        <v>44116.24569444444</v>
      </c>
      <c r="E38" s="1" t="s">
        <v>99</v>
      </c>
      <c r="F38" s="1" t="s">
        <v>154</v>
      </c>
      <c r="G38" s="47">
        <v>200000.0</v>
      </c>
      <c r="H38" s="1" t="s">
        <v>123</v>
      </c>
      <c r="I38" s="50" t="s">
        <v>155</v>
      </c>
      <c r="J38" s="51">
        <v>0.07</v>
      </c>
      <c r="K38" s="53">
        <f t="shared" si="1"/>
        <v>14000</v>
      </c>
      <c r="L38" s="1"/>
      <c r="M38" s="1"/>
      <c r="N38" s="1"/>
    </row>
    <row r="39">
      <c r="A39" s="50" t="s">
        <v>156</v>
      </c>
      <c r="B39" s="51">
        <v>1.1039002E7</v>
      </c>
      <c r="C39" s="51">
        <v>1.602482261E9</v>
      </c>
      <c r="D39" s="52">
        <v>44116.248391203706</v>
      </c>
      <c r="E39" s="1" t="s">
        <v>99</v>
      </c>
      <c r="F39" s="1" t="s">
        <v>157</v>
      </c>
      <c r="G39" s="47">
        <v>50000.0</v>
      </c>
      <c r="H39" s="1" t="s">
        <v>123</v>
      </c>
      <c r="I39" s="50" t="s">
        <v>158</v>
      </c>
      <c r="J39" s="51">
        <v>0.07</v>
      </c>
      <c r="K39" s="53">
        <f t="shared" si="1"/>
        <v>3500</v>
      </c>
      <c r="L39" s="1"/>
      <c r="M39" s="1"/>
      <c r="N39" s="1"/>
    </row>
    <row r="40">
      <c r="A40" s="50" t="s">
        <v>159</v>
      </c>
      <c r="B40" s="51">
        <v>1.1039048E7</v>
      </c>
      <c r="C40" s="51">
        <v>1.602482927E9</v>
      </c>
      <c r="D40" s="52">
        <v>44116.25609953704</v>
      </c>
      <c r="E40" s="1" t="s">
        <v>99</v>
      </c>
      <c r="F40" s="1" t="s">
        <v>160</v>
      </c>
      <c r="G40" s="47">
        <v>220000.0</v>
      </c>
      <c r="H40" s="1" t="s">
        <v>123</v>
      </c>
      <c r="I40" s="50" t="s">
        <v>161</v>
      </c>
      <c r="J40" s="51">
        <v>0.07</v>
      </c>
      <c r="K40" s="53">
        <f t="shared" si="1"/>
        <v>15400</v>
      </c>
      <c r="L40" s="1"/>
      <c r="M40" s="1"/>
      <c r="N40" s="1"/>
    </row>
    <row r="41">
      <c r="A41" s="50" t="s">
        <v>162</v>
      </c>
      <c r="B41" s="51">
        <v>1.104074E7</v>
      </c>
      <c r="C41" s="51">
        <v>1.602505105E9</v>
      </c>
      <c r="D41" s="52">
        <v>44116.51278935185</v>
      </c>
      <c r="E41" s="1" t="s">
        <v>99</v>
      </c>
      <c r="F41" s="1" t="s">
        <v>163</v>
      </c>
      <c r="G41" s="47">
        <v>1000.0</v>
      </c>
      <c r="H41" s="1" t="s">
        <v>123</v>
      </c>
      <c r="I41" s="1"/>
      <c r="J41" s="51">
        <v>0.03</v>
      </c>
      <c r="K41" s="53">
        <f t="shared" si="1"/>
        <v>30</v>
      </c>
      <c r="L41" s="1"/>
      <c r="M41" s="1"/>
      <c r="N41" s="1"/>
    </row>
    <row r="42">
      <c r="A42" s="50" t="s">
        <v>164</v>
      </c>
      <c r="B42" s="51">
        <v>1.1040906E7</v>
      </c>
      <c r="C42" s="51">
        <v>1.6025074E9</v>
      </c>
      <c r="D42" s="52">
        <v>44116.539351851854</v>
      </c>
      <c r="E42" s="1" t="s">
        <v>99</v>
      </c>
      <c r="F42" s="1" t="s">
        <v>163</v>
      </c>
      <c r="G42" s="47">
        <v>700000.0</v>
      </c>
      <c r="H42" s="1" t="s">
        <v>123</v>
      </c>
      <c r="I42" s="1"/>
      <c r="J42" s="51">
        <v>0.03</v>
      </c>
      <c r="K42" s="53">
        <f t="shared" si="1"/>
        <v>21000</v>
      </c>
      <c r="L42" s="1"/>
      <c r="M42" s="1"/>
      <c r="N42" s="1"/>
    </row>
    <row r="43">
      <c r="A43" s="50" t="s">
        <v>165</v>
      </c>
      <c r="B43" s="51">
        <v>1.1104976E7</v>
      </c>
      <c r="C43" s="51">
        <v>1.603355882E9</v>
      </c>
      <c r="D43" s="52">
        <v>44126.35974537037</v>
      </c>
      <c r="E43" s="1" t="s">
        <v>99</v>
      </c>
      <c r="F43" s="1" t="s">
        <v>166</v>
      </c>
      <c r="G43" s="47">
        <v>500000.0</v>
      </c>
      <c r="H43" s="1" t="s">
        <v>123</v>
      </c>
      <c r="I43" s="50" t="s">
        <v>167</v>
      </c>
      <c r="J43" s="51">
        <v>0.07</v>
      </c>
      <c r="K43" s="53">
        <f t="shared" si="1"/>
        <v>35000</v>
      </c>
      <c r="L43" s="1"/>
      <c r="M43" s="1"/>
      <c r="N43" s="1"/>
    </row>
    <row r="44">
      <c r="A44" s="50" t="s">
        <v>168</v>
      </c>
      <c r="B44" s="51">
        <v>1.1105017E7</v>
      </c>
      <c r="C44" s="51">
        <v>1.603356533E9</v>
      </c>
      <c r="D44" s="52">
        <v>44126.36728009259</v>
      </c>
      <c r="E44" s="1" t="s">
        <v>99</v>
      </c>
      <c r="F44" s="1" t="s">
        <v>169</v>
      </c>
      <c r="G44" s="47">
        <v>250000.0</v>
      </c>
      <c r="H44" s="1" t="s">
        <v>123</v>
      </c>
      <c r="I44" s="50" t="s">
        <v>170</v>
      </c>
      <c r="J44" s="51">
        <v>0.07</v>
      </c>
      <c r="K44" s="53">
        <f t="shared" si="1"/>
        <v>17500</v>
      </c>
      <c r="L44" s="1"/>
      <c r="M44" s="1"/>
      <c r="N44" s="1"/>
    </row>
    <row r="45">
      <c r="A45" s="50" t="s">
        <v>171</v>
      </c>
      <c r="B45" s="51">
        <v>1.110504E7</v>
      </c>
      <c r="C45" s="51">
        <v>1.603356958E9</v>
      </c>
      <c r="D45" s="52">
        <v>44126.372199074074</v>
      </c>
      <c r="E45" s="1" t="s">
        <v>99</v>
      </c>
      <c r="F45" s="1" t="s">
        <v>172</v>
      </c>
      <c r="G45" s="47">
        <v>400000.0</v>
      </c>
      <c r="H45" s="1" t="s">
        <v>123</v>
      </c>
      <c r="I45" s="50" t="s">
        <v>173</v>
      </c>
      <c r="J45" s="51">
        <v>0.07</v>
      </c>
      <c r="K45" s="53">
        <f t="shared" si="1"/>
        <v>28000</v>
      </c>
      <c r="L45" s="1"/>
      <c r="M45" s="1"/>
      <c r="N45" s="1"/>
    </row>
    <row r="46">
      <c r="A46" s="50" t="s">
        <v>174</v>
      </c>
      <c r="B46" s="51">
        <v>1.1169481E7</v>
      </c>
      <c r="C46" s="51">
        <v>1.604211588E9</v>
      </c>
      <c r="D46" s="52">
        <v>44136.26375</v>
      </c>
      <c r="E46" s="1" t="s">
        <v>99</v>
      </c>
      <c r="F46" s="1" t="s">
        <v>163</v>
      </c>
      <c r="G46" s="47">
        <v>132333.0</v>
      </c>
      <c r="H46" s="1" t="s">
        <v>123</v>
      </c>
      <c r="I46" s="1"/>
      <c r="J46" s="51">
        <v>0.03</v>
      </c>
      <c r="K46" s="53">
        <f t="shared" si="1"/>
        <v>3969.99</v>
      </c>
      <c r="L46" s="1"/>
      <c r="M46" s="1"/>
      <c r="N46" s="1"/>
    </row>
    <row r="47">
      <c r="A47" s="50" t="s">
        <v>175</v>
      </c>
      <c r="B47" s="51">
        <v>1.1169488E7</v>
      </c>
      <c r="C47" s="51">
        <v>1.604211726E9</v>
      </c>
      <c r="D47" s="52">
        <v>44136.26534722222</v>
      </c>
      <c r="E47" s="1" t="s">
        <v>99</v>
      </c>
      <c r="F47" s="1" t="s">
        <v>163</v>
      </c>
      <c r="G47" s="47">
        <v>50000.0</v>
      </c>
      <c r="H47" s="1" t="s">
        <v>123</v>
      </c>
      <c r="I47" s="1"/>
      <c r="J47" s="51">
        <v>0.03</v>
      </c>
      <c r="K47" s="53">
        <f t="shared" si="1"/>
        <v>1500</v>
      </c>
      <c r="L47" s="1"/>
      <c r="M47" s="1"/>
      <c r="N47" s="1"/>
    </row>
    <row r="48">
      <c r="A48" s="50" t="s">
        <v>176</v>
      </c>
      <c r="B48" s="51">
        <v>1.1169528E7</v>
      </c>
      <c r="C48" s="51">
        <v>1.604212211E9</v>
      </c>
      <c r="D48" s="52">
        <v>44136.27096064815</v>
      </c>
      <c r="E48" s="1" t="s">
        <v>99</v>
      </c>
      <c r="F48" s="1" t="s">
        <v>144</v>
      </c>
      <c r="G48" s="47">
        <v>28992.0</v>
      </c>
      <c r="H48" s="1" t="s">
        <v>123</v>
      </c>
      <c r="I48" s="1"/>
      <c r="J48" s="51">
        <v>0.03</v>
      </c>
      <c r="K48" s="53">
        <f t="shared" si="1"/>
        <v>869.76</v>
      </c>
      <c r="L48" s="1"/>
      <c r="M48" s="1"/>
      <c r="N48" s="1"/>
    </row>
    <row r="49">
      <c r="A49" s="50" t="s">
        <v>177</v>
      </c>
      <c r="B49" s="51">
        <v>1.1169558E7</v>
      </c>
      <c r="C49" s="51">
        <v>1.604212601E9</v>
      </c>
      <c r="D49" s="52">
        <v>44136.27547453704</v>
      </c>
      <c r="E49" s="1" t="s">
        <v>99</v>
      </c>
      <c r="F49" s="1" t="s">
        <v>178</v>
      </c>
      <c r="G49" s="47">
        <v>362319.0</v>
      </c>
      <c r="H49" s="1" t="s">
        <v>123</v>
      </c>
      <c r="I49" s="1"/>
      <c r="J49" s="51">
        <v>0.03</v>
      </c>
      <c r="K49" s="53">
        <f t="shared" si="1"/>
        <v>10869.57</v>
      </c>
      <c r="L49" s="1"/>
      <c r="M49" s="1"/>
      <c r="N49" s="1"/>
    </row>
    <row r="50">
      <c r="A50" s="50" t="s">
        <v>179</v>
      </c>
      <c r="B50" s="51">
        <v>1.1169573E7</v>
      </c>
      <c r="C50" s="51">
        <v>1.604212791E9</v>
      </c>
      <c r="D50" s="52">
        <v>44136.27767361111</v>
      </c>
      <c r="E50" s="1" t="s">
        <v>99</v>
      </c>
      <c r="F50" s="1" t="s">
        <v>178</v>
      </c>
      <c r="G50" s="47">
        <v>72463.0</v>
      </c>
      <c r="H50" s="1" t="s">
        <v>123</v>
      </c>
      <c r="I50" s="1"/>
      <c r="J50" s="51">
        <v>0.03</v>
      </c>
      <c r="K50" s="53">
        <f t="shared" si="1"/>
        <v>2173.89</v>
      </c>
      <c r="L50" s="1"/>
      <c r="M50" s="1"/>
      <c r="N50" s="1"/>
    </row>
    <row r="51">
      <c r="A51" s="50" t="s">
        <v>180</v>
      </c>
      <c r="B51" s="51">
        <v>1.1169616E7</v>
      </c>
      <c r="C51" s="51">
        <v>1.604213286E9</v>
      </c>
      <c r="D51" s="52">
        <v>44136.28340277778</v>
      </c>
      <c r="E51" s="1" t="s">
        <v>99</v>
      </c>
      <c r="F51" s="1" t="s">
        <v>105</v>
      </c>
      <c r="G51" s="47">
        <v>30000.0</v>
      </c>
      <c r="H51" s="1" t="s">
        <v>101</v>
      </c>
      <c r="I51" s="1"/>
      <c r="J51" s="51">
        <v>0.03</v>
      </c>
      <c r="K51" s="53">
        <f t="shared" si="1"/>
        <v>900</v>
      </c>
      <c r="L51" s="1"/>
      <c r="M51" s="1"/>
      <c r="N51" s="1"/>
    </row>
    <row r="52">
      <c r="A52" s="50" t="s">
        <v>181</v>
      </c>
      <c r="B52" s="51">
        <v>1.1169628E7</v>
      </c>
      <c r="C52" s="51">
        <v>1.604213478E9</v>
      </c>
      <c r="D52" s="52">
        <v>44136.285625</v>
      </c>
      <c r="E52" s="1" t="s">
        <v>99</v>
      </c>
      <c r="F52" s="1" t="s">
        <v>105</v>
      </c>
      <c r="G52" s="47">
        <v>10000.0</v>
      </c>
      <c r="H52" s="1" t="s">
        <v>101</v>
      </c>
      <c r="I52" s="1"/>
      <c r="J52" s="51">
        <v>0.03</v>
      </c>
      <c r="K52" s="53">
        <f t="shared" si="1"/>
        <v>300</v>
      </c>
      <c r="L52" s="1"/>
      <c r="M52" s="1"/>
      <c r="N52" s="1"/>
    </row>
    <row r="53">
      <c r="A53" s="50" t="s">
        <v>182</v>
      </c>
      <c r="B53" s="51">
        <v>1.1169668E7</v>
      </c>
      <c r="C53" s="51">
        <v>1.604213966E9</v>
      </c>
      <c r="D53" s="52">
        <v>44136.29127314815</v>
      </c>
      <c r="E53" s="1" t="s">
        <v>99</v>
      </c>
      <c r="F53" s="1" t="s">
        <v>108</v>
      </c>
      <c r="G53" s="47">
        <v>30000.0</v>
      </c>
      <c r="H53" s="1" t="s">
        <v>101</v>
      </c>
      <c r="I53" s="1"/>
      <c r="J53" s="51">
        <v>0.03</v>
      </c>
      <c r="K53" s="53">
        <f t="shared" si="1"/>
        <v>900</v>
      </c>
      <c r="L53" s="1"/>
      <c r="M53" s="1"/>
      <c r="N53" s="1"/>
    </row>
    <row r="54">
      <c r="A54" s="50" t="s">
        <v>183</v>
      </c>
      <c r="B54" s="51">
        <v>1.1169682E7</v>
      </c>
      <c r="C54" s="51">
        <v>1.604214261E9</v>
      </c>
      <c r="D54" s="52">
        <v>44136.2946875</v>
      </c>
      <c r="E54" s="1" t="s">
        <v>99</v>
      </c>
      <c r="F54" s="1" t="s">
        <v>105</v>
      </c>
      <c r="G54" s="47">
        <v>270000.0</v>
      </c>
      <c r="H54" s="1" t="s">
        <v>101</v>
      </c>
      <c r="I54" s="1"/>
      <c r="J54" s="51">
        <v>0.03</v>
      </c>
      <c r="K54" s="53">
        <f t="shared" si="1"/>
        <v>8100</v>
      </c>
      <c r="L54" s="1"/>
      <c r="M54" s="1"/>
      <c r="N54" s="1"/>
    </row>
    <row r="55">
      <c r="A55" s="50" t="s">
        <v>184</v>
      </c>
      <c r="B55" s="51">
        <v>1.1169693E7</v>
      </c>
      <c r="C55" s="51">
        <v>1.604214379E9</v>
      </c>
      <c r="D55" s="52">
        <v>44136.29605324074</v>
      </c>
      <c r="E55" s="1" t="s">
        <v>99</v>
      </c>
      <c r="F55" s="1" t="s">
        <v>105</v>
      </c>
      <c r="G55" s="47">
        <v>90000.0</v>
      </c>
      <c r="H55" s="1" t="s">
        <v>101</v>
      </c>
      <c r="I55" s="1"/>
      <c r="J55" s="51">
        <v>0.03</v>
      </c>
      <c r="K55" s="53">
        <f t="shared" si="1"/>
        <v>2700</v>
      </c>
      <c r="L55" s="1"/>
      <c r="M55" s="1"/>
      <c r="N55" s="1"/>
    </row>
    <row r="56">
      <c r="A56" s="50" t="s">
        <v>185</v>
      </c>
      <c r="B56" s="51">
        <v>1.116973E7</v>
      </c>
      <c r="C56" s="51">
        <v>1.604214773E9</v>
      </c>
      <c r="D56" s="52">
        <v>44136.30061342593</v>
      </c>
      <c r="E56" s="1" t="s">
        <v>99</v>
      </c>
      <c r="F56" s="1" t="s">
        <v>108</v>
      </c>
      <c r="G56" s="47">
        <v>270000.0</v>
      </c>
      <c r="H56" s="1" t="s">
        <v>101</v>
      </c>
      <c r="I56" s="1"/>
      <c r="J56" s="51">
        <v>0.03</v>
      </c>
      <c r="K56" s="53">
        <f t="shared" si="1"/>
        <v>8100</v>
      </c>
      <c r="L56" s="1"/>
      <c r="M56" s="1"/>
      <c r="N56" s="1"/>
    </row>
    <row r="57">
      <c r="A57" s="50" t="s">
        <v>186</v>
      </c>
      <c r="B57" s="51">
        <v>1.1169746E7</v>
      </c>
      <c r="C57" s="51">
        <v>1.60421505E9</v>
      </c>
      <c r="D57" s="52">
        <v>44136.303819444445</v>
      </c>
      <c r="E57" s="1" t="s">
        <v>99</v>
      </c>
      <c r="F57" s="1" t="s">
        <v>108</v>
      </c>
      <c r="G57" s="47">
        <v>100000.0</v>
      </c>
      <c r="H57" s="1" t="s">
        <v>101</v>
      </c>
      <c r="I57" s="1"/>
      <c r="J57" s="51">
        <v>0.03</v>
      </c>
      <c r="K57" s="53">
        <f t="shared" si="1"/>
        <v>3000</v>
      </c>
      <c r="L57" s="1"/>
      <c r="M57" s="1"/>
      <c r="N57" s="1"/>
    </row>
    <row r="58">
      <c r="A58" s="50" t="s">
        <v>187</v>
      </c>
      <c r="B58" s="51">
        <v>1.1169803E7</v>
      </c>
      <c r="C58" s="51">
        <v>1.604215969E9</v>
      </c>
      <c r="D58" s="52">
        <v>44136.31445601852</v>
      </c>
      <c r="E58" s="1" t="s">
        <v>99</v>
      </c>
      <c r="F58" s="1" t="s">
        <v>151</v>
      </c>
      <c r="G58" s="47">
        <v>100000.0</v>
      </c>
      <c r="H58" s="1" t="s">
        <v>101</v>
      </c>
      <c r="I58" s="50" t="s">
        <v>152</v>
      </c>
      <c r="J58" s="51">
        <v>0.07</v>
      </c>
      <c r="K58" s="53">
        <f t="shared" si="1"/>
        <v>7000</v>
      </c>
      <c r="L58" s="1"/>
      <c r="M58" s="1"/>
      <c r="N58" s="1"/>
    </row>
    <row r="59">
      <c r="A59" s="50" t="s">
        <v>188</v>
      </c>
      <c r="B59" s="51">
        <v>1.1170008E7</v>
      </c>
      <c r="C59" s="51">
        <v>1.604218647E9</v>
      </c>
      <c r="D59" s="52">
        <v>44136.34545138889</v>
      </c>
      <c r="E59" s="1" t="s">
        <v>99</v>
      </c>
      <c r="F59" s="1" t="s">
        <v>151</v>
      </c>
      <c r="G59" s="47">
        <v>10870.0</v>
      </c>
      <c r="H59" s="1" t="s">
        <v>101</v>
      </c>
      <c r="I59" s="50" t="s">
        <v>152</v>
      </c>
      <c r="J59" s="51">
        <v>0.07</v>
      </c>
      <c r="K59" s="53">
        <f t="shared" si="1"/>
        <v>760.9</v>
      </c>
      <c r="L59" s="1"/>
      <c r="M59" s="1"/>
      <c r="N59" s="1"/>
    </row>
    <row r="60">
      <c r="A60" s="50" t="s">
        <v>189</v>
      </c>
      <c r="B60" s="51">
        <v>1.1170037E7</v>
      </c>
      <c r="C60" s="51">
        <v>1.604219059E9</v>
      </c>
      <c r="D60" s="52">
        <v>44136.35021990741</v>
      </c>
      <c r="E60" s="1" t="s">
        <v>99</v>
      </c>
      <c r="F60" s="1" t="s">
        <v>190</v>
      </c>
      <c r="G60" s="47">
        <v>5000.0</v>
      </c>
      <c r="H60" s="1" t="s">
        <v>101</v>
      </c>
      <c r="I60" s="1"/>
      <c r="J60" s="51">
        <v>0.03</v>
      </c>
      <c r="K60" s="53">
        <f t="shared" si="1"/>
        <v>150</v>
      </c>
      <c r="L60" s="1"/>
      <c r="M60" s="1"/>
      <c r="N60" s="1"/>
    </row>
    <row r="61">
      <c r="A61" s="50" t="s">
        <v>191</v>
      </c>
      <c r="B61" s="51">
        <v>1.117597E7</v>
      </c>
      <c r="C61" s="51">
        <v>1.604297896E9</v>
      </c>
      <c r="D61" s="52">
        <v>44137.26268518518</v>
      </c>
      <c r="E61" s="1" t="s">
        <v>99</v>
      </c>
      <c r="F61" s="1" t="s">
        <v>192</v>
      </c>
      <c r="G61" s="47">
        <v>250000.0</v>
      </c>
      <c r="H61" s="1" t="s">
        <v>123</v>
      </c>
      <c r="I61" s="50" t="s">
        <v>193</v>
      </c>
      <c r="J61" s="51">
        <v>0.07</v>
      </c>
      <c r="K61" s="53">
        <f t="shared" si="1"/>
        <v>17500</v>
      </c>
      <c r="L61" s="1"/>
      <c r="M61" s="1"/>
      <c r="N61" s="1"/>
    </row>
    <row r="62">
      <c r="A62" s="50" t="s">
        <v>194</v>
      </c>
      <c r="B62" s="51">
        <v>1.1176013E7</v>
      </c>
      <c r="C62" s="51">
        <v>1.604298571E9</v>
      </c>
      <c r="D62" s="52">
        <v>44137.27049768518</v>
      </c>
      <c r="E62" s="1" t="s">
        <v>99</v>
      </c>
      <c r="F62" s="1" t="s">
        <v>195</v>
      </c>
      <c r="G62" s="47">
        <v>500000.0</v>
      </c>
      <c r="H62" s="1" t="s">
        <v>123</v>
      </c>
      <c r="I62" s="50" t="s">
        <v>196</v>
      </c>
      <c r="J62" s="51">
        <v>0.07</v>
      </c>
      <c r="K62" s="53">
        <f t="shared" si="1"/>
        <v>35000</v>
      </c>
      <c r="L62" s="1"/>
      <c r="M62" s="1"/>
      <c r="N62" s="1"/>
    </row>
    <row r="63">
      <c r="A63" s="50" t="s">
        <v>197</v>
      </c>
      <c r="B63" s="51">
        <v>1.11886E7</v>
      </c>
      <c r="C63" s="51">
        <v>1.604464998E9</v>
      </c>
      <c r="D63" s="52">
        <v>44139.19673611111</v>
      </c>
      <c r="E63" s="1" t="s">
        <v>99</v>
      </c>
      <c r="F63" s="1" t="s">
        <v>198</v>
      </c>
      <c r="G63" s="47">
        <v>714286.0</v>
      </c>
      <c r="H63" s="1" t="s">
        <v>123</v>
      </c>
      <c r="I63" s="1"/>
      <c r="J63" s="51">
        <v>0.03</v>
      </c>
      <c r="K63" s="53">
        <f t="shared" si="1"/>
        <v>21428.58</v>
      </c>
      <c r="L63" s="1"/>
      <c r="M63" s="1"/>
      <c r="N63" s="1"/>
    </row>
    <row r="64">
      <c r="A64" s="50" t="s">
        <v>199</v>
      </c>
      <c r="B64" s="51">
        <v>1.1208924E7</v>
      </c>
      <c r="C64" s="51">
        <v>1.604733567E9</v>
      </c>
      <c r="D64" s="52">
        <v>44142.30517361111</v>
      </c>
      <c r="E64" s="1" t="s">
        <v>99</v>
      </c>
      <c r="F64" s="1" t="s">
        <v>200</v>
      </c>
      <c r="G64" s="47">
        <v>250000.0</v>
      </c>
      <c r="H64" s="1" t="s">
        <v>123</v>
      </c>
      <c r="I64" s="50" t="s">
        <v>201</v>
      </c>
      <c r="J64" s="51">
        <v>0.0</v>
      </c>
      <c r="K64" s="53">
        <f t="shared" si="1"/>
        <v>0</v>
      </c>
      <c r="L64" s="1"/>
      <c r="M64" s="1"/>
      <c r="N64" s="1"/>
    </row>
    <row r="65">
      <c r="A65" s="50" t="s">
        <v>202</v>
      </c>
      <c r="B65" s="51">
        <v>1.1209014E7</v>
      </c>
      <c r="C65" s="51">
        <v>1.604734953E9</v>
      </c>
      <c r="D65" s="52">
        <v>44142.32121527778</v>
      </c>
      <c r="E65" s="1" t="s">
        <v>99</v>
      </c>
      <c r="F65" s="1" t="s">
        <v>203</v>
      </c>
      <c r="G65" s="47">
        <v>110000.0</v>
      </c>
      <c r="H65" s="1" t="s">
        <v>123</v>
      </c>
      <c r="I65" s="50" t="s">
        <v>204</v>
      </c>
      <c r="J65" s="51">
        <v>0.0</v>
      </c>
      <c r="K65" s="53">
        <f t="shared" si="1"/>
        <v>0</v>
      </c>
      <c r="L65" s="1"/>
      <c r="M65" s="1"/>
      <c r="N65" s="1"/>
    </row>
    <row r="66">
      <c r="A66" s="50" t="s">
        <v>205</v>
      </c>
      <c r="B66" s="51">
        <v>1.1209024E7</v>
      </c>
      <c r="C66" s="51">
        <v>1.604735048E9</v>
      </c>
      <c r="D66" s="52">
        <v>44142.32231481482</v>
      </c>
      <c r="E66" s="1" t="s">
        <v>99</v>
      </c>
      <c r="F66" s="1" t="s">
        <v>206</v>
      </c>
      <c r="G66" s="47">
        <v>1200000.0</v>
      </c>
      <c r="H66" s="1" t="s">
        <v>123</v>
      </c>
      <c r="I66" s="50" t="s">
        <v>207</v>
      </c>
      <c r="J66" s="51">
        <v>0.0</v>
      </c>
      <c r="K66" s="53">
        <f t="shared" si="1"/>
        <v>0</v>
      </c>
      <c r="L66" s="1"/>
      <c r="M66" s="1"/>
      <c r="N66" s="1"/>
    </row>
    <row r="67">
      <c r="A67" s="50" t="s">
        <v>208</v>
      </c>
      <c r="B67" s="51">
        <v>1.1209046E7</v>
      </c>
      <c r="C67" s="51">
        <v>1.604735394E9</v>
      </c>
      <c r="D67" s="52">
        <v>44142.326319444444</v>
      </c>
      <c r="E67" s="1" t="s">
        <v>99</v>
      </c>
      <c r="F67" s="1" t="s">
        <v>209</v>
      </c>
      <c r="G67" s="47">
        <v>1500000.0</v>
      </c>
      <c r="H67" s="1" t="s">
        <v>123</v>
      </c>
      <c r="I67" s="50" t="s">
        <v>210</v>
      </c>
      <c r="J67" s="51">
        <v>0.0</v>
      </c>
      <c r="K67" s="53">
        <f t="shared" si="1"/>
        <v>0</v>
      </c>
      <c r="L67" s="1"/>
      <c r="M67" s="1"/>
      <c r="N67" s="1"/>
    </row>
    <row r="68">
      <c r="A68" s="50" t="s">
        <v>211</v>
      </c>
      <c r="B68" s="51">
        <v>1.1209069E7</v>
      </c>
      <c r="C68" s="51">
        <v>1.604735721E9</v>
      </c>
      <c r="D68" s="52">
        <v>44142.330104166664</v>
      </c>
      <c r="E68" s="1" t="s">
        <v>99</v>
      </c>
      <c r="F68" s="1" t="s">
        <v>212</v>
      </c>
      <c r="G68" s="47">
        <v>2250000.0</v>
      </c>
      <c r="H68" s="1" t="s">
        <v>123</v>
      </c>
      <c r="I68" s="50" t="s">
        <v>213</v>
      </c>
      <c r="J68" s="51">
        <v>0.0</v>
      </c>
      <c r="K68" s="53">
        <f t="shared" si="1"/>
        <v>0</v>
      </c>
      <c r="L68" s="1"/>
      <c r="M68" s="1"/>
      <c r="N68" s="1"/>
    </row>
    <row r="69">
      <c r="A69" s="50" t="s">
        <v>214</v>
      </c>
      <c r="B69" s="51">
        <v>1.1209085E7</v>
      </c>
      <c r="C69" s="51">
        <v>1.6047359E9</v>
      </c>
      <c r="D69" s="52">
        <v>44142.33217592593</v>
      </c>
      <c r="E69" s="1" t="s">
        <v>99</v>
      </c>
      <c r="F69" s="1" t="s">
        <v>215</v>
      </c>
      <c r="G69" s="47">
        <v>1750000.0</v>
      </c>
      <c r="H69" s="1" t="s">
        <v>123</v>
      </c>
      <c r="I69" s="50" t="s">
        <v>216</v>
      </c>
      <c r="J69" s="51">
        <v>0.0</v>
      </c>
      <c r="K69" s="53">
        <f t="shared" si="1"/>
        <v>0</v>
      </c>
      <c r="L69" s="1"/>
      <c r="M69" s="1"/>
      <c r="N69" s="1"/>
    </row>
    <row r="70">
      <c r="A70" s="50" t="s">
        <v>217</v>
      </c>
      <c r="B70" s="51">
        <v>1.1221668E7</v>
      </c>
      <c r="C70" s="51">
        <v>1.60490333E9</v>
      </c>
      <c r="D70" s="52">
        <v>44144.27002314815</v>
      </c>
      <c r="E70" s="1" t="s">
        <v>99</v>
      </c>
      <c r="F70" s="1" t="s">
        <v>218</v>
      </c>
      <c r="G70" s="47">
        <v>300000.0</v>
      </c>
      <c r="H70" s="1" t="s">
        <v>123</v>
      </c>
      <c r="I70" s="50" t="s">
        <v>219</v>
      </c>
      <c r="J70" s="51">
        <v>0.07</v>
      </c>
      <c r="K70" s="53">
        <f t="shared" si="1"/>
        <v>21000</v>
      </c>
      <c r="L70" s="1"/>
      <c r="M70" s="1"/>
      <c r="N70" s="1"/>
    </row>
    <row r="71">
      <c r="A71" s="50" t="s">
        <v>220</v>
      </c>
      <c r="B71" s="51">
        <v>1.1222201E7</v>
      </c>
      <c r="C71" s="51">
        <v>1.604910533E9</v>
      </c>
      <c r="D71" s="52">
        <v>44144.3533912037</v>
      </c>
      <c r="E71" s="1" t="s">
        <v>99</v>
      </c>
      <c r="F71" s="1" t="s">
        <v>221</v>
      </c>
      <c r="G71" s="47">
        <v>110000.0</v>
      </c>
      <c r="H71" s="1" t="s">
        <v>123</v>
      </c>
      <c r="I71" s="1"/>
      <c r="J71" s="51">
        <v>0.07</v>
      </c>
      <c r="K71" s="53">
        <f t="shared" si="1"/>
        <v>7700</v>
      </c>
      <c r="L71" s="58">
        <v>44256.0</v>
      </c>
      <c r="M71" s="1"/>
      <c r="N71" s="1"/>
    </row>
    <row r="72">
      <c r="A72" s="50" t="s">
        <v>222</v>
      </c>
      <c r="B72" s="51">
        <v>1.122246E7</v>
      </c>
      <c r="C72" s="51">
        <v>1.604913962E9</v>
      </c>
      <c r="D72" s="52">
        <v>44144.3930787037</v>
      </c>
      <c r="E72" s="1" t="s">
        <v>99</v>
      </c>
      <c r="F72" s="1" t="s">
        <v>223</v>
      </c>
      <c r="G72" s="47">
        <v>110000.0</v>
      </c>
      <c r="H72" s="1" t="s">
        <v>123</v>
      </c>
      <c r="I72" s="1"/>
      <c r="J72" s="51">
        <v>0.07</v>
      </c>
      <c r="K72" s="53">
        <f t="shared" si="1"/>
        <v>7700</v>
      </c>
      <c r="L72" s="51" t="s">
        <v>224</v>
      </c>
      <c r="M72" s="47">
        <f>SUM(G16:G76)</f>
        <v>70661779</v>
      </c>
      <c r="N72" s="1"/>
    </row>
    <row r="73">
      <c r="A73" s="59" t="s">
        <v>225</v>
      </c>
      <c r="B73" s="60">
        <v>1.12225E7</v>
      </c>
      <c r="C73" s="60">
        <v>1.604914382E9</v>
      </c>
      <c r="D73" s="61">
        <v>44144.397939814815</v>
      </c>
      <c r="E73" s="62" t="s">
        <v>99</v>
      </c>
      <c r="F73" s="62" t="s">
        <v>226</v>
      </c>
      <c r="G73" s="63">
        <v>110000.0</v>
      </c>
      <c r="H73" s="62" t="s">
        <v>123</v>
      </c>
      <c r="I73" s="62"/>
      <c r="J73" s="60">
        <v>0.07</v>
      </c>
      <c r="K73" s="64">
        <f t="shared" si="1"/>
        <v>7700</v>
      </c>
      <c r="L73" s="51" t="s">
        <v>227</v>
      </c>
      <c r="M73" s="47">
        <f>SUM(G16:G79)</f>
        <v>72037395.77</v>
      </c>
      <c r="N73" s="1"/>
    </row>
    <row r="74">
      <c r="A74" s="50" t="s">
        <v>228</v>
      </c>
      <c r="B74" s="51">
        <v>1.1268766E7</v>
      </c>
      <c r="C74" s="51">
        <v>1.605528233E9</v>
      </c>
      <c r="D74" s="52">
        <v>44151.50269675926</v>
      </c>
      <c r="E74" s="1" t="s">
        <v>99</v>
      </c>
      <c r="F74" s="1" t="s">
        <v>229</v>
      </c>
      <c r="G74" s="47">
        <v>4411.0</v>
      </c>
      <c r="H74" s="1" t="s">
        <v>123</v>
      </c>
      <c r="I74" s="1"/>
      <c r="J74" s="51">
        <v>0.081176</v>
      </c>
      <c r="K74" s="53">
        <f t="shared" si="1"/>
        <v>358.067336</v>
      </c>
      <c r="L74" s="51" t="s">
        <v>230</v>
      </c>
      <c r="M74" s="47">
        <f>SUM(M73-M72)</f>
        <v>1375616.77</v>
      </c>
      <c r="N74" s="1"/>
    </row>
    <row r="75">
      <c r="A75" s="50" t="s">
        <v>231</v>
      </c>
      <c r="B75" s="51">
        <v>1.126879E7</v>
      </c>
      <c r="C75" s="51">
        <v>1.605528596E9</v>
      </c>
      <c r="D75" s="52">
        <v>44151.506898148145</v>
      </c>
      <c r="E75" s="1" t="s">
        <v>99</v>
      </c>
      <c r="F75" s="1" t="s">
        <v>232</v>
      </c>
      <c r="G75" s="47">
        <v>3529.0</v>
      </c>
      <c r="H75" s="1" t="s">
        <v>123</v>
      </c>
      <c r="I75" s="1"/>
      <c r="J75" s="51">
        <v>0.081176</v>
      </c>
      <c r="K75" s="53">
        <f t="shared" si="1"/>
        <v>286.470104</v>
      </c>
      <c r="L75" s="51" t="s">
        <v>233</v>
      </c>
      <c r="M75" s="53">
        <f>SUM(K77:K79)</f>
        <v>87057.88712</v>
      </c>
      <c r="N75" s="1"/>
    </row>
    <row r="76">
      <c r="A76" s="50" t="s">
        <v>234</v>
      </c>
      <c r="B76" s="51">
        <v>1.1269166E7</v>
      </c>
      <c r="C76" s="51">
        <v>1.605533561E9</v>
      </c>
      <c r="D76" s="52">
        <v>44151.564363425925</v>
      </c>
      <c r="E76" s="1" t="s">
        <v>99</v>
      </c>
      <c r="F76" s="1" t="s">
        <v>235</v>
      </c>
      <c r="G76" s="47">
        <v>3125.0</v>
      </c>
      <c r="H76" s="1" t="s">
        <v>123</v>
      </c>
      <c r="I76" s="1"/>
      <c r="J76" s="51">
        <v>0.081298</v>
      </c>
      <c r="K76" s="53">
        <f t="shared" si="1"/>
        <v>254.05625</v>
      </c>
      <c r="L76" s="65">
        <v>44348.0</v>
      </c>
      <c r="M76" s="1"/>
      <c r="N76" s="1"/>
    </row>
    <row r="77">
      <c r="A77" s="50" t="s">
        <v>236</v>
      </c>
      <c r="B77" s="51">
        <v>1.2023789E7</v>
      </c>
      <c r="C77" s="51">
        <v>1.615553746E9</v>
      </c>
      <c r="D77" s="52">
        <v>44267.53872685185</v>
      </c>
      <c r="E77" s="1" t="s">
        <v>99</v>
      </c>
      <c r="F77" s="1" t="s">
        <v>237</v>
      </c>
      <c r="G77" s="51">
        <v>267.38</v>
      </c>
      <c r="H77" s="1" t="s">
        <v>123</v>
      </c>
      <c r="I77" s="1"/>
      <c r="J77" s="51">
        <v>0.054736</v>
      </c>
      <c r="K77" s="53">
        <f t="shared" si="1"/>
        <v>14.63531168</v>
      </c>
      <c r="L77" s="51" t="s">
        <v>224</v>
      </c>
      <c r="M77" s="47">
        <f>SUM(M73)</f>
        <v>72037395.77</v>
      </c>
      <c r="N77" s="1"/>
    </row>
    <row r="78">
      <c r="A78" s="50" t="s">
        <v>238</v>
      </c>
      <c r="B78" s="51">
        <v>1.2026686E7</v>
      </c>
      <c r="C78" s="51">
        <v>1.615591852E9</v>
      </c>
      <c r="D78" s="52">
        <v>44267.97976851852</v>
      </c>
      <c r="E78" s="1" t="s">
        <v>99</v>
      </c>
      <c r="F78" s="1" t="s">
        <v>237</v>
      </c>
      <c r="G78" s="24">
        <v>26735.32</v>
      </c>
      <c r="H78" s="1" t="s">
        <v>123</v>
      </c>
      <c r="I78" s="1"/>
      <c r="J78" s="51">
        <v>0.050178</v>
      </c>
      <c r="K78" s="53">
        <f t="shared" si="1"/>
        <v>1341.524887</v>
      </c>
      <c r="L78" s="51" t="s">
        <v>227</v>
      </c>
      <c r="M78" s="47">
        <f>SUM(M77, G80)</f>
        <v>72137395.77</v>
      </c>
      <c r="N78" s="1"/>
    </row>
    <row r="79">
      <c r="A79" s="50" t="s">
        <v>239</v>
      </c>
      <c r="B79" s="51">
        <v>1.2133681E7</v>
      </c>
      <c r="C79" s="51">
        <v>1.617015065E9</v>
      </c>
      <c r="D79" s="52">
        <v>44284.45214120371</v>
      </c>
      <c r="E79" s="1" t="s">
        <v>99</v>
      </c>
      <c r="F79" s="1" t="s">
        <v>240</v>
      </c>
      <c r="G79" s="24">
        <v>1348614.07</v>
      </c>
      <c r="H79" s="1" t="s">
        <v>123</v>
      </c>
      <c r="I79" s="1"/>
      <c r="J79" s="51">
        <v>0.063548</v>
      </c>
      <c r="K79" s="53">
        <f t="shared" si="1"/>
        <v>85701.72692</v>
      </c>
      <c r="L79" s="51" t="s">
        <v>230</v>
      </c>
      <c r="M79" s="47">
        <f>SUM(M78-M77)</f>
        <v>100000</v>
      </c>
      <c r="N79" s="1"/>
    </row>
    <row r="80">
      <c r="A80" s="50" t="s">
        <v>241</v>
      </c>
      <c r="B80" s="51">
        <v>1.2566274E7</v>
      </c>
      <c r="C80" s="51">
        <v>1.622787151E9</v>
      </c>
      <c r="D80" s="52">
        <v>44351.25869212963</v>
      </c>
      <c r="E80" s="1" t="s">
        <v>99</v>
      </c>
      <c r="F80" s="1" t="s">
        <v>242</v>
      </c>
      <c r="G80" s="47">
        <v>100000.0</v>
      </c>
      <c r="H80" s="1" t="s">
        <v>123</v>
      </c>
      <c r="I80" s="1"/>
      <c r="J80" s="51">
        <v>0.0401864</v>
      </c>
      <c r="K80" s="53">
        <f t="shared" si="1"/>
        <v>4018.64</v>
      </c>
      <c r="L80" s="51" t="s">
        <v>233</v>
      </c>
      <c r="M80" s="53">
        <f>SUM(K80)</f>
        <v>4018.64</v>
      </c>
      <c r="N80" s="1"/>
    </row>
    <row r="81">
      <c r="A81" s="50" t="s">
        <v>243</v>
      </c>
      <c r="B81" s="51">
        <v>1.3286952E7</v>
      </c>
      <c r="C81" s="51">
        <v>1.632465774E9</v>
      </c>
      <c r="D81" s="52">
        <v>44463.27979166667</v>
      </c>
      <c r="E81" s="1" t="s">
        <v>99</v>
      </c>
      <c r="F81" s="1" t="s">
        <v>218</v>
      </c>
      <c r="G81" s="47">
        <v>1200000.0</v>
      </c>
      <c r="H81" s="1" t="s">
        <v>123</v>
      </c>
      <c r="I81" s="50" t="s">
        <v>219</v>
      </c>
      <c r="J81" s="51">
        <v>0.01244049</v>
      </c>
      <c r="K81" s="53">
        <f t="shared" si="1"/>
        <v>14928.588</v>
      </c>
      <c r="L81" s="65">
        <v>44440.0</v>
      </c>
      <c r="M81" s="1"/>
      <c r="N81" s="1"/>
    </row>
    <row r="82">
      <c r="A82" s="50" t="s">
        <v>244</v>
      </c>
      <c r="B82" s="51">
        <v>1.3286971E7</v>
      </c>
      <c r="C82" s="51">
        <v>1.63246603E9</v>
      </c>
      <c r="D82" s="52">
        <v>44463.28275462963</v>
      </c>
      <c r="E82" s="1" t="s">
        <v>99</v>
      </c>
      <c r="F82" s="1" t="s">
        <v>218</v>
      </c>
      <c r="G82" s="47">
        <v>1.2E7</v>
      </c>
      <c r="H82" s="1" t="s">
        <v>123</v>
      </c>
      <c r="I82" s="50" t="s">
        <v>219</v>
      </c>
      <c r="J82" s="51">
        <v>0.01244049</v>
      </c>
      <c r="K82" s="53">
        <f t="shared" si="1"/>
        <v>149285.88</v>
      </c>
      <c r="L82" s="51" t="s">
        <v>224</v>
      </c>
      <c r="M82" s="47">
        <f>SUM(G16:G80)</f>
        <v>72137395.77</v>
      </c>
      <c r="N82" s="1"/>
    </row>
    <row r="83">
      <c r="A83" s="50" t="s">
        <v>245</v>
      </c>
      <c r="B83" s="51">
        <v>1.3288643E7</v>
      </c>
      <c r="C83" s="51">
        <v>1.632488452E9</v>
      </c>
      <c r="D83" s="52">
        <v>44463.54226851852</v>
      </c>
      <c r="E83" s="1" t="s">
        <v>99</v>
      </c>
      <c r="F83" s="1" t="s">
        <v>218</v>
      </c>
      <c r="G83" s="47">
        <v>1300000.0</v>
      </c>
      <c r="H83" s="1" t="s">
        <v>123</v>
      </c>
      <c r="I83" s="50" t="s">
        <v>219</v>
      </c>
      <c r="J83" s="51">
        <v>0.01028336</v>
      </c>
      <c r="K83" s="53">
        <f t="shared" si="1"/>
        <v>13368.368</v>
      </c>
      <c r="L83" s="51" t="s">
        <v>227</v>
      </c>
      <c r="M83" s="47">
        <f>SUM(G16:G88)</f>
        <v>162037395.8</v>
      </c>
      <c r="N83" s="1"/>
    </row>
    <row r="84">
      <c r="A84" s="50" t="s">
        <v>246</v>
      </c>
      <c r="B84" s="51">
        <v>1.3288655E7</v>
      </c>
      <c r="C84" s="51">
        <v>1.632488581E9</v>
      </c>
      <c r="D84" s="52">
        <v>44463.543761574074</v>
      </c>
      <c r="E84" s="1" t="s">
        <v>99</v>
      </c>
      <c r="F84" s="1" t="s">
        <v>218</v>
      </c>
      <c r="G84" s="47">
        <v>1.2E7</v>
      </c>
      <c r="H84" s="1" t="s">
        <v>123</v>
      </c>
      <c r="I84" s="50" t="s">
        <v>219</v>
      </c>
      <c r="J84" s="51">
        <v>0.01028336</v>
      </c>
      <c r="K84" s="53">
        <f t="shared" si="1"/>
        <v>123400.32</v>
      </c>
      <c r="L84" s="51" t="s">
        <v>230</v>
      </c>
      <c r="M84" s="47">
        <f>SUM(M83-M82)</f>
        <v>89900000</v>
      </c>
      <c r="N84" s="1"/>
    </row>
    <row r="85">
      <c r="A85" s="50" t="s">
        <v>247</v>
      </c>
      <c r="B85" s="51">
        <v>1.3296633E7</v>
      </c>
      <c r="C85" s="51">
        <v>1.632594906E9</v>
      </c>
      <c r="D85" s="52">
        <v>44464.774375</v>
      </c>
      <c r="E85" s="1" t="s">
        <v>99</v>
      </c>
      <c r="F85" s="1" t="s">
        <v>218</v>
      </c>
      <c r="G85" s="47">
        <v>1.75E7</v>
      </c>
      <c r="H85" s="1" t="s">
        <v>123</v>
      </c>
      <c r="I85" s="50" t="s">
        <v>219</v>
      </c>
      <c r="J85" s="51">
        <v>0.01503607</v>
      </c>
      <c r="K85" s="53">
        <f t="shared" si="1"/>
        <v>263131.225</v>
      </c>
      <c r="L85" s="51" t="s">
        <v>233</v>
      </c>
      <c r="M85" s="53">
        <f>SUM(K81:K88)</f>
        <v>1353775.358</v>
      </c>
      <c r="N85" s="1"/>
    </row>
    <row r="86">
      <c r="A86" s="50" t="s">
        <v>248</v>
      </c>
      <c r="B86" s="51">
        <v>1.3296633E7</v>
      </c>
      <c r="C86" s="51">
        <v>1.632594906E9</v>
      </c>
      <c r="D86" s="52">
        <v>44464.774375</v>
      </c>
      <c r="E86" s="1" t="s">
        <v>99</v>
      </c>
      <c r="F86" s="1" t="s">
        <v>218</v>
      </c>
      <c r="G86" s="47">
        <v>1.75E7</v>
      </c>
      <c r="H86" s="1" t="s">
        <v>123</v>
      </c>
      <c r="I86" s="50" t="s">
        <v>219</v>
      </c>
      <c r="J86" s="51">
        <v>0.01503607</v>
      </c>
      <c r="K86" s="53">
        <f t="shared" si="1"/>
        <v>263131.225</v>
      </c>
      <c r="L86" s="1"/>
      <c r="M86" s="1"/>
      <c r="N86" s="1"/>
    </row>
    <row r="87">
      <c r="A87" s="50" t="s">
        <v>249</v>
      </c>
      <c r="B87" s="51">
        <v>1.3319376E7</v>
      </c>
      <c r="C87" s="51">
        <v>1.632901062E9</v>
      </c>
      <c r="D87" s="52">
        <v>44468.31784722222</v>
      </c>
      <c r="E87" s="1" t="s">
        <v>99</v>
      </c>
      <c r="F87" s="1" t="s">
        <v>218</v>
      </c>
      <c r="G87" s="47">
        <v>1.57E7</v>
      </c>
      <c r="H87" s="1" t="s">
        <v>101</v>
      </c>
      <c r="I87" s="50" t="s">
        <v>219</v>
      </c>
      <c r="J87" s="51">
        <v>0.01853978</v>
      </c>
      <c r="K87" s="53">
        <f t="shared" si="1"/>
        <v>291074.546</v>
      </c>
      <c r="L87" s="1"/>
      <c r="M87" s="1"/>
      <c r="N87" s="1"/>
    </row>
    <row r="88">
      <c r="A88" s="50" t="s">
        <v>250</v>
      </c>
      <c r="B88" s="51">
        <v>1.3319377E7</v>
      </c>
      <c r="C88" s="51">
        <v>1.632901066E9</v>
      </c>
      <c r="D88" s="52">
        <v>44468.31789351852</v>
      </c>
      <c r="E88" s="1" t="s">
        <v>99</v>
      </c>
      <c r="F88" s="1" t="s">
        <v>218</v>
      </c>
      <c r="G88" s="47">
        <v>1.27E7</v>
      </c>
      <c r="H88" s="1" t="s">
        <v>101</v>
      </c>
      <c r="I88" s="50" t="s">
        <v>219</v>
      </c>
      <c r="J88" s="51">
        <v>0.01853978</v>
      </c>
      <c r="K88" s="53">
        <f t="shared" si="1"/>
        <v>235455.206</v>
      </c>
      <c r="L88" s="1"/>
      <c r="M88" s="1"/>
      <c r="N88" s="1"/>
    </row>
    <row r="89">
      <c r="A89" s="50" t="s">
        <v>251</v>
      </c>
      <c r="B89" s="51">
        <v>1.3339278E7</v>
      </c>
      <c r="C89" s="51">
        <v>1.633169798E9</v>
      </c>
      <c r="D89" s="52">
        <v>44471.42821759259</v>
      </c>
      <c r="E89" s="1" t="s">
        <v>99</v>
      </c>
      <c r="F89" s="1" t="s">
        <v>218</v>
      </c>
      <c r="G89" s="47">
        <v>1.0E7</v>
      </c>
      <c r="H89" s="1" t="s">
        <v>123</v>
      </c>
      <c r="I89" s="50" t="s">
        <v>219</v>
      </c>
      <c r="J89" s="51">
        <v>0.120293</v>
      </c>
      <c r="K89" s="53">
        <f t="shared" si="1"/>
        <v>1202930</v>
      </c>
      <c r="L89" s="65">
        <v>44470.0</v>
      </c>
      <c r="M89" s="1"/>
      <c r="N89" s="1"/>
    </row>
    <row r="90">
      <c r="A90" s="50" t="s">
        <v>252</v>
      </c>
      <c r="B90" s="51">
        <v>1.3369284E7</v>
      </c>
      <c r="C90" s="51">
        <v>1.633575331E9</v>
      </c>
      <c r="D90" s="52">
        <v>44476.121886574074</v>
      </c>
      <c r="E90" s="1" t="s">
        <v>99</v>
      </c>
      <c r="F90" s="1" t="s">
        <v>218</v>
      </c>
      <c r="G90" s="47">
        <v>3000000.0</v>
      </c>
      <c r="H90" s="1" t="s">
        <v>123</v>
      </c>
      <c r="I90" s="50" t="s">
        <v>219</v>
      </c>
      <c r="J90" s="51">
        <v>0.138353</v>
      </c>
      <c r="K90" s="53">
        <f t="shared" si="1"/>
        <v>415059</v>
      </c>
      <c r="L90" s="51" t="s">
        <v>224</v>
      </c>
      <c r="M90" s="47">
        <f>SUM(G16:G88)</f>
        <v>162037395.8</v>
      </c>
      <c r="N90" s="1"/>
    </row>
    <row r="91">
      <c r="A91" s="50" t="s">
        <v>253</v>
      </c>
      <c r="B91" s="51">
        <v>1.3492191E7</v>
      </c>
      <c r="C91" s="51">
        <v>1.635240597E9</v>
      </c>
      <c r="D91" s="52">
        <v>44495.39579861111</v>
      </c>
      <c r="E91" s="1" t="s">
        <v>99</v>
      </c>
      <c r="F91" s="1" t="s">
        <v>218</v>
      </c>
      <c r="G91" s="47">
        <v>1500000.0</v>
      </c>
      <c r="H91" s="1" t="s">
        <v>123</v>
      </c>
      <c r="I91" s="50" t="s">
        <v>219</v>
      </c>
      <c r="J91" s="51">
        <v>0.195051</v>
      </c>
      <c r="K91" s="53">
        <f t="shared" si="1"/>
        <v>292576.5</v>
      </c>
      <c r="L91" s="51" t="s">
        <v>227</v>
      </c>
      <c r="M91" s="47">
        <f>SUM(G16:G99)</f>
        <v>187573422.8</v>
      </c>
      <c r="N91" s="1"/>
    </row>
    <row r="92">
      <c r="A92" s="50" t="s">
        <v>254</v>
      </c>
      <c r="B92" s="51">
        <v>1.3504815E7</v>
      </c>
      <c r="C92" s="51">
        <v>1.63541204E9</v>
      </c>
      <c r="D92" s="52">
        <v>44497.38009259259</v>
      </c>
      <c r="E92" s="1" t="s">
        <v>99</v>
      </c>
      <c r="F92" s="1" t="s">
        <v>218</v>
      </c>
      <c r="G92" s="47">
        <v>1750000.0</v>
      </c>
      <c r="H92" s="1" t="s">
        <v>123</v>
      </c>
      <c r="I92" s="50" t="s">
        <v>219</v>
      </c>
      <c r="J92" s="51">
        <v>0.2976</v>
      </c>
      <c r="K92" s="53">
        <f t="shared" si="1"/>
        <v>520800</v>
      </c>
      <c r="L92" s="51" t="s">
        <v>230</v>
      </c>
      <c r="M92" s="47">
        <f>SUM(M91-M90)</f>
        <v>25536027</v>
      </c>
      <c r="N92" s="1"/>
    </row>
    <row r="93">
      <c r="A93" s="50" t="s">
        <v>255</v>
      </c>
      <c r="B93" s="51">
        <v>1.3504846E7</v>
      </c>
      <c r="C93" s="51">
        <v>1.635412355E9</v>
      </c>
      <c r="D93" s="52">
        <v>44497.383738425924</v>
      </c>
      <c r="E93" s="1" t="s">
        <v>99</v>
      </c>
      <c r="F93" s="1" t="s">
        <v>256</v>
      </c>
      <c r="G93" s="47">
        <v>1006027.0</v>
      </c>
      <c r="H93" s="1" t="s">
        <v>101</v>
      </c>
      <c r="I93" s="1"/>
      <c r="J93" s="51">
        <v>0.2976</v>
      </c>
      <c r="K93" s="53">
        <f t="shared" si="1"/>
        <v>299393.6352</v>
      </c>
      <c r="L93" s="51" t="s">
        <v>233</v>
      </c>
      <c r="M93" s="53">
        <f>SUM(K89:K99)</f>
        <v>5427863.395</v>
      </c>
      <c r="N93" s="1"/>
    </row>
    <row r="94">
      <c r="A94" s="50" t="s">
        <v>257</v>
      </c>
      <c r="B94" s="51">
        <v>1.3504856E7</v>
      </c>
      <c r="C94" s="51">
        <v>1.635412546E9</v>
      </c>
      <c r="D94" s="52">
        <v>44497.38594907407</v>
      </c>
      <c r="E94" s="1" t="s">
        <v>99</v>
      </c>
      <c r="F94" s="1" t="s">
        <v>258</v>
      </c>
      <c r="G94" s="47">
        <v>750000.0</v>
      </c>
      <c r="H94" s="1" t="s">
        <v>123</v>
      </c>
      <c r="I94" s="50" t="s">
        <v>259</v>
      </c>
      <c r="J94" s="51">
        <v>0.2976</v>
      </c>
      <c r="K94" s="53">
        <f t="shared" si="1"/>
        <v>223200</v>
      </c>
      <c r="L94" s="1"/>
      <c r="M94" s="1"/>
      <c r="N94" s="1"/>
    </row>
    <row r="95">
      <c r="A95" s="50" t="s">
        <v>260</v>
      </c>
      <c r="B95" s="51">
        <v>1.3504871E7</v>
      </c>
      <c r="C95" s="51">
        <v>1.635412766E9</v>
      </c>
      <c r="D95" s="52">
        <v>44497.38849537037</v>
      </c>
      <c r="E95" s="1" t="s">
        <v>99</v>
      </c>
      <c r="F95" s="1" t="s">
        <v>261</v>
      </c>
      <c r="G95" s="47">
        <v>2500000.0</v>
      </c>
      <c r="H95" s="1" t="s">
        <v>123</v>
      </c>
      <c r="I95" s="50" t="s">
        <v>262</v>
      </c>
      <c r="J95" s="51">
        <v>0.2976</v>
      </c>
      <c r="K95" s="53">
        <f t="shared" si="1"/>
        <v>744000</v>
      </c>
      <c r="L95" s="1"/>
      <c r="M95" s="1"/>
      <c r="N95" s="1"/>
    </row>
    <row r="96">
      <c r="A96" s="50" t="s">
        <v>263</v>
      </c>
      <c r="B96" s="51">
        <v>1.3504924E7</v>
      </c>
      <c r="C96" s="51">
        <v>1.63541336E9</v>
      </c>
      <c r="D96" s="52">
        <v>44497.395370370374</v>
      </c>
      <c r="E96" s="1" t="s">
        <v>99</v>
      </c>
      <c r="F96" s="1" t="s">
        <v>264</v>
      </c>
      <c r="G96" s="47">
        <v>1300000.0</v>
      </c>
      <c r="H96" s="1" t="s">
        <v>101</v>
      </c>
      <c r="I96" s="50" t="s">
        <v>265</v>
      </c>
      <c r="J96" s="51">
        <v>0.2976</v>
      </c>
      <c r="K96" s="53">
        <f t="shared" si="1"/>
        <v>386880</v>
      </c>
      <c r="L96" s="1"/>
      <c r="M96" s="1"/>
      <c r="N96" s="1"/>
    </row>
    <row r="97">
      <c r="A97" s="50" t="s">
        <v>266</v>
      </c>
      <c r="B97" s="51">
        <v>1.3505457E7</v>
      </c>
      <c r="C97" s="51">
        <v>1.635420575E9</v>
      </c>
      <c r="D97" s="52">
        <v>44497.47887731482</v>
      </c>
      <c r="E97" s="1" t="s">
        <v>99</v>
      </c>
      <c r="F97" s="1" t="s">
        <v>264</v>
      </c>
      <c r="G97" s="47">
        <v>1150000.0</v>
      </c>
      <c r="H97" s="1" t="s">
        <v>101</v>
      </c>
      <c r="I97" s="50" t="s">
        <v>265</v>
      </c>
      <c r="J97" s="51">
        <v>0.320905</v>
      </c>
      <c r="K97" s="53">
        <f t="shared" si="1"/>
        <v>369040.75</v>
      </c>
      <c r="L97" s="1"/>
      <c r="M97" s="1"/>
      <c r="N97" s="1"/>
    </row>
    <row r="98">
      <c r="A98" s="50" t="s">
        <v>267</v>
      </c>
      <c r="B98" s="51">
        <v>1.3511117E7</v>
      </c>
      <c r="C98" s="51">
        <v>1.635497238E9</v>
      </c>
      <c r="D98" s="52">
        <v>44498.36618055555</v>
      </c>
      <c r="E98" s="1" t="s">
        <v>99</v>
      </c>
      <c r="F98" s="1" t="s">
        <v>258</v>
      </c>
      <c r="G98" s="47">
        <v>1430000.0</v>
      </c>
      <c r="H98" s="1" t="s">
        <v>123</v>
      </c>
      <c r="I98" s="50" t="s">
        <v>259</v>
      </c>
      <c r="J98" s="51">
        <v>0.373262</v>
      </c>
      <c r="K98" s="53">
        <f t="shared" si="1"/>
        <v>533764.66</v>
      </c>
      <c r="L98" s="1"/>
      <c r="M98" s="1"/>
      <c r="N98" s="1"/>
    </row>
    <row r="99">
      <c r="A99" s="50" t="s">
        <v>268</v>
      </c>
      <c r="B99" s="51">
        <v>1.3511915E7</v>
      </c>
      <c r="C99" s="51">
        <v>1.63550837E9</v>
      </c>
      <c r="D99" s="52">
        <v>44498.49502314815</v>
      </c>
      <c r="E99" s="1" t="s">
        <v>99</v>
      </c>
      <c r="F99" s="1" t="s">
        <v>258</v>
      </c>
      <c r="G99" s="47">
        <v>1150000.0</v>
      </c>
      <c r="H99" s="1" t="s">
        <v>123</v>
      </c>
      <c r="I99" s="50" t="s">
        <v>259</v>
      </c>
      <c r="J99" s="51">
        <v>0.382799</v>
      </c>
      <c r="K99" s="53">
        <f t="shared" si="1"/>
        <v>440218.85</v>
      </c>
      <c r="L99" s="1"/>
      <c r="M99" s="1"/>
      <c r="N99" s="1"/>
    </row>
    <row r="100">
      <c r="A100" s="50" t="s">
        <v>269</v>
      </c>
      <c r="B100" s="51">
        <v>1.358039E7</v>
      </c>
      <c r="C100" s="51">
        <v>1.636436437E9</v>
      </c>
      <c r="D100" s="52">
        <v>44509.23653935185</v>
      </c>
      <c r="E100" s="1" t="s">
        <v>99</v>
      </c>
      <c r="F100" s="1" t="s">
        <v>264</v>
      </c>
      <c r="G100" s="47">
        <v>1658000.0</v>
      </c>
      <c r="H100" s="1" t="s">
        <v>123</v>
      </c>
      <c r="I100" s="50" t="s">
        <v>265</v>
      </c>
      <c r="J100" s="51">
        <v>0.136285</v>
      </c>
      <c r="K100" s="53">
        <f t="shared" si="1"/>
        <v>225960.53</v>
      </c>
      <c r="L100" s="65">
        <v>44501.0</v>
      </c>
      <c r="M100" s="1"/>
      <c r="N100" s="1"/>
    </row>
    <row r="101">
      <c r="A101" s="50" t="s">
        <v>270</v>
      </c>
      <c r="B101" s="51">
        <v>1.3589453E7</v>
      </c>
      <c r="C101" s="51">
        <v>1.636560417E9</v>
      </c>
      <c r="D101" s="52">
        <v>44510.67149305555</v>
      </c>
      <c r="E101" s="1" t="s">
        <v>99</v>
      </c>
      <c r="F101" s="1" t="s">
        <v>258</v>
      </c>
      <c r="G101" s="47">
        <v>1870023.0</v>
      </c>
      <c r="H101" s="1" t="s">
        <v>123</v>
      </c>
      <c r="I101" s="50" t="s">
        <v>259</v>
      </c>
      <c r="J101" s="51">
        <v>0.106068</v>
      </c>
      <c r="K101" s="53">
        <f t="shared" si="1"/>
        <v>198349.5996</v>
      </c>
      <c r="L101" s="51" t="s">
        <v>224</v>
      </c>
      <c r="M101" s="47">
        <f>SUM(G16:G99)</f>
        <v>187573422.8</v>
      </c>
      <c r="N101" s="1"/>
    </row>
    <row r="102">
      <c r="A102" s="50" t="s">
        <v>271</v>
      </c>
      <c r="B102" s="51">
        <v>1.3619813E7</v>
      </c>
      <c r="C102" s="51">
        <v>1.636972077E9</v>
      </c>
      <c r="D102" s="52">
        <v>44515.43607638889</v>
      </c>
      <c r="E102" s="1" t="s">
        <v>99</v>
      </c>
      <c r="F102" s="1" t="s">
        <v>218</v>
      </c>
      <c r="G102" s="47">
        <v>1375000.0</v>
      </c>
      <c r="H102" s="1" t="s">
        <v>101</v>
      </c>
      <c r="I102" s="50" t="s">
        <v>219</v>
      </c>
      <c r="J102" s="51">
        <v>0.104368</v>
      </c>
      <c r="K102" s="53">
        <f t="shared" si="1"/>
        <v>143506</v>
      </c>
      <c r="L102" s="51" t="s">
        <v>227</v>
      </c>
      <c r="M102" s="47">
        <f>SUM(G16:G120)</f>
        <v>197280503.8</v>
      </c>
      <c r="N102" s="1"/>
    </row>
    <row r="103">
      <c r="A103" s="50" t="s">
        <v>272</v>
      </c>
      <c r="B103" s="51">
        <v>1.3619818E7</v>
      </c>
      <c r="C103" s="51">
        <v>1.636972131E9</v>
      </c>
      <c r="D103" s="52">
        <v>44515.43670138889</v>
      </c>
      <c r="E103" s="1" t="s">
        <v>99</v>
      </c>
      <c r="F103" s="1" t="s">
        <v>264</v>
      </c>
      <c r="G103" s="47">
        <v>875000.0</v>
      </c>
      <c r="H103" s="1" t="s">
        <v>101</v>
      </c>
      <c r="I103" s="50" t="s">
        <v>265</v>
      </c>
      <c r="J103" s="51">
        <v>0.104368</v>
      </c>
      <c r="K103" s="53">
        <f t="shared" si="1"/>
        <v>91322</v>
      </c>
      <c r="L103" s="51" t="s">
        <v>230</v>
      </c>
      <c r="M103" s="47">
        <f>SUM(M102-M101)</f>
        <v>9707081</v>
      </c>
      <c r="N103" s="1"/>
    </row>
    <row r="104">
      <c r="A104" s="50" t="s">
        <v>273</v>
      </c>
      <c r="B104" s="51">
        <v>1.3619819E7</v>
      </c>
      <c r="C104" s="51">
        <v>1.636972173E9</v>
      </c>
      <c r="D104" s="52">
        <v>44515.4371875</v>
      </c>
      <c r="E104" s="1" t="s">
        <v>99</v>
      </c>
      <c r="F104" s="1" t="s">
        <v>258</v>
      </c>
      <c r="G104" s="47">
        <v>1875000.0</v>
      </c>
      <c r="H104" s="1" t="s">
        <v>123</v>
      </c>
      <c r="I104" s="50" t="s">
        <v>259</v>
      </c>
      <c r="J104" s="51">
        <v>0.104368</v>
      </c>
      <c r="K104" s="53">
        <f t="shared" si="1"/>
        <v>195690</v>
      </c>
      <c r="L104" s="51" t="s">
        <v>233</v>
      </c>
      <c r="M104" s="53">
        <f>SUM(K100:K119)</f>
        <v>1079411.482</v>
      </c>
      <c r="N104" s="1"/>
    </row>
    <row r="105">
      <c r="A105" s="50" t="s">
        <v>274</v>
      </c>
      <c r="B105" s="51">
        <v>1.3619821E7</v>
      </c>
      <c r="C105" s="51">
        <v>1.636972203E9</v>
      </c>
      <c r="D105" s="52">
        <v>44515.43753472222</v>
      </c>
      <c r="E105" s="1" t="s">
        <v>99</v>
      </c>
      <c r="F105" s="1" t="s">
        <v>261</v>
      </c>
      <c r="G105" s="47">
        <v>675000.0</v>
      </c>
      <c r="H105" s="1" t="s">
        <v>123</v>
      </c>
      <c r="I105" s="50" t="s">
        <v>262</v>
      </c>
      <c r="J105" s="51">
        <v>0.104368</v>
      </c>
      <c r="K105" s="53">
        <f t="shared" si="1"/>
        <v>70448.4</v>
      </c>
      <c r="L105" s="1"/>
      <c r="M105" s="1"/>
      <c r="N105" s="1"/>
    </row>
    <row r="106">
      <c r="A106" s="50" t="s">
        <v>275</v>
      </c>
      <c r="B106" s="51">
        <v>1.3709262E7</v>
      </c>
      <c r="C106" s="51">
        <v>1.638197894E9</v>
      </c>
      <c r="D106" s="52">
        <v>44529.623773148145</v>
      </c>
      <c r="E106" s="1" t="s">
        <v>99</v>
      </c>
      <c r="F106" s="1" t="s">
        <v>258</v>
      </c>
      <c r="G106" s="47">
        <v>1200000.0</v>
      </c>
      <c r="H106" s="1" t="s">
        <v>123</v>
      </c>
      <c r="I106" s="50" t="s">
        <v>259</v>
      </c>
      <c r="J106" s="51">
        <v>0.112012</v>
      </c>
      <c r="K106" s="53">
        <f t="shared" si="1"/>
        <v>134414.4</v>
      </c>
      <c r="L106" s="1"/>
      <c r="M106" s="1"/>
      <c r="N106" s="1"/>
    </row>
    <row r="107">
      <c r="A107" s="50" t="s">
        <v>276</v>
      </c>
      <c r="B107" s="51">
        <v>1.3714772E7</v>
      </c>
      <c r="C107" s="51">
        <v>1.638275353E9</v>
      </c>
      <c r="D107" s="52">
        <v>44530.52028935185</v>
      </c>
      <c r="E107" s="1" t="s">
        <v>99</v>
      </c>
      <c r="F107" s="1" t="s">
        <v>277</v>
      </c>
      <c r="G107" s="51">
        <v>918.0</v>
      </c>
      <c r="H107" s="1" t="s">
        <v>123</v>
      </c>
      <c r="I107" s="1"/>
      <c r="J107" s="51">
        <v>0.110135</v>
      </c>
      <c r="K107" s="53">
        <f t="shared" si="1"/>
        <v>101.10393</v>
      </c>
      <c r="L107" s="1"/>
      <c r="M107" s="1"/>
      <c r="N107" s="1"/>
    </row>
    <row r="108">
      <c r="A108" s="50" t="s">
        <v>278</v>
      </c>
      <c r="B108" s="51">
        <v>1.3714782E7</v>
      </c>
      <c r="C108" s="51">
        <v>1.638275533E9</v>
      </c>
      <c r="D108" s="52">
        <v>44530.522372685184</v>
      </c>
      <c r="E108" s="1" t="s">
        <v>99</v>
      </c>
      <c r="F108" s="1" t="s">
        <v>279</v>
      </c>
      <c r="G108" s="51">
        <v>918.0</v>
      </c>
      <c r="H108" s="1" t="s">
        <v>123</v>
      </c>
      <c r="I108" s="1"/>
      <c r="J108" s="51">
        <v>0.110135</v>
      </c>
      <c r="K108" s="53">
        <f t="shared" si="1"/>
        <v>101.10393</v>
      </c>
      <c r="L108" s="1"/>
      <c r="M108" s="1"/>
      <c r="N108" s="1"/>
    </row>
    <row r="109">
      <c r="A109" s="50" t="s">
        <v>280</v>
      </c>
      <c r="B109" s="51">
        <v>1.3714794E7</v>
      </c>
      <c r="C109" s="51">
        <v>1.638275658E9</v>
      </c>
      <c r="D109" s="52">
        <v>44530.52381944445</v>
      </c>
      <c r="E109" s="1" t="s">
        <v>99</v>
      </c>
      <c r="F109" s="1" t="s">
        <v>281</v>
      </c>
      <c r="G109" s="51">
        <v>918.0</v>
      </c>
      <c r="H109" s="1" t="s">
        <v>123</v>
      </c>
      <c r="I109" s="1"/>
      <c r="J109" s="51">
        <v>0.110135</v>
      </c>
      <c r="K109" s="53">
        <f t="shared" si="1"/>
        <v>101.10393</v>
      </c>
      <c r="L109" s="1"/>
      <c r="M109" s="1"/>
      <c r="N109" s="1"/>
    </row>
    <row r="110">
      <c r="A110" s="50" t="s">
        <v>282</v>
      </c>
      <c r="B110" s="51">
        <v>1.3714807E7</v>
      </c>
      <c r="C110" s="51">
        <v>1.638275763E9</v>
      </c>
      <c r="D110" s="52">
        <v>44530.525034722225</v>
      </c>
      <c r="E110" s="1" t="s">
        <v>99</v>
      </c>
      <c r="F110" s="1" t="s">
        <v>283</v>
      </c>
      <c r="G110" s="51">
        <v>918.0</v>
      </c>
      <c r="H110" s="1" t="s">
        <v>123</v>
      </c>
      <c r="I110" s="1"/>
      <c r="J110" s="51">
        <v>0.110135</v>
      </c>
      <c r="K110" s="53">
        <f t="shared" si="1"/>
        <v>101.10393</v>
      </c>
      <c r="L110" s="1"/>
      <c r="M110" s="1"/>
      <c r="N110" s="1"/>
    </row>
    <row r="111">
      <c r="A111" s="50" t="s">
        <v>284</v>
      </c>
      <c r="B111" s="51">
        <v>1.3714816E7</v>
      </c>
      <c r="C111" s="51">
        <v>1.638275877E9</v>
      </c>
      <c r="D111" s="52">
        <v>44530.526354166665</v>
      </c>
      <c r="E111" s="1" t="s">
        <v>99</v>
      </c>
      <c r="F111" s="1" t="s">
        <v>285</v>
      </c>
      <c r="G111" s="51">
        <v>918.0</v>
      </c>
      <c r="H111" s="1" t="s">
        <v>123</v>
      </c>
      <c r="I111" s="1"/>
      <c r="J111" s="51">
        <v>0.110135</v>
      </c>
      <c r="K111" s="53">
        <f t="shared" si="1"/>
        <v>101.10393</v>
      </c>
      <c r="L111" s="1"/>
      <c r="M111" s="1"/>
      <c r="N111" s="1"/>
    </row>
    <row r="112">
      <c r="A112" s="50" t="s">
        <v>286</v>
      </c>
      <c r="B112" s="51">
        <v>1.3714823E7</v>
      </c>
      <c r="C112" s="51">
        <v>1.638275996E9</v>
      </c>
      <c r="D112" s="52">
        <v>44530.52773148148</v>
      </c>
      <c r="E112" s="1" t="s">
        <v>99</v>
      </c>
      <c r="F112" s="1" t="s">
        <v>287</v>
      </c>
      <c r="G112" s="47">
        <v>45913.0</v>
      </c>
      <c r="H112" s="1" t="s">
        <v>123</v>
      </c>
      <c r="I112" s="1"/>
      <c r="J112" s="51">
        <v>0.110135</v>
      </c>
      <c r="K112" s="53">
        <f t="shared" si="1"/>
        <v>5056.628255</v>
      </c>
      <c r="L112" s="1"/>
      <c r="M112" s="1"/>
      <c r="N112" s="1"/>
    </row>
    <row r="113">
      <c r="A113" s="50" t="s">
        <v>288</v>
      </c>
      <c r="B113" s="51">
        <v>1.3714827E7</v>
      </c>
      <c r="C113" s="51">
        <v>1.63827608E9</v>
      </c>
      <c r="D113" s="52">
        <v>44530.528703703705</v>
      </c>
      <c r="E113" s="1" t="s">
        <v>99</v>
      </c>
      <c r="F113" s="1" t="s">
        <v>289</v>
      </c>
      <c r="G113" s="47">
        <v>18365.0</v>
      </c>
      <c r="H113" s="1" t="s">
        <v>123</v>
      </c>
      <c r="I113" s="1"/>
      <c r="J113" s="51">
        <v>0.110135</v>
      </c>
      <c r="K113" s="53">
        <f t="shared" si="1"/>
        <v>2022.629275</v>
      </c>
      <c r="L113" s="1"/>
      <c r="M113" s="1"/>
      <c r="N113" s="1"/>
    </row>
    <row r="114">
      <c r="A114" s="50" t="s">
        <v>290</v>
      </c>
      <c r="B114" s="51">
        <v>1.3714831E7</v>
      </c>
      <c r="C114" s="51">
        <v>1.638276146E9</v>
      </c>
      <c r="D114" s="52">
        <v>44530.52946759259</v>
      </c>
      <c r="E114" s="1" t="s">
        <v>99</v>
      </c>
      <c r="F114" s="1" t="s">
        <v>291</v>
      </c>
      <c r="G114" s="47">
        <v>18365.0</v>
      </c>
      <c r="H114" s="1" t="s">
        <v>123</v>
      </c>
      <c r="I114" s="1"/>
      <c r="J114" s="51">
        <v>0.110135</v>
      </c>
      <c r="K114" s="53">
        <f t="shared" si="1"/>
        <v>2022.629275</v>
      </c>
      <c r="L114" s="1"/>
      <c r="M114" s="1"/>
      <c r="N114" s="1"/>
    </row>
    <row r="115">
      <c r="A115" s="50" t="s">
        <v>292</v>
      </c>
      <c r="B115" s="51">
        <v>1.3714848E7</v>
      </c>
      <c r="C115" s="51">
        <v>1.63827638E9</v>
      </c>
      <c r="D115" s="52">
        <v>44530.532175925924</v>
      </c>
      <c r="E115" s="1" t="s">
        <v>99</v>
      </c>
      <c r="F115" s="1" t="s">
        <v>293</v>
      </c>
      <c r="G115" s="47">
        <v>18365.0</v>
      </c>
      <c r="H115" s="1" t="s">
        <v>123</v>
      </c>
      <c r="I115" s="1"/>
      <c r="J115" s="51">
        <v>0.110135</v>
      </c>
      <c r="K115" s="53">
        <f t="shared" si="1"/>
        <v>2022.629275</v>
      </c>
      <c r="L115" s="1"/>
      <c r="M115" s="1"/>
      <c r="N115" s="1"/>
    </row>
    <row r="116">
      <c r="A116" s="50" t="s">
        <v>294</v>
      </c>
      <c r="B116" s="51">
        <v>1.371486E7</v>
      </c>
      <c r="C116" s="51">
        <v>1.638276649E9</v>
      </c>
      <c r="D116" s="52">
        <v>44530.53528935185</v>
      </c>
      <c r="E116" s="1" t="s">
        <v>99</v>
      </c>
      <c r="F116" s="1" t="s">
        <v>295</v>
      </c>
      <c r="G116" s="47">
        <v>18365.0</v>
      </c>
      <c r="H116" s="1" t="s">
        <v>123</v>
      </c>
      <c r="I116" s="1"/>
      <c r="J116" s="51">
        <v>0.110135</v>
      </c>
      <c r="K116" s="53">
        <f t="shared" si="1"/>
        <v>2022.629275</v>
      </c>
      <c r="L116" s="1"/>
      <c r="M116" s="1"/>
      <c r="N116" s="1"/>
    </row>
    <row r="117">
      <c r="A117" s="50" t="s">
        <v>296</v>
      </c>
      <c r="B117" s="51">
        <v>1.3714869E7</v>
      </c>
      <c r="C117" s="51">
        <v>1.638276774E9</v>
      </c>
      <c r="D117" s="52">
        <v>44530.53673611111</v>
      </c>
      <c r="E117" s="1" t="s">
        <v>99</v>
      </c>
      <c r="F117" s="1" t="s">
        <v>297</v>
      </c>
      <c r="G117" s="47">
        <v>18365.0</v>
      </c>
      <c r="H117" s="1" t="s">
        <v>123</v>
      </c>
      <c r="I117" s="1"/>
      <c r="J117" s="51">
        <v>0.110135</v>
      </c>
      <c r="K117" s="53">
        <f t="shared" si="1"/>
        <v>2022.629275</v>
      </c>
      <c r="L117" s="1"/>
      <c r="M117" s="1"/>
      <c r="N117" s="1"/>
    </row>
    <row r="118">
      <c r="A118" s="50" t="s">
        <v>298</v>
      </c>
      <c r="B118" s="51">
        <v>1.3714873E7</v>
      </c>
      <c r="C118" s="51">
        <v>1.63827683E9</v>
      </c>
      <c r="D118" s="52">
        <v>44530.53738425926</v>
      </c>
      <c r="E118" s="1" t="s">
        <v>99</v>
      </c>
      <c r="F118" s="1" t="s">
        <v>299</v>
      </c>
      <c r="G118" s="47">
        <v>18365.0</v>
      </c>
      <c r="H118" s="1" t="s">
        <v>123</v>
      </c>
      <c r="I118" s="1"/>
      <c r="J118" s="51">
        <v>0.110135</v>
      </c>
      <c r="K118" s="53">
        <f t="shared" si="1"/>
        <v>2022.629275</v>
      </c>
      <c r="L118" s="1"/>
      <c r="M118" s="1"/>
      <c r="N118" s="1"/>
    </row>
    <row r="119">
      <c r="A119" s="50" t="s">
        <v>300</v>
      </c>
      <c r="B119" s="51">
        <v>1.3714877E7</v>
      </c>
      <c r="C119" s="51">
        <v>1.63827691E9</v>
      </c>
      <c r="D119" s="52">
        <v>44530.538310185184</v>
      </c>
      <c r="E119" s="1" t="s">
        <v>99</v>
      </c>
      <c r="F119" s="1" t="s">
        <v>301</v>
      </c>
      <c r="G119" s="47">
        <v>18365.0</v>
      </c>
      <c r="H119" s="1" t="s">
        <v>123</v>
      </c>
      <c r="I119" s="1"/>
      <c r="J119" s="51">
        <v>0.110135</v>
      </c>
      <c r="K119" s="53">
        <f t="shared" si="1"/>
        <v>2022.629275</v>
      </c>
      <c r="L119" s="1"/>
      <c r="M119" s="1"/>
      <c r="N119" s="1"/>
    </row>
    <row r="120">
      <c r="A120" s="1"/>
      <c r="B120" s="1"/>
      <c r="C120" s="1"/>
      <c r="D120" s="1"/>
      <c r="E120" s="1"/>
      <c r="F120" s="1"/>
      <c r="G120" s="1"/>
      <c r="H120" s="1"/>
      <c r="I120" s="1"/>
      <c r="J120" s="1"/>
      <c r="K120" s="55"/>
      <c r="L120" s="1"/>
      <c r="M120" s="1"/>
      <c r="N120" s="1"/>
    </row>
    <row r="121">
      <c r="A121" s="1"/>
      <c r="B121" s="1"/>
      <c r="C121" s="1"/>
      <c r="D121" s="1"/>
      <c r="E121" s="1"/>
      <c r="F121" s="1"/>
      <c r="G121" s="1"/>
      <c r="H121" s="1"/>
      <c r="I121" s="1"/>
      <c r="J121" s="1"/>
      <c r="K121" s="55"/>
      <c r="L121" s="1"/>
      <c r="M121" s="1"/>
      <c r="N121" s="1"/>
    </row>
    <row r="122">
      <c r="A122" s="1"/>
      <c r="B122" s="1"/>
      <c r="C122" s="1"/>
      <c r="D122" s="1"/>
      <c r="E122" s="1"/>
      <c r="F122" s="1"/>
      <c r="G122" s="1"/>
      <c r="H122" s="1"/>
      <c r="I122" s="1"/>
      <c r="J122" s="1"/>
      <c r="K122" s="55"/>
      <c r="L122" s="1"/>
      <c r="M122" s="1"/>
      <c r="N122" s="1"/>
    </row>
    <row r="123">
      <c r="A123" s="66" t="s">
        <v>82</v>
      </c>
      <c r="B123" s="1"/>
      <c r="C123" s="1"/>
      <c r="D123" s="67" t="s">
        <v>82</v>
      </c>
      <c r="E123" s="1"/>
      <c r="F123" s="68" t="s">
        <v>302</v>
      </c>
      <c r="G123" s="1"/>
      <c r="H123" s="1"/>
      <c r="I123" s="1"/>
      <c r="J123" s="1"/>
      <c r="K123" s="55"/>
      <c r="L123" s="1"/>
      <c r="M123" s="1"/>
      <c r="N123" s="1"/>
    </row>
    <row r="124">
      <c r="A124" s="1"/>
      <c r="B124" s="1"/>
      <c r="C124" s="1"/>
      <c r="D124" s="1"/>
      <c r="E124" s="1"/>
      <c r="F124" s="1"/>
      <c r="G124" s="1"/>
      <c r="H124" s="1"/>
      <c r="I124" s="1"/>
      <c r="J124" s="1"/>
      <c r="K124" s="55"/>
      <c r="L124" s="1"/>
      <c r="M124" s="1"/>
      <c r="N124" s="1"/>
    </row>
    <row r="125">
      <c r="A125" s="1"/>
      <c r="B125" s="1"/>
      <c r="C125" s="1"/>
      <c r="D125" s="33"/>
      <c r="E125" s="33"/>
      <c r="F125" s="33"/>
      <c r="G125" s="33"/>
      <c r="H125" s="1"/>
      <c r="I125" s="1"/>
      <c r="J125" s="1"/>
      <c r="K125" s="55"/>
      <c r="L125" s="1"/>
      <c r="M125" s="1"/>
      <c r="N125" s="1"/>
    </row>
    <row r="126">
      <c r="A126" s="1"/>
      <c r="B126" s="1"/>
      <c r="C126" s="1"/>
      <c r="D126" s="33" t="s">
        <v>303</v>
      </c>
      <c r="H126" s="1"/>
      <c r="I126" s="1"/>
      <c r="J126" s="1"/>
      <c r="K126" s="55"/>
      <c r="L126" s="1"/>
      <c r="M126" s="1"/>
      <c r="N126" s="1"/>
    </row>
    <row r="127">
      <c r="A127" s="1"/>
      <c r="B127" s="1"/>
      <c r="C127" s="1"/>
      <c r="D127" s="48" t="s">
        <v>304</v>
      </c>
      <c r="H127" s="1"/>
      <c r="I127" s="1"/>
      <c r="J127" s="1"/>
      <c r="K127" s="55"/>
      <c r="L127" s="1"/>
      <c r="M127" s="1"/>
      <c r="N127" s="1"/>
    </row>
    <row r="128">
      <c r="A128" s="1"/>
      <c r="B128" s="1"/>
      <c r="C128" s="1"/>
      <c r="H128" s="1"/>
      <c r="I128" s="1"/>
      <c r="J128" s="1"/>
      <c r="K128" s="55"/>
      <c r="L128" s="1"/>
      <c r="M128" s="1"/>
      <c r="N128" s="1"/>
    </row>
    <row r="129">
      <c r="A129" s="1"/>
      <c r="B129" s="1"/>
      <c r="C129" s="1"/>
      <c r="H129" s="1"/>
      <c r="I129" s="1"/>
      <c r="J129" s="1"/>
      <c r="K129" s="55"/>
      <c r="L129" s="1"/>
      <c r="M129" s="1"/>
      <c r="N129" s="1"/>
    </row>
    <row r="130">
      <c r="A130" s="1"/>
      <c r="B130" s="1"/>
      <c r="C130" s="1"/>
      <c r="H130" s="1"/>
      <c r="I130" s="1"/>
      <c r="J130" s="1"/>
      <c r="K130" s="55"/>
      <c r="L130" s="1"/>
      <c r="M130" s="1"/>
      <c r="N130" s="1"/>
    </row>
    <row r="131">
      <c r="A131" s="1"/>
      <c r="B131" s="1"/>
      <c r="C131" s="1"/>
      <c r="H131" s="1"/>
      <c r="I131" s="1"/>
      <c r="J131" s="1"/>
      <c r="K131" s="55"/>
      <c r="L131" s="1"/>
      <c r="M131" s="1"/>
      <c r="N131" s="1"/>
    </row>
    <row r="132">
      <c r="A132" s="1"/>
      <c r="B132" s="1"/>
      <c r="C132" s="1"/>
      <c r="D132" s="1"/>
      <c r="E132" s="1"/>
      <c r="F132" s="1"/>
      <c r="G132" s="1"/>
      <c r="H132" s="1"/>
      <c r="I132" s="1"/>
      <c r="J132" s="1"/>
      <c r="K132" s="55"/>
      <c r="L132" s="1"/>
      <c r="M132" s="1"/>
      <c r="N132" s="1"/>
    </row>
    <row r="133">
      <c r="A133" s="1"/>
      <c r="B133" s="1"/>
      <c r="C133" s="1"/>
      <c r="D133" s="33" t="s">
        <v>305</v>
      </c>
      <c r="H133" s="1"/>
      <c r="I133" s="1"/>
      <c r="J133" s="1"/>
      <c r="K133" s="55"/>
      <c r="L133" s="1"/>
      <c r="M133" s="1"/>
      <c r="N133" s="1"/>
    </row>
    <row r="134">
      <c r="A134" s="1"/>
      <c r="B134" s="1"/>
      <c r="C134" s="1"/>
      <c r="D134" s="48" t="s">
        <v>306</v>
      </c>
      <c r="H134" s="1"/>
      <c r="I134" s="50" t="s">
        <v>307</v>
      </c>
      <c r="M134" s="1"/>
      <c r="N134" s="1"/>
    </row>
    <row r="135">
      <c r="A135" s="1"/>
      <c r="B135" s="1"/>
      <c r="C135" s="1"/>
      <c r="H135" s="1"/>
      <c r="I135" s="50" t="s">
        <v>308</v>
      </c>
      <c r="K135" s="55"/>
      <c r="L135" s="1"/>
      <c r="M135" s="1"/>
      <c r="N135" s="1"/>
    </row>
    <row r="136">
      <c r="A136" s="1"/>
      <c r="B136" s="1"/>
      <c r="C136" s="1"/>
      <c r="H136" s="1"/>
      <c r="I136" s="1"/>
      <c r="J136" s="1"/>
      <c r="K136" s="55"/>
      <c r="L136" s="1"/>
      <c r="M136" s="1"/>
      <c r="N136" s="1"/>
    </row>
    <row r="137">
      <c r="A137" s="1"/>
      <c r="B137" s="1"/>
      <c r="C137" s="1"/>
      <c r="H137" s="1"/>
      <c r="I137" s="1"/>
      <c r="J137" s="1"/>
      <c r="K137" s="55"/>
      <c r="L137" s="1"/>
      <c r="M137" s="1"/>
      <c r="N137" s="1"/>
    </row>
    <row r="138">
      <c r="A138" s="1"/>
      <c r="B138" s="1"/>
      <c r="C138" s="1"/>
      <c r="D138" s="1"/>
      <c r="E138" s="1"/>
      <c r="F138" s="1"/>
      <c r="G138" s="1"/>
      <c r="H138" s="1"/>
      <c r="I138" s="1"/>
      <c r="J138" s="1"/>
      <c r="K138" s="55"/>
      <c r="L138" s="1"/>
      <c r="M138" s="1"/>
      <c r="N138" s="1"/>
    </row>
    <row r="139">
      <c r="A139" s="1"/>
      <c r="B139" s="1"/>
      <c r="C139" s="1"/>
      <c r="D139" s="33" t="s">
        <v>309</v>
      </c>
      <c r="H139" s="1"/>
      <c r="I139" s="1"/>
      <c r="J139" s="1"/>
      <c r="K139" s="55"/>
      <c r="L139" s="1"/>
      <c r="M139" s="1"/>
      <c r="N139" s="1"/>
    </row>
    <row r="140">
      <c r="A140" s="1"/>
      <c r="B140" s="1"/>
      <c r="C140" s="1"/>
      <c r="D140" s="48" t="s">
        <v>310</v>
      </c>
      <c r="H140" s="1"/>
      <c r="I140" s="1"/>
      <c r="J140" s="1"/>
      <c r="K140" s="55"/>
      <c r="L140" s="1"/>
      <c r="M140" s="1"/>
      <c r="N140" s="1"/>
    </row>
    <row r="141">
      <c r="A141" s="1"/>
      <c r="B141" s="1"/>
      <c r="C141" s="1"/>
      <c r="H141" s="1"/>
      <c r="I141" s="1"/>
      <c r="J141" s="1"/>
      <c r="K141" s="55"/>
      <c r="L141" s="1"/>
      <c r="M141" s="1"/>
      <c r="N141" s="1"/>
    </row>
    <row r="142">
      <c r="A142" s="1"/>
      <c r="B142" s="1"/>
      <c r="C142" s="1"/>
      <c r="H142" s="1"/>
      <c r="I142" s="1"/>
      <c r="J142" s="1"/>
      <c r="K142" s="55"/>
      <c r="L142" s="1"/>
      <c r="M142" s="1"/>
      <c r="N142" s="1"/>
    </row>
    <row r="143">
      <c r="A143" s="1"/>
      <c r="B143" s="1"/>
      <c r="C143" s="1"/>
      <c r="H143" s="1"/>
      <c r="I143" s="1"/>
      <c r="J143" s="1"/>
      <c r="K143" s="55"/>
      <c r="L143" s="1"/>
      <c r="M143" s="1"/>
      <c r="N143" s="1"/>
    </row>
    <row r="144">
      <c r="A144" s="1"/>
      <c r="B144" s="1"/>
      <c r="C144" s="1"/>
      <c r="D144" s="33"/>
      <c r="E144" s="33"/>
      <c r="F144" s="33"/>
      <c r="G144" s="1"/>
      <c r="H144" s="1"/>
      <c r="I144" s="1"/>
      <c r="J144" s="1"/>
      <c r="K144" s="55"/>
      <c r="L144" s="1"/>
      <c r="M144" s="1"/>
      <c r="N144" s="1"/>
    </row>
    <row r="145">
      <c r="A145" s="1"/>
      <c r="B145" s="1"/>
      <c r="C145" s="1"/>
      <c r="D145" s="33" t="s">
        <v>311</v>
      </c>
      <c r="H145" s="1"/>
      <c r="I145" s="1"/>
      <c r="J145" s="1"/>
      <c r="K145" s="55"/>
      <c r="L145" s="1"/>
      <c r="M145" s="1"/>
      <c r="N145" s="1"/>
    </row>
    <row r="146">
      <c r="A146" s="1"/>
      <c r="B146" s="1"/>
      <c r="C146" s="1"/>
      <c r="D146" s="48" t="s">
        <v>312</v>
      </c>
      <c r="H146" s="1"/>
      <c r="I146" s="1"/>
      <c r="J146" s="1"/>
      <c r="K146" s="55"/>
      <c r="L146" s="1"/>
      <c r="M146" s="1"/>
      <c r="N146" s="1"/>
    </row>
    <row r="147">
      <c r="A147" s="1"/>
      <c r="B147" s="1"/>
      <c r="C147" s="1"/>
      <c r="H147" s="1"/>
      <c r="I147" s="1"/>
      <c r="J147" s="1"/>
      <c r="K147" s="55"/>
      <c r="L147" s="1"/>
      <c r="M147" s="1"/>
      <c r="N147" s="1"/>
    </row>
    <row r="148">
      <c r="A148" s="1"/>
      <c r="B148" s="1"/>
      <c r="C148" s="1"/>
      <c r="H148" s="1"/>
      <c r="I148" s="1"/>
      <c r="J148" s="1"/>
      <c r="K148" s="55"/>
      <c r="L148" s="1"/>
      <c r="M148" s="1"/>
      <c r="N148" s="1"/>
    </row>
    <row r="149">
      <c r="A149" s="1"/>
      <c r="B149" s="1"/>
      <c r="C149" s="1"/>
      <c r="H149" s="1"/>
      <c r="I149" s="1"/>
      <c r="J149" s="1"/>
      <c r="K149" s="55"/>
      <c r="L149" s="1"/>
      <c r="M149" s="1"/>
      <c r="N149" s="1"/>
    </row>
    <row r="150">
      <c r="A150" s="1"/>
      <c r="B150" s="1"/>
      <c r="C150" s="1"/>
      <c r="H150" s="1"/>
      <c r="I150" s="1"/>
      <c r="J150" s="1"/>
      <c r="K150" s="55"/>
      <c r="L150" s="1"/>
      <c r="M150" s="1"/>
      <c r="N150" s="1"/>
    </row>
    <row r="151">
      <c r="A151" s="1"/>
      <c r="B151" s="1"/>
      <c r="C151" s="1"/>
      <c r="D151" s="1"/>
      <c r="E151" s="1"/>
      <c r="F151" s="1"/>
      <c r="G151" s="1"/>
      <c r="H151" s="1"/>
      <c r="I151" s="1"/>
      <c r="J151" s="1"/>
      <c r="K151" s="55"/>
      <c r="L151" s="1"/>
      <c r="M151" s="1"/>
      <c r="N151" s="1"/>
    </row>
    <row r="152">
      <c r="A152" s="1"/>
      <c r="B152" s="1"/>
      <c r="C152" s="1"/>
      <c r="D152" s="33" t="s">
        <v>313</v>
      </c>
      <c r="H152" s="1"/>
      <c r="I152" s="1"/>
      <c r="J152" s="1"/>
      <c r="K152" s="55"/>
      <c r="L152" s="1"/>
      <c r="M152" s="1"/>
      <c r="N152" s="1"/>
    </row>
    <row r="153">
      <c r="A153" s="1"/>
      <c r="B153" s="1"/>
      <c r="C153" s="1"/>
      <c r="D153" s="48" t="s">
        <v>314</v>
      </c>
      <c r="H153" s="1"/>
      <c r="I153" s="1"/>
      <c r="J153" s="1"/>
      <c r="K153" s="55"/>
      <c r="L153" s="1"/>
      <c r="M153" s="1"/>
      <c r="N153" s="1"/>
    </row>
    <row r="154">
      <c r="A154" s="1"/>
      <c r="B154" s="1"/>
      <c r="C154" s="1"/>
      <c r="H154" s="1"/>
      <c r="I154" s="1"/>
      <c r="J154" s="1"/>
      <c r="K154" s="55"/>
      <c r="L154" s="1"/>
      <c r="M154" s="1"/>
      <c r="N154" s="1"/>
    </row>
    <row r="158">
      <c r="D158" s="69" t="s">
        <v>315</v>
      </c>
    </row>
    <row r="159">
      <c r="D159" s="16" t="s">
        <v>316</v>
      </c>
    </row>
    <row r="168">
      <c r="D168" s="69" t="s">
        <v>317</v>
      </c>
    </row>
    <row r="169">
      <c r="D169" s="16" t="s">
        <v>318</v>
      </c>
    </row>
    <row r="177">
      <c r="D177" s="69" t="s">
        <v>319</v>
      </c>
    </row>
    <row r="178">
      <c r="D178" s="16" t="s">
        <v>320</v>
      </c>
    </row>
    <row r="181">
      <c r="D181" s="16"/>
      <c r="E181" s="16"/>
      <c r="F181" s="16"/>
      <c r="G181" s="16"/>
    </row>
  </sheetData>
  <mergeCells count="20">
    <mergeCell ref="I134:L134"/>
    <mergeCell ref="I135:J135"/>
    <mergeCell ref="A4:K4"/>
    <mergeCell ref="A6:M9"/>
    <mergeCell ref="A11:M13"/>
    <mergeCell ref="D126:G126"/>
    <mergeCell ref="D127:G131"/>
    <mergeCell ref="D133:G133"/>
    <mergeCell ref="D134:G137"/>
    <mergeCell ref="D159:G166"/>
    <mergeCell ref="D168:F168"/>
    <mergeCell ref="D169:G175"/>
    <mergeCell ref="D178:G180"/>
    <mergeCell ref="D139:G139"/>
    <mergeCell ref="D140:G143"/>
    <mergeCell ref="D145:G145"/>
    <mergeCell ref="D146:G150"/>
    <mergeCell ref="D152:G152"/>
    <mergeCell ref="D153:G156"/>
    <mergeCell ref="D158:G158"/>
  </mergeCells>
  <conditionalFormatting sqref="I16:I119">
    <cfRule type="containsText" dxfId="1" priority="1" operator="containsText" text="dead">
      <formula>NOT(ISERROR(SEARCH(("dead"),(I16))))</formula>
    </cfRule>
  </conditionalFormatting>
  <conditionalFormatting sqref="I16:I119">
    <cfRule type="notContainsText" dxfId="2" priority="2" operator="notContains" text="hacker">
      <formula>ISERROR(SEARCH(("hacker"),(I16)))</formula>
    </cfRule>
  </conditionalFormatting>
  <hyperlinks>
    <hyperlink display="BACK" location="'1. WCO Circulating supply'!A1" ref="A1"/>
    <hyperlink display="HOME" location="Summary!A1" ref="D1"/>
    <hyperlink display="NEXT" location="'3. WTK v2 Mint'!A1" ref="F1"/>
    <hyperlink display="Page FAQ" location="'2. WTK v1 Mint'!A123" ref="D2"/>
    <hyperlink r:id="rId1" ref="A4"/>
    <hyperlink r:id="rId2" ref="A16"/>
    <hyperlink r:id="rId3" ref="I16"/>
    <hyperlink r:id="rId4" ref="A17"/>
    <hyperlink r:id="rId5" ref="A18"/>
    <hyperlink r:id="rId6" ref="A19"/>
    <hyperlink r:id="rId7" ref="A20"/>
    <hyperlink r:id="rId8" ref="I20"/>
    <hyperlink r:id="rId9" ref="A21"/>
    <hyperlink r:id="rId10" ref="I21"/>
    <hyperlink r:id="rId11" ref="A22"/>
    <hyperlink r:id="rId12" ref="A23"/>
    <hyperlink r:id="rId13" ref="A24"/>
    <hyperlink r:id="rId14" ref="A25"/>
    <hyperlink r:id="rId15" ref="A26"/>
    <hyperlink r:id="rId16" ref="A27"/>
    <hyperlink r:id="rId17" ref="M27"/>
    <hyperlink r:id="rId18" ref="A28"/>
    <hyperlink r:id="rId19" ref="I28"/>
    <hyperlink r:id="rId20" ref="A29"/>
    <hyperlink r:id="rId21" ref="I29"/>
    <hyperlink r:id="rId22" ref="A30"/>
    <hyperlink r:id="rId23" ref="I30"/>
    <hyperlink r:id="rId24" ref="A31"/>
    <hyperlink r:id="rId25" ref="A32"/>
    <hyperlink r:id="rId26" ref="A33"/>
    <hyperlink r:id="rId27" ref="A34"/>
    <hyperlink r:id="rId28" ref="A35"/>
    <hyperlink r:id="rId29" ref="A36"/>
    <hyperlink r:id="rId30" ref="I36"/>
    <hyperlink r:id="rId31" ref="A37"/>
    <hyperlink r:id="rId32" ref="I37"/>
    <hyperlink r:id="rId33" ref="A38"/>
    <hyperlink r:id="rId34" ref="I38"/>
    <hyperlink r:id="rId35" ref="A39"/>
    <hyperlink r:id="rId36" ref="I39"/>
    <hyperlink r:id="rId37" ref="A40"/>
    <hyperlink r:id="rId38" ref="I40"/>
    <hyperlink r:id="rId39" ref="A41"/>
    <hyperlink r:id="rId40" ref="A42"/>
    <hyperlink r:id="rId41" ref="A43"/>
    <hyperlink r:id="rId42" ref="I43"/>
    <hyperlink r:id="rId43" ref="A44"/>
    <hyperlink r:id="rId44" ref="I44"/>
    <hyperlink r:id="rId45" ref="A45"/>
    <hyperlink r:id="rId46" ref="I45"/>
    <hyperlink r:id="rId47" ref="A46"/>
    <hyperlink r:id="rId48" ref="A47"/>
    <hyperlink r:id="rId49" ref="A48"/>
    <hyperlink r:id="rId50" ref="A49"/>
    <hyperlink r:id="rId51" ref="A50"/>
    <hyperlink r:id="rId52" ref="A51"/>
    <hyperlink r:id="rId53" ref="A52"/>
    <hyperlink r:id="rId54" ref="A53"/>
    <hyperlink r:id="rId55" ref="A54"/>
    <hyperlink r:id="rId56" ref="A55"/>
    <hyperlink r:id="rId57" ref="A56"/>
    <hyperlink r:id="rId58" ref="A57"/>
    <hyperlink r:id="rId59" ref="A58"/>
    <hyperlink r:id="rId60" ref="I58"/>
    <hyperlink r:id="rId61" ref="A59"/>
    <hyperlink r:id="rId62" ref="I59"/>
    <hyperlink r:id="rId63" ref="A60"/>
    <hyperlink r:id="rId64" ref="A61"/>
    <hyperlink r:id="rId65" ref="I61"/>
    <hyperlink r:id="rId66" ref="A62"/>
    <hyperlink r:id="rId67" ref="I62"/>
    <hyperlink r:id="rId68" ref="A63"/>
    <hyperlink r:id="rId69" ref="A64"/>
    <hyperlink r:id="rId70" ref="I64"/>
    <hyperlink r:id="rId71" ref="A65"/>
    <hyperlink r:id="rId72" ref="I65"/>
    <hyperlink r:id="rId73" ref="A66"/>
    <hyperlink r:id="rId74" ref="I66"/>
    <hyperlink r:id="rId75" ref="A67"/>
    <hyperlink r:id="rId76" ref="I67"/>
    <hyperlink r:id="rId77" ref="A68"/>
    <hyperlink r:id="rId78" ref="I68"/>
    <hyperlink r:id="rId79" ref="A69"/>
    <hyperlink r:id="rId80" ref="I69"/>
    <hyperlink r:id="rId81" ref="A70"/>
    <hyperlink r:id="rId82" ref="I70"/>
    <hyperlink r:id="rId83" ref="A71"/>
    <hyperlink r:id="rId84" ref="A72"/>
    <hyperlink r:id="rId85" ref="A73"/>
    <hyperlink r:id="rId86" ref="A74"/>
    <hyperlink r:id="rId87" ref="A75"/>
    <hyperlink r:id="rId88" ref="A76"/>
    <hyperlink r:id="rId89" ref="A77"/>
    <hyperlink r:id="rId90" ref="A78"/>
    <hyperlink r:id="rId91" ref="A79"/>
    <hyperlink r:id="rId92" ref="A80"/>
    <hyperlink r:id="rId93" ref="A81"/>
    <hyperlink r:id="rId94" ref="I81"/>
    <hyperlink r:id="rId95" ref="A82"/>
    <hyperlink r:id="rId96" ref="I82"/>
    <hyperlink r:id="rId97" ref="A83"/>
    <hyperlink r:id="rId98" ref="I83"/>
    <hyperlink r:id="rId99" ref="A84"/>
    <hyperlink r:id="rId100" ref="I84"/>
    <hyperlink r:id="rId101" ref="A85"/>
    <hyperlink r:id="rId102" ref="I85"/>
    <hyperlink r:id="rId103" ref="A86"/>
    <hyperlink r:id="rId104" ref="I86"/>
    <hyperlink r:id="rId105" ref="A87"/>
    <hyperlink r:id="rId106" ref="I87"/>
    <hyperlink r:id="rId107" ref="A88"/>
    <hyperlink r:id="rId108" ref="I88"/>
    <hyperlink r:id="rId109" ref="A89"/>
    <hyperlink r:id="rId110" ref="I89"/>
    <hyperlink r:id="rId111" ref="A90"/>
    <hyperlink r:id="rId112" ref="I90"/>
    <hyperlink r:id="rId113" ref="A91"/>
    <hyperlink r:id="rId114" ref="I91"/>
    <hyperlink r:id="rId115" ref="A92"/>
    <hyperlink r:id="rId116" ref="I92"/>
    <hyperlink r:id="rId117" ref="A93"/>
    <hyperlink r:id="rId118" ref="A94"/>
    <hyperlink r:id="rId119" ref="I94"/>
    <hyperlink r:id="rId120" ref="A95"/>
    <hyperlink r:id="rId121" ref="I95"/>
    <hyperlink r:id="rId122" ref="A96"/>
    <hyperlink r:id="rId123" ref="I96"/>
    <hyperlink r:id="rId124" ref="A97"/>
    <hyperlink r:id="rId125" ref="I97"/>
    <hyperlink r:id="rId126" ref="A98"/>
    <hyperlink r:id="rId127" ref="I98"/>
    <hyperlink r:id="rId128" ref="A99"/>
    <hyperlink r:id="rId129" ref="I99"/>
    <hyperlink r:id="rId130" ref="A100"/>
    <hyperlink r:id="rId131" ref="I100"/>
    <hyperlink r:id="rId132" ref="A101"/>
    <hyperlink r:id="rId133" ref="I101"/>
    <hyperlink r:id="rId134" ref="A102"/>
    <hyperlink r:id="rId135" ref="I102"/>
    <hyperlink r:id="rId136" ref="A103"/>
    <hyperlink r:id="rId137" ref="I103"/>
    <hyperlink r:id="rId138" ref="A104"/>
    <hyperlink r:id="rId139" ref="I104"/>
    <hyperlink r:id="rId140" ref="A105"/>
    <hyperlink r:id="rId141" ref="I105"/>
    <hyperlink r:id="rId142" ref="A106"/>
    <hyperlink r:id="rId143" ref="I106"/>
    <hyperlink r:id="rId144" ref="A107"/>
    <hyperlink r:id="rId145" ref="A108"/>
    <hyperlink r:id="rId146" ref="A109"/>
    <hyperlink r:id="rId147" ref="A110"/>
    <hyperlink r:id="rId148" ref="A111"/>
    <hyperlink r:id="rId149" ref="A112"/>
    <hyperlink r:id="rId150" ref="A113"/>
    <hyperlink r:id="rId151" ref="A114"/>
    <hyperlink r:id="rId152" ref="A115"/>
    <hyperlink r:id="rId153" ref="A116"/>
    <hyperlink r:id="rId154" ref="A117"/>
    <hyperlink r:id="rId155" ref="A118"/>
    <hyperlink r:id="rId156" ref="A119"/>
    <hyperlink display="Back to the top" location="'2. WTK v1 Mint'!A1" ref="F123"/>
    <hyperlink display="Check out the WTK team exchange deposits page for more information." location="WTKCEXtheBlackHole" ref="I134"/>
    <hyperlink r:id="rId157" ref="I135"/>
  </hyperlinks>
  <drawing r:id="rId15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5" max="5" width="24.38"/>
    <col customWidth="1" min="7" max="7" width="18.75"/>
    <col customWidth="1" min="8" max="8" width="18.38"/>
  </cols>
  <sheetData>
    <row r="1">
      <c r="A1" s="70" t="s">
        <v>34</v>
      </c>
      <c r="B1" s="19" t="s">
        <v>35</v>
      </c>
      <c r="C1" s="70" t="s">
        <v>36</v>
      </c>
      <c r="D1" s="71"/>
      <c r="E1" s="71"/>
      <c r="F1" s="71"/>
      <c r="G1" s="71"/>
      <c r="H1" s="42"/>
      <c r="I1" s="42"/>
      <c r="J1" s="42"/>
      <c r="K1" s="42"/>
    </row>
    <row r="2">
      <c r="A2" s="72"/>
      <c r="B2" s="70" t="s">
        <v>82</v>
      </c>
      <c r="C2" s="72"/>
      <c r="D2" s="71"/>
      <c r="E2" s="71"/>
      <c r="F2" s="71"/>
      <c r="G2" s="71"/>
      <c r="H2" s="42"/>
      <c r="I2" s="42"/>
      <c r="J2" s="42"/>
      <c r="K2" s="42"/>
    </row>
    <row r="3">
      <c r="A3" s="71"/>
      <c r="B3" s="71"/>
      <c r="C3" s="71"/>
      <c r="D3" s="71"/>
      <c r="E3" s="71"/>
      <c r="F3" s="71"/>
      <c r="G3" s="71"/>
      <c r="H3" s="42"/>
      <c r="I3" s="42"/>
      <c r="J3" s="42"/>
      <c r="K3" s="42"/>
    </row>
    <row r="4">
      <c r="A4" s="45" t="s">
        <v>321</v>
      </c>
      <c r="H4" s="42"/>
      <c r="I4" s="42"/>
      <c r="J4" s="42"/>
      <c r="K4" s="42"/>
    </row>
    <row r="5">
      <c r="A5" s="17"/>
      <c r="B5" s="17"/>
      <c r="C5" s="17"/>
      <c r="D5" s="17"/>
      <c r="E5" s="17"/>
      <c r="F5" s="17"/>
    </row>
    <row r="6">
      <c r="A6" s="16" t="s">
        <v>322</v>
      </c>
    </row>
    <row r="10">
      <c r="A10" s="17"/>
      <c r="B10" s="17"/>
      <c r="C10" s="17"/>
      <c r="D10" s="17"/>
      <c r="E10" s="17"/>
      <c r="F10" s="17"/>
    </row>
    <row r="11">
      <c r="A11" s="16" t="s">
        <v>323</v>
      </c>
    </row>
    <row r="15">
      <c r="A15" s="17"/>
      <c r="B15" s="17"/>
      <c r="C15" s="17"/>
      <c r="D15" s="17"/>
      <c r="E15" s="17"/>
      <c r="F15" s="17"/>
    </row>
    <row r="16">
      <c r="A16" s="69" t="s">
        <v>86</v>
      </c>
      <c r="B16" s="69" t="s">
        <v>89</v>
      </c>
      <c r="C16" s="69" t="s">
        <v>90</v>
      </c>
      <c r="D16" s="69" t="s">
        <v>91</v>
      </c>
      <c r="E16" s="69" t="s">
        <v>92</v>
      </c>
      <c r="F16" s="69" t="s">
        <v>93</v>
      </c>
      <c r="G16" s="69" t="s">
        <v>324</v>
      </c>
      <c r="H16" s="69" t="s">
        <v>325</v>
      </c>
    </row>
    <row r="17">
      <c r="A17" s="15" t="s">
        <v>326</v>
      </c>
      <c r="B17" s="73">
        <v>44575.57042824074</v>
      </c>
      <c r="C17" s="17" t="s">
        <v>99</v>
      </c>
      <c r="D17" s="17" t="s">
        <v>327</v>
      </c>
      <c r="E17" s="74">
        <v>2.5E8</v>
      </c>
      <c r="F17" s="17" t="s">
        <v>328</v>
      </c>
      <c r="G17" s="15" t="s">
        <v>329</v>
      </c>
      <c r="H17" s="15" t="s">
        <v>329</v>
      </c>
    </row>
    <row r="18">
      <c r="A18" s="15" t="s">
        <v>330</v>
      </c>
      <c r="B18" s="73">
        <v>44588.513819444444</v>
      </c>
      <c r="C18" s="17" t="s">
        <v>327</v>
      </c>
      <c r="D18" s="17" t="s">
        <v>99</v>
      </c>
      <c r="E18" s="74">
        <v>250000.0</v>
      </c>
      <c r="F18" s="17" t="s">
        <v>331</v>
      </c>
      <c r="G18" s="15" t="s">
        <v>329</v>
      </c>
      <c r="H18" s="15" t="s">
        <v>329</v>
      </c>
    </row>
    <row r="19">
      <c r="A19" s="15" t="s">
        <v>332</v>
      </c>
      <c r="B19" s="73">
        <v>44885.50170138889</v>
      </c>
      <c r="C19" s="17" t="s">
        <v>99</v>
      </c>
      <c r="D19" s="17" t="s">
        <v>333</v>
      </c>
      <c r="E19" s="74">
        <v>1.0E20</v>
      </c>
      <c r="F19" s="17" t="s">
        <v>328</v>
      </c>
      <c r="G19" s="15" t="s">
        <v>334</v>
      </c>
      <c r="H19" s="15" t="s">
        <v>335</v>
      </c>
    </row>
    <row r="20">
      <c r="A20" s="15" t="s">
        <v>336</v>
      </c>
      <c r="B20" s="73">
        <v>44885.502592592595</v>
      </c>
      <c r="C20" s="17" t="s">
        <v>333</v>
      </c>
      <c r="D20" s="17" t="s">
        <v>99</v>
      </c>
      <c r="E20" s="74">
        <v>1.0E20</v>
      </c>
      <c r="F20" s="17" t="s">
        <v>331</v>
      </c>
      <c r="G20" s="15" t="s">
        <v>334</v>
      </c>
      <c r="H20" s="15" t="s">
        <v>335</v>
      </c>
    </row>
    <row r="21">
      <c r="A21" s="15" t="s">
        <v>337</v>
      </c>
      <c r="B21" s="73">
        <v>44890.20659722222</v>
      </c>
      <c r="C21" s="17" t="s">
        <v>99</v>
      </c>
      <c r="D21" s="17" t="s">
        <v>338</v>
      </c>
      <c r="E21" s="74">
        <v>100000.0</v>
      </c>
      <c r="F21" s="17" t="s">
        <v>328</v>
      </c>
      <c r="G21" s="15" t="s">
        <v>339</v>
      </c>
      <c r="H21" s="15" t="s">
        <v>335</v>
      </c>
    </row>
    <row r="22">
      <c r="A22" s="15" t="s">
        <v>340</v>
      </c>
      <c r="B22" s="73">
        <v>44890.214780092596</v>
      </c>
      <c r="C22" s="17" t="s">
        <v>99</v>
      </c>
      <c r="D22" s="17" t="s">
        <v>341</v>
      </c>
      <c r="E22" s="74">
        <v>1000000.0</v>
      </c>
      <c r="F22" s="17" t="s">
        <v>328</v>
      </c>
      <c r="G22" s="15" t="s">
        <v>342</v>
      </c>
      <c r="H22" s="15" t="s">
        <v>335</v>
      </c>
    </row>
    <row r="23">
      <c r="A23" s="15" t="s">
        <v>343</v>
      </c>
      <c r="B23" s="73">
        <v>44890.22734953704</v>
      </c>
      <c r="C23" s="17" t="s">
        <v>99</v>
      </c>
      <c r="D23" s="17" t="s">
        <v>344</v>
      </c>
      <c r="E23" s="74">
        <v>4500000.0</v>
      </c>
      <c r="F23" s="17" t="s">
        <v>328</v>
      </c>
      <c r="G23" s="15" t="s">
        <v>345</v>
      </c>
      <c r="H23" s="75" t="s">
        <v>335</v>
      </c>
    </row>
    <row r="24">
      <c r="A24" s="15" t="s">
        <v>346</v>
      </c>
      <c r="B24" s="73">
        <v>44890.29524305555</v>
      </c>
      <c r="C24" s="17" t="s">
        <v>99</v>
      </c>
      <c r="D24" s="17" t="s">
        <v>347</v>
      </c>
      <c r="E24" s="74">
        <v>900000.0</v>
      </c>
      <c r="F24" s="17" t="s">
        <v>328</v>
      </c>
      <c r="G24" s="15" t="s">
        <v>348</v>
      </c>
      <c r="H24" s="15" t="s">
        <v>335</v>
      </c>
    </row>
    <row r="25">
      <c r="A25" s="15" t="s">
        <v>349</v>
      </c>
      <c r="B25" s="73">
        <v>44890.295798611114</v>
      </c>
      <c r="C25" s="17" t="s">
        <v>99</v>
      </c>
      <c r="D25" s="17" t="s">
        <v>350</v>
      </c>
      <c r="E25" s="74">
        <v>750000.0</v>
      </c>
      <c r="F25" s="17" t="s">
        <v>328</v>
      </c>
      <c r="G25" s="15" t="s">
        <v>351</v>
      </c>
      <c r="H25" s="15" t="s">
        <v>335</v>
      </c>
    </row>
    <row r="26">
      <c r="A26" s="15" t="s">
        <v>352</v>
      </c>
      <c r="B26" s="73">
        <v>44890.29638888889</v>
      </c>
      <c r="C26" s="17" t="s">
        <v>99</v>
      </c>
      <c r="D26" s="17" t="s">
        <v>353</v>
      </c>
      <c r="E26" s="74">
        <v>800000.0</v>
      </c>
      <c r="F26" s="17" t="s">
        <v>328</v>
      </c>
      <c r="G26" s="15" t="s">
        <v>354</v>
      </c>
      <c r="H26" s="15" t="s">
        <v>335</v>
      </c>
    </row>
    <row r="27">
      <c r="A27" s="15" t="s">
        <v>355</v>
      </c>
      <c r="B27" s="73">
        <v>44890.29708333333</v>
      </c>
      <c r="C27" s="17" t="s">
        <v>99</v>
      </c>
      <c r="D27" s="17" t="s">
        <v>356</v>
      </c>
      <c r="E27" s="74">
        <v>780000.0</v>
      </c>
      <c r="F27" s="17" t="s">
        <v>328</v>
      </c>
      <c r="G27" s="15" t="s">
        <v>357</v>
      </c>
      <c r="H27" s="15" t="s">
        <v>335</v>
      </c>
    </row>
    <row r="28">
      <c r="A28" s="15" t="s">
        <v>358</v>
      </c>
      <c r="B28" s="73">
        <v>44890.297534722224</v>
      </c>
      <c r="C28" s="17" t="s">
        <v>99</v>
      </c>
      <c r="D28" s="17" t="s">
        <v>359</v>
      </c>
      <c r="E28" s="74">
        <v>790000.0</v>
      </c>
      <c r="F28" s="17" t="s">
        <v>328</v>
      </c>
      <c r="G28" s="15" t="s">
        <v>360</v>
      </c>
      <c r="H28" s="15" t="s">
        <v>335</v>
      </c>
    </row>
    <row r="29">
      <c r="A29" s="15" t="s">
        <v>361</v>
      </c>
      <c r="B29" s="73">
        <v>44952.21318287037</v>
      </c>
      <c r="C29" s="17" t="s">
        <v>99</v>
      </c>
      <c r="D29" s="17" t="s">
        <v>362</v>
      </c>
      <c r="E29" s="74">
        <v>7.4063E8</v>
      </c>
      <c r="F29" s="17" t="s">
        <v>328</v>
      </c>
      <c r="G29" s="15" t="s">
        <v>363</v>
      </c>
      <c r="H29" s="15" t="s">
        <v>335</v>
      </c>
    </row>
    <row r="30">
      <c r="A30" s="15" t="s">
        <v>364</v>
      </c>
      <c r="B30" s="73">
        <v>45001.541979166665</v>
      </c>
      <c r="C30" s="17" t="s">
        <v>365</v>
      </c>
      <c r="D30" s="17" t="s">
        <v>99</v>
      </c>
      <c r="E30" s="74">
        <v>1817447.0</v>
      </c>
      <c r="F30" s="17" t="s">
        <v>331</v>
      </c>
      <c r="G30" s="15" t="s">
        <v>366</v>
      </c>
      <c r="H30" s="15" t="s">
        <v>335</v>
      </c>
    </row>
    <row r="31">
      <c r="A31" s="15" t="s">
        <v>367</v>
      </c>
      <c r="B31" s="73">
        <v>45001.54342592593</v>
      </c>
      <c r="C31" s="17" t="s">
        <v>368</v>
      </c>
      <c r="D31" s="17" t="s">
        <v>99</v>
      </c>
      <c r="E31" s="74">
        <v>900009.0</v>
      </c>
      <c r="F31" s="17" t="s">
        <v>331</v>
      </c>
      <c r="G31" s="15" t="s">
        <v>369</v>
      </c>
      <c r="H31" s="15" t="s">
        <v>335</v>
      </c>
    </row>
    <row r="32">
      <c r="A32" s="15" t="s">
        <v>370</v>
      </c>
      <c r="B32" s="73">
        <v>45002.4894212963</v>
      </c>
      <c r="C32" s="17" t="s">
        <v>371</v>
      </c>
      <c r="D32" s="17" t="s">
        <v>99</v>
      </c>
      <c r="E32" s="74">
        <v>935856.0</v>
      </c>
      <c r="F32" s="17" t="s">
        <v>331</v>
      </c>
      <c r="G32" s="15" t="s">
        <v>372</v>
      </c>
      <c r="H32" s="15" t="s">
        <v>335</v>
      </c>
    </row>
    <row r="33">
      <c r="A33" s="15" t="s">
        <v>373</v>
      </c>
      <c r="B33" s="73">
        <v>45002.4897337963</v>
      </c>
      <c r="C33" s="17" t="s">
        <v>374</v>
      </c>
      <c r="D33" s="17" t="s">
        <v>99</v>
      </c>
      <c r="E33" s="74">
        <v>758356.0</v>
      </c>
      <c r="F33" s="17" t="s">
        <v>331</v>
      </c>
      <c r="G33" s="15" t="s">
        <v>375</v>
      </c>
      <c r="H33" s="15" t="s">
        <v>335</v>
      </c>
    </row>
    <row r="34">
      <c r="A34" s="15" t="s">
        <v>376</v>
      </c>
      <c r="B34" s="73">
        <v>45002.4900462963</v>
      </c>
      <c r="C34" s="17" t="s">
        <v>377</v>
      </c>
      <c r="D34" s="17" t="s">
        <v>99</v>
      </c>
      <c r="E34" s="74">
        <v>893852.0</v>
      </c>
      <c r="F34" s="17" t="s">
        <v>331</v>
      </c>
      <c r="G34" s="15" t="s">
        <v>378</v>
      </c>
      <c r="H34" s="15" t="s">
        <v>335</v>
      </c>
    </row>
    <row r="35">
      <c r="A35" s="15" t="s">
        <v>379</v>
      </c>
      <c r="B35" s="73">
        <v>45002.49046296296</v>
      </c>
      <c r="C35" s="17" t="s">
        <v>380</v>
      </c>
      <c r="D35" s="17" t="s">
        <v>99</v>
      </c>
      <c r="E35" s="74">
        <v>875949.0</v>
      </c>
      <c r="F35" s="17" t="s">
        <v>331</v>
      </c>
      <c r="G35" s="15" t="s">
        <v>381</v>
      </c>
      <c r="H35" s="15" t="s">
        <v>335</v>
      </c>
    </row>
    <row r="36">
      <c r="A36" s="15" t="s">
        <v>382</v>
      </c>
      <c r="B36" s="73">
        <v>45002.491747685184</v>
      </c>
      <c r="C36" s="17" t="s">
        <v>99</v>
      </c>
      <c r="D36" s="17" t="s">
        <v>383</v>
      </c>
      <c r="E36" s="74">
        <v>6181461.0</v>
      </c>
      <c r="F36" s="17" t="s">
        <v>328</v>
      </c>
      <c r="G36" s="15" t="s">
        <v>335</v>
      </c>
      <c r="H36" s="15" t="s">
        <v>335</v>
      </c>
    </row>
    <row r="37">
      <c r="A37" s="15" t="s">
        <v>384</v>
      </c>
      <c r="B37" s="73">
        <v>45002.49234953704</v>
      </c>
      <c r="C37" s="17" t="s">
        <v>99</v>
      </c>
      <c r="D37" s="17" t="s">
        <v>383</v>
      </c>
      <c r="E37" s="17">
        <v>8.0</v>
      </c>
      <c r="F37" s="17" t="s">
        <v>328</v>
      </c>
      <c r="G37" s="15" t="s">
        <v>335</v>
      </c>
      <c r="H37" s="15" t="s">
        <v>335</v>
      </c>
    </row>
    <row r="41">
      <c r="I41" s="1"/>
    </row>
    <row r="60">
      <c r="A60" s="66" t="s">
        <v>82</v>
      </c>
      <c r="B60" s="67" t="s">
        <v>82</v>
      </c>
      <c r="C60" s="68" t="s">
        <v>302</v>
      </c>
    </row>
    <row r="63">
      <c r="B63" s="33" t="s">
        <v>303</v>
      </c>
    </row>
    <row r="64">
      <c r="B64" s="48" t="s">
        <v>385</v>
      </c>
    </row>
    <row r="66">
      <c r="B66" s="48"/>
      <c r="C66" s="48"/>
      <c r="D66" s="48"/>
      <c r="E66" s="48"/>
    </row>
    <row r="67">
      <c r="B67" s="76" t="s">
        <v>386</v>
      </c>
      <c r="E67" s="48"/>
    </row>
    <row r="68">
      <c r="B68" s="48" t="s">
        <v>387</v>
      </c>
      <c r="F68" s="15" t="s">
        <v>388</v>
      </c>
    </row>
    <row r="69">
      <c r="F69" s="15" t="s">
        <v>389</v>
      </c>
    </row>
    <row r="73">
      <c r="B73" s="69" t="s">
        <v>390</v>
      </c>
    </row>
    <row r="74">
      <c r="B74" s="16" t="s">
        <v>391</v>
      </c>
    </row>
    <row r="79">
      <c r="B79" s="69" t="s">
        <v>392</v>
      </c>
    </row>
    <row r="80">
      <c r="B80" s="16" t="s">
        <v>393</v>
      </c>
    </row>
    <row r="84">
      <c r="B84" s="77"/>
      <c r="C84" s="77"/>
      <c r="D84" s="77"/>
      <c r="E84" s="77"/>
    </row>
    <row r="85">
      <c r="B85" s="69" t="s">
        <v>394</v>
      </c>
    </row>
    <row r="86">
      <c r="B86" s="16" t="s">
        <v>395</v>
      </c>
    </row>
    <row r="93">
      <c r="B93" s="69" t="s">
        <v>317</v>
      </c>
    </row>
    <row r="94">
      <c r="B94" s="16" t="s">
        <v>396</v>
      </c>
    </row>
  </sheetData>
  <mergeCells count="15">
    <mergeCell ref="B73:C73"/>
    <mergeCell ref="B74:E77"/>
    <mergeCell ref="B79:C79"/>
    <mergeCell ref="B80:E83"/>
    <mergeCell ref="B85:E85"/>
    <mergeCell ref="B86:E91"/>
    <mergeCell ref="B93:D93"/>
    <mergeCell ref="B94:E97"/>
    <mergeCell ref="A4:G4"/>
    <mergeCell ref="A6:H9"/>
    <mergeCell ref="A11:H14"/>
    <mergeCell ref="B63:E63"/>
    <mergeCell ref="B64:E65"/>
    <mergeCell ref="B67:D67"/>
    <mergeCell ref="B68:E71"/>
  </mergeCells>
  <conditionalFormatting sqref="G17:H37">
    <cfRule type="containsText" dxfId="3" priority="1" operator="containsText" text="poly">
      <formula>NOT(ISERROR(SEARCH(("poly"),(G17))))</formula>
    </cfRule>
  </conditionalFormatting>
  <conditionalFormatting sqref="G17:H37">
    <cfRule type="notContainsText" dxfId="2" priority="2" operator="notContains" text="hacker">
      <formula>ISERROR(SEARCH(("hacker"),(G17)))</formula>
    </cfRule>
  </conditionalFormatting>
  <hyperlinks>
    <hyperlink display="BACK" location="'2. WTK v1 Mint'!A1" ref="A1"/>
    <hyperlink display="HOME" location="Summary!A1" ref="B1"/>
    <hyperlink display="NEXT" location="'4. WTK Main Supply (v2) wallet '!A1" ref="C1"/>
    <hyperlink display="Page FAQ" location="'3. WTK v2 Mint'!A60" ref="B2"/>
    <hyperlink r:id="rId1" ref="A4"/>
    <hyperlink r:id="rId2" ref="A17"/>
    <hyperlink r:id="rId3" ref="G17"/>
    <hyperlink r:id="rId4" ref="H17"/>
    <hyperlink r:id="rId5" ref="A18"/>
    <hyperlink r:id="rId6" ref="G18"/>
    <hyperlink r:id="rId7" ref="H18"/>
    <hyperlink r:id="rId8" ref="A19"/>
    <hyperlink r:id="rId9" ref="G19"/>
    <hyperlink r:id="rId10" ref="H19"/>
    <hyperlink r:id="rId11" ref="A20"/>
    <hyperlink r:id="rId12" ref="G20"/>
    <hyperlink r:id="rId13" ref="H20"/>
    <hyperlink r:id="rId14" ref="A21"/>
    <hyperlink r:id="rId15" ref="G21"/>
    <hyperlink r:id="rId16" ref="H21"/>
    <hyperlink r:id="rId17" ref="A22"/>
    <hyperlink r:id="rId18" ref="G22"/>
    <hyperlink r:id="rId19" ref="H22"/>
    <hyperlink r:id="rId20" ref="A23"/>
    <hyperlink r:id="rId21" ref="G23"/>
    <hyperlink r:id="rId22" ref="H23"/>
    <hyperlink r:id="rId23" ref="A24"/>
    <hyperlink r:id="rId24" ref="G24"/>
    <hyperlink r:id="rId25" ref="H24"/>
    <hyperlink r:id="rId26" ref="A25"/>
    <hyperlink r:id="rId27" ref="G25"/>
    <hyperlink r:id="rId28" ref="H25"/>
    <hyperlink r:id="rId29" ref="A26"/>
    <hyperlink r:id="rId30" ref="G26"/>
    <hyperlink r:id="rId31" ref="H26"/>
    <hyperlink r:id="rId32" ref="A27"/>
    <hyperlink r:id="rId33" ref="G27"/>
    <hyperlink r:id="rId34" ref="H27"/>
    <hyperlink r:id="rId35" ref="A28"/>
    <hyperlink r:id="rId36" ref="G28"/>
    <hyperlink r:id="rId37" ref="H28"/>
    <hyperlink r:id="rId38" ref="A29"/>
    <hyperlink r:id="rId39" location="tokentxns" ref="G29"/>
    <hyperlink r:id="rId40" ref="H29"/>
    <hyperlink r:id="rId41" ref="A30"/>
    <hyperlink r:id="rId42" ref="G30"/>
    <hyperlink r:id="rId43" ref="H30"/>
    <hyperlink r:id="rId44" ref="A31"/>
    <hyperlink r:id="rId45" ref="G31"/>
    <hyperlink r:id="rId46" ref="H31"/>
    <hyperlink r:id="rId47" ref="A32"/>
    <hyperlink r:id="rId48" ref="G32"/>
    <hyperlink r:id="rId49" ref="H32"/>
    <hyperlink r:id="rId50" ref="A33"/>
    <hyperlink r:id="rId51" ref="G33"/>
    <hyperlink r:id="rId52" ref="H33"/>
    <hyperlink r:id="rId53" ref="A34"/>
    <hyperlink r:id="rId54" location="tokentxns" ref="G34"/>
    <hyperlink r:id="rId55" ref="H34"/>
    <hyperlink r:id="rId56" ref="A35"/>
    <hyperlink r:id="rId57" location="tokentxns" ref="G35"/>
    <hyperlink r:id="rId58" ref="H35"/>
    <hyperlink r:id="rId59" ref="A36"/>
    <hyperlink r:id="rId60" ref="G36"/>
    <hyperlink r:id="rId61" ref="H36"/>
    <hyperlink r:id="rId62" ref="A37"/>
    <hyperlink r:id="rId63" ref="G37"/>
    <hyperlink r:id="rId64" ref="H37"/>
    <hyperlink display="Back to the top" location="'3. WTK v2 Mint'!A1" ref="C60"/>
    <hyperlink r:id="rId65" ref="F68"/>
    <hyperlink r:id="rId66" ref="F69"/>
  </hyperlinks>
  <drawing r:id="rId6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3" width="12.63"/>
    <col customWidth="1" min="4" max="4" width="18.5"/>
    <col hidden="1" min="5" max="5" width="12.63"/>
    <col customWidth="1" min="7" max="7" width="15.38"/>
    <col hidden="1" min="8" max="8" width="12.63"/>
    <col customWidth="1" min="11" max="11" width="17.75"/>
    <col customWidth="1" min="12" max="12" width="16.63"/>
    <col customWidth="1" min="13" max="13" width="17.63"/>
  </cols>
  <sheetData>
    <row r="1">
      <c r="A1" s="19" t="s">
        <v>34</v>
      </c>
      <c r="B1" s="78"/>
      <c r="C1" s="78"/>
      <c r="D1" s="19" t="s">
        <v>35</v>
      </c>
      <c r="E1" s="78"/>
      <c r="F1" s="20" t="s">
        <v>36</v>
      </c>
      <c r="H1" s="78"/>
      <c r="I1" s="78"/>
      <c r="L1" s="79"/>
      <c r="M1" s="79"/>
      <c r="N1" s="79"/>
      <c r="O1" s="1"/>
    </row>
    <row r="2">
      <c r="A2" s="80"/>
      <c r="B2" s="80"/>
      <c r="C2" s="80"/>
      <c r="D2" s="20" t="s">
        <v>82</v>
      </c>
      <c r="E2" s="80"/>
      <c r="F2" s="80"/>
      <c r="G2" s="80"/>
      <c r="H2" s="80"/>
      <c r="I2" s="80"/>
      <c r="J2" s="80"/>
      <c r="K2" s="80"/>
      <c r="L2" s="81"/>
      <c r="M2" s="82"/>
      <c r="N2" s="82"/>
      <c r="O2" s="1"/>
    </row>
    <row r="3">
      <c r="A3" s="80"/>
      <c r="B3" s="80"/>
      <c r="C3" s="80"/>
      <c r="D3" s="80"/>
      <c r="E3" s="80"/>
      <c r="F3" s="80"/>
      <c r="G3" s="80"/>
      <c r="H3" s="80"/>
      <c r="I3" s="80"/>
      <c r="J3" s="80"/>
      <c r="K3" s="80"/>
      <c r="L3" s="81"/>
      <c r="M3" s="82"/>
      <c r="N3" s="82"/>
      <c r="O3" s="1"/>
    </row>
    <row r="4">
      <c r="A4" s="45" t="s">
        <v>397</v>
      </c>
      <c r="M4" s="82"/>
      <c r="N4" s="82"/>
      <c r="O4" s="1"/>
    </row>
    <row r="5">
      <c r="A5" s="25"/>
      <c r="B5" s="25"/>
      <c r="C5" s="25"/>
      <c r="D5" s="25"/>
      <c r="E5" s="25"/>
      <c r="F5" s="25"/>
      <c r="G5" s="25"/>
      <c r="H5" s="25"/>
      <c r="I5" s="25"/>
      <c r="J5" s="46"/>
      <c r="K5" s="25"/>
      <c r="L5" s="81"/>
      <c r="M5" s="82"/>
      <c r="N5" s="82"/>
      <c r="O5" s="1"/>
    </row>
    <row r="6">
      <c r="A6" s="48" t="s">
        <v>398</v>
      </c>
      <c r="M6" s="82"/>
      <c r="N6" s="82"/>
      <c r="O6" s="1"/>
    </row>
    <row r="7">
      <c r="M7" s="82"/>
      <c r="N7" s="82"/>
      <c r="O7" s="1"/>
    </row>
    <row r="8">
      <c r="M8" s="82"/>
      <c r="N8" s="82"/>
      <c r="O8" s="1"/>
    </row>
    <row r="9">
      <c r="M9" s="82"/>
      <c r="N9" s="82"/>
      <c r="O9" s="1"/>
    </row>
    <row r="10">
      <c r="A10" s="25"/>
      <c r="B10" s="25"/>
      <c r="C10" s="25"/>
      <c r="D10" s="8"/>
      <c r="E10" s="24"/>
      <c r="F10" s="24"/>
      <c r="G10" s="25"/>
      <c r="H10" s="25"/>
      <c r="I10" s="8"/>
      <c r="J10" s="53"/>
      <c r="K10" s="25"/>
      <c r="L10" s="81"/>
      <c r="M10" s="82"/>
      <c r="N10" s="82"/>
      <c r="O10" s="1"/>
    </row>
    <row r="11">
      <c r="A11" s="48" t="s">
        <v>399</v>
      </c>
      <c r="M11" s="82"/>
      <c r="N11" s="82"/>
      <c r="O11" s="1"/>
    </row>
    <row r="12">
      <c r="M12" s="82"/>
      <c r="N12" s="82"/>
      <c r="O12" s="1"/>
    </row>
    <row r="13">
      <c r="M13" s="82"/>
      <c r="N13" s="82"/>
      <c r="O13" s="1"/>
    </row>
    <row r="14">
      <c r="M14" s="82"/>
      <c r="N14" s="82"/>
      <c r="O14" s="1"/>
    </row>
    <row r="15">
      <c r="M15" s="82"/>
      <c r="N15" s="82"/>
      <c r="O15" s="1"/>
    </row>
    <row r="16">
      <c r="A16" s="25"/>
      <c r="B16" s="25"/>
      <c r="C16" s="25"/>
      <c r="D16" s="8"/>
      <c r="E16" s="24"/>
      <c r="F16" s="24"/>
      <c r="G16" s="25"/>
      <c r="H16" s="25"/>
      <c r="I16" s="8"/>
      <c r="J16" s="53"/>
      <c r="K16" s="25"/>
      <c r="L16" s="81"/>
      <c r="M16" s="82"/>
      <c r="N16" s="82"/>
      <c r="O16" s="1"/>
    </row>
    <row r="17">
      <c r="A17" s="25"/>
      <c r="B17" s="25"/>
      <c r="C17" s="25"/>
      <c r="D17" s="8" t="s">
        <v>400</v>
      </c>
      <c r="E17" s="24">
        <v>5.912640907E7</v>
      </c>
      <c r="F17" s="24">
        <v>5.912640907E7</v>
      </c>
      <c r="G17" s="25"/>
      <c r="H17" s="25"/>
      <c r="I17" s="8" t="s">
        <v>401</v>
      </c>
      <c r="J17" s="53">
        <f>SUM(J27:J96)</f>
        <v>5179307.699</v>
      </c>
      <c r="K17" s="25"/>
      <c r="L17" s="81"/>
      <c r="M17" s="82"/>
      <c r="N17" s="82"/>
      <c r="O17" s="1"/>
    </row>
    <row r="18">
      <c r="A18" s="25"/>
      <c r="B18" s="25"/>
      <c r="C18" s="25"/>
      <c r="D18" s="8" t="s">
        <v>402</v>
      </c>
      <c r="E18" s="51">
        <v>3700.0</v>
      </c>
      <c r="F18" s="51">
        <v>3700.0</v>
      </c>
      <c r="G18" s="25"/>
      <c r="H18" s="25"/>
      <c r="I18" s="8" t="s">
        <v>403</v>
      </c>
      <c r="J18" s="9">
        <v>20376.25</v>
      </c>
      <c r="K18" s="25"/>
      <c r="L18" s="81"/>
      <c r="M18" s="82"/>
      <c r="N18" s="82"/>
      <c r="O18" s="1"/>
    </row>
    <row r="19">
      <c r="A19" s="25"/>
      <c r="B19" s="25"/>
      <c r="C19" s="25"/>
      <c r="D19" s="1"/>
      <c r="E19" s="1"/>
      <c r="F19" s="1"/>
      <c r="G19" s="25"/>
      <c r="H19" s="25"/>
      <c r="I19" s="8" t="s">
        <v>404</v>
      </c>
      <c r="J19" s="53">
        <f>SUM(J17-J18)</f>
        <v>5158931.449</v>
      </c>
      <c r="K19" s="25"/>
      <c r="L19" s="81"/>
      <c r="M19" s="82"/>
      <c r="N19" s="82"/>
      <c r="O19" s="1"/>
    </row>
    <row r="20">
      <c r="A20" s="25"/>
      <c r="B20" s="25"/>
      <c r="C20" s="25"/>
      <c r="G20" s="25"/>
      <c r="H20" s="25"/>
      <c r="I20" s="1"/>
      <c r="J20" s="1"/>
      <c r="K20" s="25"/>
      <c r="L20" s="81"/>
      <c r="M20" s="82"/>
      <c r="N20" s="82"/>
      <c r="O20" s="1"/>
    </row>
    <row r="21">
      <c r="A21" s="25"/>
      <c r="B21" s="25"/>
      <c r="C21" s="25"/>
      <c r="D21" s="8" t="s">
        <v>405</v>
      </c>
      <c r="E21" s="47">
        <f t="shared" ref="E21:F21" si="1">SUM($G$27:$G$107)</f>
        <v>58135141</v>
      </c>
      <c r="F21" s="47">
        <f t="shared" si="1"/>
        <v>58135141</v>
      </c>
      <c r="G21" s="25"/>
      <c r="H21" s="25"/>
      <c r="I21" s="8" t="s">
        <v>406</v>
      </c>
      <c r="J21" s="51">
        <v>171.0</v>
      </c>
      <c r="K21" s="25"/>
      <c r="L21" s="81"/>
      <c r="M21" s="82"/>
      <c r="N21" s="82"/>
      <c r="O21" s="1"/>
    </row>
    <row r="22">
      <c r="A22" s="25"/>
      <c r="B22" s="25"/>
      <c r="C22" s="25"/>
      <c r="D22" s="8" t="s">
        <v>407</v>
      </c>
      <c r="E22" s="24">
        <f>SUM(E21, E17+E18-E21)</f>
        <v>59130109.07</v>
      </c>
      <c r="F22" s="24">
        <f>SUM(F17+F18-F21)</f>
        <v>994968.07</v>
      </c>
      <c r="G22" s="25"/>
      <c r="H22" s="25"/>
      <c r="I22" s="8" t="s">
        <v>408</v>
      </c>
      <c r="J22" s="9">
        <f>SUM(J17/J21)</f>
        <v>30288.34912</v>
      </c>
      <c r="K22" s="25"/>
      <c r="L22" s="81"/>
      <c r="M22" s="82"/>
      <c r="N22" s="82"/>
      <c r="O22" s="1"/>
    </row>
    <row r="23">
      <c r="A23" s="25"/>
      <c r="B23" s="25"/>
      <c r="C23" s="25"/>
      <c r="D23" s="8" t="s">
        <v>409</v>
      </c>
      <c r="E23" s="47">
        <v>1056000.0</v>
      </c>
      <c r="F23" s="47">
        <v>1056000.0</v>
      </c>
      <c r="G23" s="25"/>
      <c r="H23" s="25"/>
      <c r="I23" s="8" t="s">
        <v>410</v>
      </c>
      <c r="J23" s="51">
        <f>SUM(F21/J21)</f>
        <v>339971.5848</v>
      </c>
      <c r="K23" s="25"/>
      <c r="L23" s="81"/>
      <c r="M23" s="82"/>
      <c r="N23" s="82"/>
      <c r="O23" s="1"/>
    </row>
    <row r="24">
      <c r="A24" s="25"/>
      <c r="B24" s="25"/>
      <c r="C24" s="25"/>
      <c r="D24" s="25"/>
      <c r="E24" s="25"/>
      <c r="F24" s="25"/>
      <c r="G24" s="25"/>
      <c r="H24" s="25"/>
      <c r="I24" s="25"/>
      <c r="J24" s="46"/>
      <c r="K24" s="25"/>
      <c r="L24" s="81"/>
      <c r="M24" s="82"/>
      <c r="N24" s="82"/>
      <c r="O24" s="1"/>
    </row>
    <row r="25">
      <c r="A25" s="25"/>
      <c r="B25" s="25"/>
      <c r="C25" s="25"/>
      <c r="D25" s="25"/>
      <c r="E25" s="25"/>
      <c r="F25" s="25"/>
      <c r="G25" s="25"/>
      <c r="H25" s="25"/>
      <c r="I25" s="25"/>
      <c r="J25" s="46"/>
      <c r="K25" s="25"/>
      <c r="L25" s="81"/>
      <c r="M25" s="82"/>
      <c r="N25" s="82"/>
      <c r="O25" s="1"/>
    </row>
    <row r="26">
      <c r="A26" s="25" t="s">
        <v>86</v>
      </c>
      <c r="B26" s="25" t="s">
        <v>87</v>
      </c>
      <c r="C26" s="25" t="s">
        <v>88</v>
      </c>
      <c r="D26" s="25" t="s">
        <v>89</v>
      </c>
      <c r="E26" s="25" t="s">
        <v>90</v>
      </c>
      <c r="F26" s="25" t="s">
        <v>91</v>
      </c>
      <c r="G26" s="25" t="s">
        <v>92</v>
      </c>
      <c r="H26" s="25" t="s">
        <v>93</v>
      </c>
      <c r="I26" s="25" t="s">
        <v>411</v>
      </c>
      <c r="J26" s="46" t="s">
        <v>412</v>
      </c>
      <c r="K26" s="25" t="s">
        <v>413</v>
      </c>
      <c r="L26" s="81" t="s">
        <v>414</v>
      </c>
      <c r="M26" s="82"/>
      <c r="N26" s="82"/>
      <c r="O26" s="1"/>
    </row>
    <row r="27">
      <c r="A27" s="50" t="s">
        <v>415</v>
      </c>
      <c r="B27" s="51">
        <v>1.391935E7</v>
      </c>
      <c r="C27" s="51">
        <v>1.641037314E9</v>
      </c>
      <c r="D27" s="52">
        <v>44562.48743055556</v>
      </c>
      <c r="E27" s="1" t="s">
        <v>383</v>
      </c>
      <c r="F27" s="1" t="s">
        <v>416</v>
      </c>
      <c r="G27" s="47">
        <v>1250000.0</v>
      </c>
      <c r="H27" s="1" t="s">
        <v>417</v>
      </c>
      <c r="I27" s="51">
        <v>0.079705</v>
      </c>
      <c r="J27" s="53">
        <f t="shared" ref="J27:J96" si="2">SUM(G27*I27)</f>
        <v>99631.25</v>
      </c>
      <c r="K27" s="50" t="s">
        <v>418</v>
      </c>
      <c r="L27" s="82"/>
      <c r="M27" s="83"/>
      <c r="N27" s="84"/>
      <c r="O27" s="1"/>
    </row>
    <row r="28">
      <c r="A28" s="50" t="s">
        <v>419</v>
      </c>
      <c r="B28" s="51">
        <v>1.3944403E7</v>
      </c>
      <c r="C28" s="51">
        <v>1.641371903E9</v>
      </c>
      <c r="D28" s="52">
        <v>44566.359988425924</v>
      </c>
      <c r="E28" s="1" t="s">
        <v>383</v>
      </c>
      <c r="F28" s="1" t="s">
        <v>416</v>
      </c>
      <c r="G28" s="47">
        <v>2200000.0</v>
      </c>
      <c r="H28" s="1" t="s">
        <v>417</v>
      </c>
      <c r="I28" s="51">
        <v>0.086507</v>
      </c>
      <c r="J28" s="53">
        <f t="shared" si="2"/>
        <v>190315.4</v>
      </c>
      <c r="K28" s="50" t="s">
        <v>418</v>
      </c>
      <c r="L28" s="82"/>
      <c r="M28" s="83"/>
      <c r="N28" s="82"/>
      <c r="O28" s="1"/>
    </row>
    <row r="29">
      <c r="A29" s="50" t="s">
        <v>420</v>
      </c>
      <c r="B29" s="51">
        <v>1.3944439E7</v>
      </c>
      <c r="C29" s="51">
        <v>1.64137234E9</v>
      </c>
      <c r="D29" s="52">
        <v>44566.3650462963</v>
      </c>
      <c r="E29" s="1" t="s">
        <v>383</v>
      </c>
      <c r="F29" s="1" t="s">
        <v>261</v>
      </c>
      <c r="G29" s="47">
        <v>1400000.0</v>
      </c>
      <c r="H29" s="1" t="s">
        <v>417</v>
      </c>
      <c r="I29" s="51">
        <v>0.086507</v>
      </c>
      <c r="J29" s="53">
        <f t="shared" si="2"/>
        <v>121109.8</v>
      </c>
      <c r="K29" s="50" t="s">
        <v>262</v>
      </c>
      <c r="L29" s="82"/>
      <c r="M29" s="82"/>
      <c r="N29" s="82"/>
      <c r="O29" s="1"/>
    </row>
    <row r="30">
      <c r="A30" s="50" t="s">
        <v>421</v>
      </c>
      <c r="B30" s="51">
        <v>1.3958317E7</v>
      </c>
      <c r="C30" s="1"/>
      <c r="D30" s="52">
        <v>44568.515752314815</v>
      </c>
      <c r="E30" s="1" t="s">
        <v>383</v>
      </c>
      <c r="F30" s="1" t="s">
        <v>99</v>
      </c>
      <c r="G30" s="24">
        <v>1000.0</v>
      </c>
      <c r="H30" s="1" t="s">
        <v>417</v>
      </c>
      <c r="I30" s="51">
        <v>0.081505</v>
      </c>
      <c r="J30" s="53">
        <f t="shared" si="2"/>
        <v>81.505</v>
      </c>
      <c r="K30" s="1" t="s">
        <v>331</v>
      </c>
      <c r="L30" s="82"/>
      <c r="M30" s="83"/>
      <c r="N30" s="85"/>
      <c r="O30" s="1"/>
    </row>
    <row r="31">
      <c r="A31" s="50" t="s">
        <v>422</v>
      </c>
      <c r="B31" s="51">
        <v>1.3958331E7</v>
      </c>
      <c r="C31" s="1"/>
      <c r="D31" s="52">
        <v>44568.51833333333</v>
      </c>
      <c r="E31" s="1" t="s">
        <v>383</v>
      </c>
      <c r="F31" s="1" t="s">
        <v>99</v>
      </c>
      <c r="G31" s="47">
        <v>249000.0</v>
      </c>
      <c r="H31" s="1" t="s">
        <v>417</v>
      </c>
      <c r="I31" s="51">
        <v>0.081505</v>
      </c>
      <c r="J31" s="53">
        <f t="shared" si="2"/>
        <v>20294.745</v>
      </c>
      <c r="K31" s="1" t="s">
        <v>331</v>
      </c>
      <c r="L31" s="82"/>
      <c r="M31" s="83"/>
      <c r="N31" s="84"/>
      <c r="O31" s="1"/>
    </row>
    <row r="32">
      <c r="A32" s="50" t="s">
        <v>423</v>
      </c>
      <c r="B32" s="51">
        <v>1.3970603E7</v>
      </c>
      <c r="C32" s="51">
        <v>1.641721341E9</v>
      </c>
      <c r="D32" s="52">
        <v>44570.40440972222</v>
      </c>
      <c r="E32" s="1" t="s">
        <v>383</v>
      </c>
      <c r="F32" s="1" t="s">
        <v>261</v>
      </c>
      <c r="G32" s="47">
        <v>1800000.0</v>
      </c>
      <c r="H32" s="1" t="s">
        <v>417</v>
      </c>
      <c r="I32" s="51">
        <v>0.077107</v>
      </c>
      <c r="J32" s="53">
        <f t="shared" si="2"/>
        <v>138792.6</v>
      </c>
      <c r="K32" s="50" t="s">
        <v>262</v>
      </c>
      <c r="L32" s="82"/>
      <c r="M32" s="83"/>
      <c r="N32" s="85"/>
      <c r="O32" s="1"/>
    </row>
    <row r="33">
      <c r="A33" s="50" t="s">
        <v>424</v>
      </c>
      <c r="B33" s="51">
        <v>1.3983128E7</v>
      </c>
      <c r="C33" s="51">
        <v>1.641889958E9</v>
      </c>
      <c r="D33" s="52">
        <v>44572.35599537037</v>
      </c>
      <c r="E33" s="1" t="s">
        <v>383</v>
      </c>
      <c r="F33" s="1" t="s">
        <v>416</v>
      </c>
      <c r="G33" s="47">
        <v>1950000.0</v>
      </c>
      <c r="H33" s="1" t="s">
        <v>417</v>
      </c>
      <c r="I33" s="51">
        <v>0.0801</v>
      </c>
      <c r="J33" s="53">
        <f t="shared" si="2"/>
        <v>156195</v>
      </c>
      <c r="K33" s="50" t="s">
        <v>418</v>
      </c>
      <c r="L33" s="82"/>
      <c r="M33" s="82"/>
      <c r="N33" s="82"/>
      <c r="O33" s="1"/>
    </row>
    <row r="34">
      <c r="A34" s="50" t="s">
        <v>425</v>
      </c>
      <c r="B34" s="51">
        <v>1.3983709E7</v>
      </c>
      <c r="C34" s="51">
        <v>1.641897647E9</v>
      </c>
      <c r="D34" s="52">
        <v>44572.44498842592</v>
      </c>
      <c r="E34" s="1" t="s">
        <v>383</v>
      </c>
      <c r="F34" s="1" t="s">
        <v>261</v>
      </c>
      <c r="G34" s="47">
        <v>2500000.0</v>
      </c>
      <c r="H34" s="1" t="s">
        <v>417</v>
      </c>
      <c r="I34" s="51">
        <v>0.078758</v>
      </c>
      <c r="J34" s="53">
        <f t="shared" si="2"/>
        <v>196895</v>
      </c>
      <c r="K34" s="50" t="s">
        <v>262</v>
      </c>
      <c r="L34" s="82"/>
      <c r="M34" s="83"/>
      <c r="N34" s="86"/>
      <c r="O34" s="1"/>
    </row>
    <row r="35">
      <c r="A35" s="50" t="s">
        <v>426</v>
      </c>
      <c r="B35" s="51">
        <v>1.3998304E7</v>
      </c>
      <c r="C35" s="51">
        <v>1.64209189E9</v>
      </c>
      <c r="D35" s="52">
        <v>44574.6931712963</v>
      </c>
      <c r="E35" s="1" t="s">
        <v>383</v>
      </c>
      <c r="F35" s="1" t="s">
        <v>261</v>
      </c>
      <c r="G35" s="47">
        <v>2153400.0</v>
      </c>
      <c r="H35" s="1" t="s">
        <v>417</v>
      </c>
      <c r="I35" s="51">
        <v>0.072653</v>
      </c>
      <c r="J35" s="53">
        <f t="shared" si="2"/>
        <v>156450.9702</v>
      </c>
      <c r="K35" s="57" t="s">
        <v>262</v>
      </c>
      <c r="L35" s="82"/>
      <c r="M35" s="83"/>
      <c r="N35" s="87"/>
      <c r="O35" s="1"/>
    </row>
    <row r="36">
      <c r="A36" s="50" t="s">
        <v>427</v>
      </c>
      <c r="B36" s="51">
        <v>1.4008904E7</v>
      </c>
      <c r="C36" s="51">
        <v>1.642234456E9</v>
      </c>
      <c r="D36" s="52">
        <v>44576.34324074074</v>
      </c>
      <c r="E36" s="1" t="s">
        <v>383</v>
      </c>
      <c r="F36" s="1" t="s">
        <v>333</v>
      </c>
      <c r="G36" s="47">
        <v>10000.0</v>
      </c>
      <c r="H36" s="1" t="s">
        <v>417</v>
      </c>
      <c r="I36" s="51">
        <v>0.070754</v>
      </c>
      <c r="J36" s="53">
        <f t="shared" si="2"/>
        <v>707.54</v>
      </c>
      <c r="K36" s="50" t="s">
        <v>334</v>
      </c>
      <c r="L36" s="88" t="s">
        <v>428</v>
      </c>
      <c r="M36" s="89" t="s">
        <v>429</v>
      </c>
      <c r="N36" s="90" t="s">
        <v>430</v>
      </c>
      <c r="O36" s="1"/>
    </row>
    <row r="37">
      <c r="A37" s="50" t="s">
        <v>431</v>
      </c>
      <c r="B37" s="51">
        <v>1.403083E7</v>
      </c>
      <c r="C37" s="51">
        <v>1.64252643E9</v>
      </c>
      <c r="D37" s="52">
        <v>44579.72256944444</v>
      </c>
      <c r="E37" s="1" t="s">
        <v>383</v>
      </c>
      <c r="F37" s="1" t="s">
        <v>261</v>
      </c>
      <c r="G37" s="47">
        <v>2100000.0</v>
      </c>
      <c r="H37" s="1" t="s">
        <v>417</v>
      </c>
      <c r="I37" s="51">
        <v>0.068058</v>
      </c>
      <c r="J37" s="53">
        <f t="shared" si="2"/>
        <v>142921.8</v>
      </c>
      <c r="K37" s="50" t="s">
        <v>262</v>
      </c>
      <c r="L37" s="82"/>
      <c r="M37" s="82"/>
      <c r="N37" s="82"/>
      <c r="O37" s="1"/>
    </row>
    <row r="38">
      <c r="A38" s="50" t="s">
        <v>432</v>
      </c>
      <c r="B38" s="51">
        <v>1.4030835E7</v>
      </c>
      <c r="C38" s="51">
        <v>1.642526509E9</v>
      </c>
      <c r="D38" s="52">
        <v>44579.7234837963</v>
      </c>
      <c r="E38" s="1" t="s">
        <v>383</v>
      </c>
      <c r="F38" s="1" t="s">
        <v>416</v>
      </c>
      <c r="G38" s="47">
        <v>1600000.0</v>
      </c>
      <c r="H38" s="1" t="s">
        <v>417</v>
      </c>
      <c r="I38" s="51">
        <v>0.068058</v>
      </c>
      <c r="J38" s="53">
        <f t="shared" si="2"/>
        <v>108892.8</v>
      </c>
      <c r="K38" s="50" t="s">
        <v>418</v>
      </c>
      <c r="L38" s="82"/>
      <c r="M38" s="83"/>
      <c r="N38" s="82"/>
      <c r="O38" s="1"/>
    </row>
    <row r="39">
      <c r="A39" s="50" t="s">
        <v>433</v>
      </c>
      <c r="B39" s="51">
        <v>1.4094223E7</v>
      </c>
      <c r="C39" s="51">
        <v>1.643373915E9</v>
      </c>
      <c r="D39" s="52">
        <v>44589.53142361111</v>
      </c>
      <c r="E39" s="1" t="s">
        <v>383</v>
      </c>
      <c r="F39" s="1" t="s">
        <v>261</v>
      </c>
      <c r="G39" s="47">
        <v>1800000.0</v>
      </c>
      <c r="H39" s="1" t="s">
        <v>417</v>
      </c>
      <c r="I39" s="51">
        <v>0.066394</v>
      </c>
      <c r="J39" s="53">
        <f t="shared" si="2"/>
        <v>119509.2</v>
      </c>
      <c r="K39" s="50" t="s">
        <v>262</v>
      </c>
      <c r="L39" s="82"/>
      <c r="M39" s="83"/>
      <c r="N39" s="87"/>
      <c r="O39" s="1"/>
    </row>
    <row r="40">
      <c r="A40" s="50" t="s">
        <v>434</v>
      </c>
      <c r="B40" s="51">
        <v>1.4094232E7</v>
      </c>
      <c r="C40" s="51">
        <v>1.643374028E9</v>
      </c>
      <c r="D40" s="52">
        <v>44589.53273148148</v>
      </c>
      <c r="E40" s="1" t="s">
        <v>383</v>
      </c>
      <c r="F40" s="1" t="s">
        <v>416</v>
      </c>
      <c r="G40" s="47">
        <v>1200000.0</v>
      </c>
      <c r="H40" s="1" t="s">
        <v>417</v>
      </c>
      <c r="I40" s="51">
        <v>0.066394</v>
      </c>
      <c r="J40" s="53">
        <f t="shared" si="2"/>
        <v>79672.8</v>
      </c>
      <c r="K40" s="50" t="s">
        <v>418</v>
      </c>
      <c r="L40" s="82"/>
      <c r="M40" s="83"/>
      <c r="N40" s="82"/>
      <c r="O40" s="1"/>
    </row>
    <row r="41">
      <c r="A41" s="50" t="s">
        <v>435</v>
      </c>
      <c r="B41" s="51">
        <v>1.4223216E7</v>
      </c>
      <c r="C41" s="51">
        <v>1.645095173E9</v>
      </c>
      <c r="D41" s="52">
        <v>44609.4533912037</v>
      </c>
      <c r="E41" s="1" t="s">
        <v>383</v>
      </c>
      <c r="F41" s="1" t="s">
        <v>416</v>
      </c>
      <c r="G41" s="47">
        <v>1750000.0</v>
      </c>
      <c r="H41" s="1" t="s">
        <v>417</v>
      </c>
      <c r="I41" s="51">
        <v>0.055045</v>
      </c>
      <c r="J41" s="53">
        <f t="shared" si="2"/>
        <v>96328.75</v>
      </c>
      <c r="K41" s="50" t="s">
        <v>418</v>
      </c>
      <c r="L41" s="82"/>
      <c r="M41" s="82"/>
      <c r="N41" s="82"/>
      <c r="O41" s="1"/>
    </row>
    <row r="42">
      <c r="A42" s="50" t="s">
        <v>436</v>
      </c>
      <c r="B42" s="51">
        <v>1.4223684E7</v>
      </c>
      <c r="C42" s="51">
        <v>1.645101423E9</v>
      </c>
      <c r="D42" s="52">
        <v>44609.525729166664</v>
      </c>
      <c r="E42" s="1" t="s">
        <v>383</v>
      </c>
      <c r="F42" s="1" t="s">
        <v>261</v>
      </c>
      <c r="G42" s="47">
        <v>1150000.0</v>
      </c>
      <c r="H42" s="1" t="s">
        <v>417</v>
      </c>
      <c r="I42" s="51">
        <v>0.054477</v>
      </c>
      <c r="J42" s="53">
        <f t="shared" si="2"/>
        <v>62648.55</v>
      </c>
      <c r="K42" s="50" t="s">
        <v>262</v>
      </c>
      <c r="L42" s="82"/>
      <c r="M42" s="82"/>
      <c r="N42" s="82"/>
      <c r="O42" s="1"/>
    </row>
    <row r="43">
      <c r="A43" s="50" t="s">
        <v>437</v>
      </c>
      <c r="B43" s="51">
        <v>1.4265834E7</v>
      </c>
      <c r="C43" s="51">
        <v>1.645665765E9</v>
      </c>
      <c r="D43" s="52">
        <v>44616.05746527778</v>
      </c>
      <c r="E43" s="1" t="s">
        <v>383</v>
      </c>
      <c r="F43" s="1" t="s">
        <v>261</v>
      </c>
      <c r="G43" s="47">
        <v>1800000.0</v>
      </c>
      <c r="H43" s="1" t="s">
        <v>417</v>
      </c>
      <c r="I43" s="51">
        <v>0.04767339</v>
      </c>
      <c r="J43" s="53">
        <f t="shared" si="2"/>
        <v>85812.102</v>
      </c>
      <c r="K43" s="50" t="s">
        <v>262</v>
      </c>
      <c r="L43" s="82"/>
      <c r="M43" s="82"/>
      <c r="N43" s="82"/>
      <c r="O43" s="1"/>
    </row>
    <row r="44">
      <c r="A44" s="50" t="s">
        <v>438</v>
      </c>
      <c r="B44" s="51">
        <v>1.4265843E7</v>
      </c>
      <c r="C44" s="51">
        <v>1.645665847E9</v>
      </c>
      <c r="D44" s="52">
        <v>44616.05841435185</v>
      </c>
      <c r="E44" s="1" t="s">
        <v>383</v>
      </c>
      <c r="F44" s="1" t="s">
        <v>416</v>
      </c>
      <c r="G44" s="47">
        <v>1250000.0</v>
      </c>
      <c r="H44" s="1" t="s">
        <v>417</v>
      </c>
      <c r="I44" s="51">
        <v>0.04767339</v>
      </c>
      <c r="J44" s="53">
        <f t="shared" si="2"/>
        <v>59591.7375</v>
      </c>
      <c r="K44" s="50" t="s">
        <v>418</v>
      </c>
      <c r="L44" s="82"/>
      <c r="M44" s="82"/>
      <c r="N44" s="82"/>
      <c r="O44" s="1"/>
    </row>
    <row r="45">
      <c r="A45" s="50" t="s">
        <v>439</v>
      </c>
      <c r="B45" s="51">
        <v>1.42741E7</v>
      </c>
      <c r="C45" s="51">
        <v>1.645776302E9</v>
      </c>
      <c r="D45" s="52">
        <v>44617.3368287037</v>
      </c>
      <c r="E45" s="1" t="s">
        <v>383</v>
      </c>
      <c r="F45" s="1" t="s">
        <v>440</v>
      </c>
      <c r="G45" s="47">
        <v>346741.0</v>
      </c>
      <c r="H45" s="1" t="s">
        <v>417</v>
      </c>
      <c r="I45" s="51">
        <v>0.04094323</v>
      </c>
      <c r="J45" s="53">
        <f t="shared" si="2"/>
        <v>14196.69651</v>
      </c>
      <c r="K45" s="91" t="s">
        <v>441</v>
      </c>
      <c r="L45" s="82"/>
      <c r="M45" s="82"/>
      <c r="N45" s="82"/>
      <c r="O45" s="1"/>
    </row>
    <row r="46">
      <c r="A46" s="50" t="s">
        <v>442</v>
      </c>
      <c r="B46" s="51">
        <v>1.4305795E7</v>
      </c>
      <c r="C46" s="51">
        <v>1.646199968E9</v>
      </c>
      <c r="D46" s="52">
        <v>44622.24037037037</v>
      </c>
      <c r="E46" s="1" t="s">
        <v>383</v>
      </c>
      <c r="F46" s="1" t="s">
        <v>416</v>
      </c>
      <c r="G46" s="47">
        <v>1750000.0</v>
      </c>
      <c r="H46" s="1" t="s">
        <v>417</v>
      </c>
      <c r="I46" s="51">
        <v>0.04948149</v>
      </c>
      <c r="J46" s="53">
        <f t="shared" si="2"/>
        <v>86592.6075</v>
      </c>
      <c r="K46" s="50" t="s">
        <v>418</v>
      </c>
      <c r="L46" s="82"/>
      <c r="M46" s="82"/>
      <c r="N46" s="82"/>
      <c r="O46" s="1"/>
    </row>
    <row r="47">
      <c r="A47" s="50" t="s">
        <v>443</v>
      </c>
      <c r="B47" s="51">
        <v>1.4307519E7</v>
      </c>
      <c r="C47" s="51">
        <v>1.646223318E9</v>
      </c>
      <c r="D47" s="52">
        <v>44622.510625</v>
      </c>
      <c r="E47" s="1" t="s">
        <v>383</v>
      </c>
      <c r="F47" s="1" t="s">
        <v>261</v>
      </c>
      <c r="G47" s="47">
        <v>925000.0</v>
      </c>
      <c r="H47" s="1" t="s">
        <v>417</v>
      </c>
      <c r="I47" s="51">
        <v>0.06047</v>
      </c>
      <c r="J47" s="53">
        <f t="shared" si="2"/>
        <v>55934.75</v>
      </c>
      <c r="K47" s="50" t="s">
        <v>262</v>
      </c>
      <c r="L47" s="82"/>
      <c r="M47" s="82"/>
      <c r="N47" s="82"/>
      <c r="O47" s="1"/>
    </row>
    <row r="48">
      <c r="A48" s="50" t="s">
        <v>444</v>
      </c>
      <c r="B48" s="51">
        <v>1.4317512E7</v>
      </c>
      <c r="C48" s="51">
        <v>1.646357393E9</v>
      </c>
      <c r="D48" s="52">
        <v>44624.062418981484</v>
      </c>
      <c r="E48" s="1" t="s">
        <v>383</v>
      </c>
      <c r="F48" s="1" t="s">
        <v>416</v>
      </c>
      <c r="G48" s="47">
        <v>750000.0</v>
      </c>
      <c r="H48" s="1" t="s">
        <v>417</v>
      </c>
      <c r="I48" s="51">
        <v>0.085675</v>
      </c>
      <c r="J48" s="53">
        <f t="shared" si="2"/>
        <v>64256.25</v>
      </c>
      <c r="K48" s="50" t="s">
        <v>418</v>
      </c>
      <c r="L48" s="82"/>
      <c r="M48" s="82"/>
      <c r="N48" s="82"/>
      <c r="O48" s="1"/>
    </row>
    <row r="49">
      <c r="A49" s="50" t="s">
        <v>445</v>
      </c>
      <c r="B49" s="51">
        <v>1.4317515E7</v>
      </c>
      <c r="C49" s="51">
        <v>1.646357462E9</v>
      </c>
      <c r="D49" s="52">
        <v>44624.06321759259</v>
      </c>
      <c r="E49" s="1" t="s">
        <v>383</v>
      </c>
      <c r="F49" s="1" t="s">
        <v>261</v>
      </c>
      <c r="G49" s="47">
        <v>350000.0</v>
      </c>
      <c r="H49" s="1" t="s">
        <v>417</v>
      </c>
      <c r="I49" s="51">
        <v>0.085675</v>
      </c>
      <c r="J49" s="53">
        <f t="shared" si="2"/>
        <v>29986.25</v>
      </c>
      <c r="K49" s="50" t="s">
        <v>262</v>
      </c>
      <c r="L49" s="82"/>
      <c r="M49" s="82"/>
      <c r="N49" s="82"/>
      <c r="O49" s="1"/>
    </row>
    <row r="50">
      <c r="A50" s="50" t="s">
        <v>446</v>
      </c>
      <c r="B50" s="51">
        <v>1.4319909E7</v>
      </c>
      <c r="C50" s="51">
        <v>1.64638972E9</v>
      </c>
      <c r="D50" s="52">
        <v>44624.436574074076</v>
      </c>
      <c r="E50" s="1" t="s">
        <v>383</v>
      </c>
      <c r="F50" s="1" t="s">
        <v>261</v>
      </c>
      <c r="G50" s="47">
        <v>923000.0</v>
      </c>
      <c r="H50" s="1" t="s">
        <v>417</v>
      </c>
      <c r="I50" s="51">
        <v>0.092398</v>
      </c>
      <c r="J50" s="53">
        <f t="shared" si="2"/>
        <v>85283.354</v>
      </c>
      <c r="K50" s="50" t="s">
        <v>262</v>
      </c>
      <c r="L50" s="82"/>
      <c r="M50" s="82"/>
      <c r="N50" s="82"/>
      <c r="O50" s="1"/>
    </row>
    <row r="51">
      <c r="A51" s="50" t="s">
        <v>447</v>
      </c>
      <c r="B51" s="51">
        <v>1.4358917E7</v>
      </c>
      <c r="C51" s="51">
        <v>1.646913128E9</v>
      </c>
      <c r="D51" s="52">
        <v>44630.49453703704</v>
      </c>
      <c r="E51" s="1" t="s">
        <v>383</v>
      </c>
      <c r="F51" s="1" t="s">
        <v>416</v>
      </c>
      <c r="G51" s="47">
        <v>610000.0</v>
      </c>
      <c r="H51" s="1" t="s">
        <v>417</v>
      </c>
      <c r="I51" s="51">
        <v>0.082167</v>
      </c>
      <c r="J51" s="53">
        <f t="shared" si="2"/>
        <v>50121.87</v>
      </c>
      <c r="K51" s="50" t="s">
        <v>418</v>
      </c>
      <c r="L51" s="82"/>
      <c r="M51" s="82"/>
      <c r="N51" s="82"/>
      <c r="O51" s="1"/>
    </row>
    <row r="52">
      <c r="A52" s="50" t="s">
        <v>448</v>
      </c>
      <c r="B52" s="51">
        <v>1.4358921E7</v>
      </c>
      <c r="C52" s="51">
        <v>1.646913174E9</v>
      </c>
      <c r="D52" s="52">
        <v>44630.49506944444</v>
      </c>
      <c r="E52" s="1" t="s">
        <v>383</v>
      </c>
      <c r="F52" s="1" t="s">
        <v>261</v>
      </c>
      <c r="G52" s="47">
        <v>800000.0</v>
      </c>
      <c r="H52" s="1" t="s">
        <v>417</v>
      </c>
      <c r="I52" s="51">
        <v>0.082167</v>
      </c>
      <c r="J52" s="53">
        <f t="shared" si="2"/>
        <v>65733.6</v>
      </c>
      <c r="K52" s="50" t="s">
        <v>262</v>
      </c>
      <c r="L52" s="82"/>
      <c r="M52" s="82"/>
      <c r="N52" s="82"/>
      <c r="O52" s="1"/>
    </row>
    <row r="53">
      <c r="A53" s="50" t="s">
        <v>449</v>
      </c>
      <c r="B53" s="51">
        <v>1.4372212E7</v>
      </c>
      <c r="C53" s="51">
        <v>1.647091713E9</v>
      </c>
      <c r="D53" s="52">
        <v>44632.56149305555</v>
      </c>
      <c r="E53" s="1" t="s">
        <v>383</v>
      </c>
      <c r="F53" s="1" t="s">
        <v>261</v>
      </c>
      <c r="G53" s="47">
        <v>750000.0</v>
      </c>
      <c r="H53" s="1" t="s">
        <v>417</v>
      </c>
      <c r="I53" s="51">
        <v>0.074508</v>
      </c>
      <c r="J53" s="53">
        <f t="shared" si="2"/>
        <v>55881</v>
      </c>
      <c r="K53" s="50" t="s">
        <v>262</v>
      </c>
      <c r="L53" s="82"/>
      <c r="M53" s="82"/>
      <c r="N53" s="82"/>
      <c r="O53" s="1"/>
    </row>
    <row r="54">
      <c r="A54" s="50" t="s">
        <v>450</v>
      </c>
      <c r="B54" s="51">
        <v>1.4377873E7</v>
      </c>
      <c r="C54" s="51">
        <v>1.64716867E9</v>
      </c>
      <c r="D54" s="52">
        <v>44633.452199074076</v>
      </c>
      <c r="E54" s="1" t="s">
        <v>383</v>
      </c>
      <c r="F54" s="1" t="s">
        <v>416</v>
      </c>
      <c r="G54" s="47">
        <v>825000.0</v>
      </c>
      <c r="H54" s="1" t="s">
        <v>417</v>
      </c>
      <c r="I54" s="51">
        <v>0.077739</v>
      </c>
      <c r="J54" s="53">
        <f t="shared" si="2"/>
        <v>64134.675</v>
      </c>
      <c r="K54" s="50" t="s">
        <v>418</v>
      </c>
      <c r="L54" s="82"/>
      <c r="M54" s="82"/>
      <c r="N54" s="82"/>
      <c r="O54" s="1"/>
    </row>
    <row r="55">
      <c r="A55" s="50" t="s">
        <v>451</v>
      </c>
      <c r="B55" s="51">
        <v>1.4383046E7</v>
      </c>
      <c r="C55" s="51">
        <v>1.647237998E9</v>
      </c>
      <c r="D55" s="52">
        <v>44634.25460648148</v>
      </c>
      <c r="E55" s="1" t="s">
        <v>383</v>
      </c>
      <c r="F55" s="1" t="s">
        <v>261</v>
      </c>
      <c r="G55" s="47">
        <v>550000.0</v>
      </c>
      <c r="H55" s="1" t="s">
        <v>417</v>
      </c>
      <c r="I55" s="51">
        <v>0.077761</v>
      </c>
      <c r="J55" s="53">
        <f t="shared" si="2"/>
        <v>42768.55</v>
      </c>
      <c r="K55" s="50" t="s">
        <v>262</v>
      </c>
      <c r="L55" s="82"/>
      <c r="M55" s="82"/>
      <c r="N55" s="82"/>
      <c r="O55" s="1"/>
    </row>
    <row r="56">
      <c r="A56" s="50" t="s">
        <v>452</v>
      </c>
      <c r="B56" s="51">
        <v>1.4391456E7</v>
      </c>
      <c r="C56" s="51">
        <v>1.647351315E9</v>
      </c>
      <c r="D56" s="52">
        <v>44635.566145833334</v>
      </c>
      <c r="E56" s="1" t="s">
        <v>383</v>
      </c>
      <c r="F56" s="1" t="s">
        <v>416</v>
      </c>
      <c r="G56" s="47">
        <v>600000.0</v>
      </c>
      <c r="H56" s="1" t="s">
        <v>417</v>
      </c>
      <c r="I56" s="51">
        <v>0.071028</v>
      </c>
      <c r="J56" s="53">
        <f t="shared" si="2"/>
        <v>42616.8</v>
      </c>
      <c r="K56" s="50" t="s">
        <v>418</v>
      </c>
      <c r="L56" s="82"/>
      <c r="M56" s="82"/>
      <c r="N56" s="82"/>
      <c r="O56" s="1"/>
    </row>
    <row r="57">
      <c r="A57" s="50" t="s">
        <v>453</v>
      </c>
      <c r="B57" s="51">
        <v>1.4397048E7</v>
      </c>
      <c r="C57" s="51">
        <v>1.647426478E9</v>
      </c>
      <c r="D57" s="52">
        <v>44636.43608796296</v>
      </c>
      <c r="E57" s="1" t="s">
        <v>383</v>
      </c>
      <c r="F57" s="1" t="s">
        <v>261</v>
      </c>
      <c r="G57" s="47">
        <v>900000.0</v>
      </c>
      <c r="H57" s="1" t="s">
        <v>417</v>
      </c>
      <c r="I57" s="51">
        <v>0.074843</v>
      </c>
      <c r="J57" s="53">
        <f t="shared" si="2"/>
        <v>67358.7</v>
      </c>
      <c r="K57" s="50" t="s">
        <v>262</v>
      </c>
      <c r="L57" s="82"/>
      <c r="M57" s="82"/>
      <c r="N57" s="82"/>
      <c r="O57" s="1"/>
    </row>
    <row r="58">
      <c r="A58" s="50" t="s">
        <v>454</v>
      </c>
      <c r="B58" s="51">
        <v>1.4403713E7</v>
      </c>
      <c r="C58" s="51">
        <v>1.647516096E9</v>
      </c>
      <c r="D58" s="52">
        <v>44637.473333333335</v>
      </c>
      <c r="E58" s="1" t="s">
        <v>383</v>
      </c>
      <c r="F58" s="1" t="s">
        <v>261</v>
      </c>
      <c r="G58" s="47">
        <v>1000000.0</v>
      </c>
      <c r="H58" s="1" t="s">
        <v>417</v>
      </c>
      <c r="I58" s="51">
        <v>0.092746</v>
      </c>
      <c r="J58" s="53">
        <f t="shared" si="2"/>
        <v>92746</v>
      </c>
      <c r="K58" s="50" t="s">
        <v>262</v>
      </c>
      <c r="L58" s="82"/>
      <c r="M58" s="82"/>
      <c r="N58" s="82"/>
      <c r="O58" s="1"/>
    </row>
    <row r="59">
      <c r="A59" s="50" t="s">
        <v>455</v>
      </c>
      <c r="B59" s="51">
        <v>1.4403722E7</v>
      </c>
      <c r="C59" s="51">
        <v>1.647516203E9</v>
      </c>
      <c r="D59" s="52">
        <v>44637.47457175926</v>
      </c>
      <c r="E59" s="1" t="s">
        <v>383</v>
      </c>
      <c r="F59" s="1" t="s">
        <v>416</v>
      </c>
      <c r="G59" s="47">
        <v>900000.0</v>
      </c>
      <c r="H59" s="1" t="s">
        <v>417</v>
      </c>
      <c r="I59" s="51">
        <v>0.092746</v>
      </c>
      <c r="J59" s="53">
        <f t="shared" si="2"/>
        <v>83471.4</v>
      </c>
      <c r="K59" s="50" t="s">
        <v>418</v>
      </c>
      <c r="L59" s="82"/>
      <c r="M59" s="82"/>
      <c r="N59" s="82"/>
      <c r="O59" s="1"/>
    </row>
    <row r="60">
      <c r="A60" s="50" t="s">
        <v>456</v>
      </c>
      <c r="B60" s="51">
        <v>1.4427938E7</v>
      </c>
      <c r="C60" s="51">
        <v>1.647841859E9</v>
      </c>
      <c r="D60" s="52">
        <v>44641.243738425925</v>
      </c>
      <c r="E60" s="1" t="s">
        <v>383</v>
      </c>
      <c r="F60" s="1" t="s">
        <v>416</v>
      </c>
      <c r="G60" s="47">
        <v>1250000.0</v>
      </c>
      <c r="H60" s="1" t="s">
        <v>417</v>
      </c>
      <c r="I60" s="51">
        <v>0.117282</v>
      </c>
      <c r="J60" s="53">
        <f t="shared" si="2"/>
        <v>146602.5</v>
      </c>
      <c r="K60" s="50" t="s">
        <v>418</v>
      </c>
      <c r="L60" s="82"/>
      <c r="M60" s="82"/>
      <c r="N60" s="82"/>
      <c r="O60" s="1"/>
    </row>
    <row r="61">
      <c r="A61" s="50" t="s">
        <v>457</v>
      </c>
      <c r="B61" s="51">
        <v>1.4427953E7</v>
      </c>
      <c r="C61" s="51">
        <v>1.647842079E9</v>
      </c>
      <c r="D61" s="52">
        <v>44641.24628472222</v>
      </c>
      <c r="E61" s="1" t="s">
        <v>383</v>
      </c>
      <c r="F61" s="1" t="s">
        <v>261</v>
      </c>
      <c r="G61" s="47">
        <v>400000.0</v>
      </c>
      <c r="H61" s="1" t="s">
        <v>417</v>
      </c>
      <c r="I61" s="51">
        <v>0.117282</v>
      </c>
      <c r="J61" s="53">
        <f t="shared" si="2"/>
        <v>46912.8</v>
      </c>
      <c r="K61" s="50" t="s">
        <v>262</v>
      </c>
      <c r="L61" s="82"/>
      <c r="M61" s="82"/>
      <c r="N61" s="82"/>
      <c r="O61" s="1"/>
    </row>
    <row r="62">
      <c r="A62" s="50" t="s">
        <v>458</v>
      </c>
      <c r="B62" s="51">
        <v>1.4437482E7</v>
      </c>
      <c r="C62" s="51">
        <v>1.647970409E9</v>
      </c>
      <c r="D62" s="52">
        <v>44642.73158564815</v>
      </c>
      <c r="E62" s="1" t="s">
        <v>383</v>
      </c>
      <c r="F62" s="1" t="s">
        <v>261</v>
      </c>
      <c r="G62" s="47">
        <v>1800000.0</v>
      </c>
      <c r="H62" s="1" t="s">
        <v>417</v>
      </c>
      <c r="I62" s="51">
        <v>0.163334</v>
      </c>
      <c r="J62" s="53">
        <f t="shared" si="2"/>
        <v>294001.2</v>
      </c>
      <c r="K62" s="50" t="s">
        <v>262</v>
      </c>
      <c r="L62" s="82"/>
      <c r="M62" s="82"/>
      <c r="N62" s="82"/>
      <c r="O62" s="1"/>
    </row>
    <row r="63">
      <c r="A63" s="50" t="s">
        <v>459</v>
      </c>
      <c r="B63" s="51">
        <v>1.4437483E7</v>
      </c>
      <c r="C63" s="51">
        <v>1.647970453E9</v>
      </c>
      <c r="D63" s="52">
        <v>44642.732094907406</v>
      </c>
      <c r="E63" s="1" t="s">
        <v>383</v>
      </c>
      <c r="F63" s="1" t="s">
        <v>416</v>
      </c>
      <c r="G63" s="47">
        <v>1900000.0</v>
      </c>
      <c r="H63" s="1" t="s">
        <v>417</v>
      </c>
      <c r="I63" s="51">
        <v>0.163334</v>
      </c>
      <c r="J63" s="53">
        <f t="shared" si="2"/>
        <v>310334.6</v>
      </c>
      <c r="K63" s="50" t="s">
        <v>418</v>
      </c>
      <c r="L63" s="82"/>
      <c r="M63" s="82"/>
      <c r="N63" s="82"/>
      <c r="O63" s="1"/>
    </row>
    <row r="64">
      <c r="A64" s="50" t="s">
        <v>460</v>
      </c>
      <c r="B64" s="51">
        <v>1.4441664E7</v>
      </c>
      <c r="C64" s="51">
        <v>1.648026729E9</v>
      </c>
      <c r="D64" s="52">
        <v>44643.3834375</v>
      </c>
      <c r="E64" s="1" t="s">
        <v>383</v>
      </c>
      <c r="F64" s="1" t="s">
        <v>333</v>
      </c>
      <c r="G64" s="47">
        <v>20000.0</v>
      </c>
      <c r="H64" s="1" t="s">
        <v>417</v>
      </c>
      <c r="I64" s="51">
        <v>0.172746</v>
      </c>
      <c r="J64" s="53">
        <f t="shared" si="2"/>
        <v>3454.92</v>
      </c>
      <c r="K64" s="50" t="s">
        <v>334</v>
      </c>
      <c r="L64" s="92" t="s">
        <v>461</v>
      </c>
      <c r="M64" s="93" t="s">
        <v>430</v>
      </c>
      <c r="N64" s="82"/>
      <c r="O64" s="1"/>
    </row>
    <row r="65">
      <c r="A65" s="50" t="s">
        <v>462</v>
      </c>
      <c r="B65" s="51">
        <v>1.4450065E7</v>
      </c>
      <c r="C65" s="51">
        <v>1.648139371E9</v>
      </c>
      <c r="D65" s="52">
        <v>44644.68716435185</v>
      </c>
      <c r="E65" s="1" t="s">
        <v>383</v>
      </c>
      <c r="F65" s="1" t="s">
        <v>416</v>
      </c>
      <c r="G65" s="47">
        <v>1350000.0</v>
      </c>
      <c r="H65" s="1" t="s">
        <v>417</v>
      </c>
      <c r="I65" s="51">
        <v>0.150761</v>
      </c>
      <c r="J65" s="53">
        <f t="shared" si="2"/>
        <v>203527.35</v>
      </c>
      <c r="K65" s="50" t="s">
        <v>418</v>
      </c>
      <c r="L65" s="82"/>
      <c r="M65" s="82"/>
      <c r="N65" s="82"/>
      <c r="O65" s="1"/>
    </row>
    <row r="66">
      <c r="A66" s="50" t="s">
        <v>463</v>
      </c>
      <c r="B66" s="51">
        <v>1.4450122E7</v>
      </c>
      <c r="C66" s="51">
        <v>1.648140225E9</v>
      </c>
      <c r="D66" s="52">
        <v>44644.69704861111</v>
      </c>
      <c r="E66" s="1" t="s">
        <v>383</v>
      </c>
      <c r="F66" s="1" t="s">
        <v>261</v>
      </c>
      <c r="G66" s="47">
        <v>1670000.0</v>
      </c>
      <c r="H66" s="1" t="s">
        <v>417</v>
      </c>
      <c r="I66" s="51">
        <v>0.150761</v>
      </c>
      <c r="J66" s="53">
        <f t="shared" si="2"/>
        <v>251770.87</v>
      </c>
      <c r="K66" s="50" t="s">
        <v>262</v>
      </c>
      <c r="L66" s="82"/>
      <c r="M66" s="82"/>
      <c r="N66" s="82"/>
      <c r="O66" s="1"/>
    </row>
    <row r="67">
      <c r="A67" s="50" t="s">
        <v>464</v>
      </c>
      <c r="B67" s="51">
        <v>1.4450122E7</v>
      </c>
      <c r="C67" s="51">
        <v>1.648140225E9</v>
      </c>
      <c r="D67" s="52">
        <v>44644.69704861111</v>
      </c>
      <c r="E67" s="1" t="s">
        <v>383</v>
      </c>
      <c r="F67" s="1" t="s">
        <v>261</v>
      </c>
      <c r="G67" s="47">
        <v>1670000.0</v>
      </c>
      <c r="H67" s="1" t="s">
        <v>417</v>
      </c>
      <c r="I67" s="51">
        <v>0.150761</v>
      </c>
      <c r="J67" s="53">
        <f t="shared" si="2"/>
        <v>251770.87</v>
      </c>
      <c r="K67" s="50" t="s">
        <v>262</v>
      </c>
      <c r="L67" s="82"/>
      <c r="M67" s="82"/>
      <c r="N67" s="82"/>
      <c r="O67" s="1"/>
    </row>
    <row r="68">
      <c r="A68" s="50" t="s">
        <v>465</v>
      </c>
      <c r="B68" s="51">
        <v>1.4462292E7</v>
      </c>
      <c r="C68" s="51">
        <v>1.648304085E9</v>
      </c>
      <c r="D68" s="52">
        <v>44646.59357638889</v>
      </c>
      <c r="E68" s="1" t="s">
        <v>383</v>
      </c>
      <c r="F68" s="1" t="s">
        <v>261</v>
      </c>
      <c r="G68" s="47">
        <v>1250000.0</v>
      </c>
      <c r="H68" s="1" t="s">
        <v>417</v>
      </c>
      <c r="I68" s="51">
        <v>0.223454</v>
      </c>
      <c r="J68" s="53">
        <f t="shared" si="2"/>
        <v>279317.5</v>
      </c>
      <c r="K68" s="50" t="s">
        <v>262</v>
      </c>
      <c r="L68" s="82"/>
      <c r="M68" s="82"/>
      <c r="N68" s="82"/>
      <c r="O68" s="1"/>
    </row>
    <row r="69">
      <c r="A69" s="50" t="s">
        <v>466</v>
      </c>
      <c r="B69" s="51">
        <v>1.4525553E7</v>
      </c>
      <c r="C69" s="51">
        <v>1.649157141E9</v>
      </c>
      <c r="D69" s="52">
        <v>44656.46690972222</v>
      </c>
      <c r="E69" s="1" t="s">
        <v>383</v>
      </c>
      <c r="F69" s="1" t="s">
        <v>261</v>
      </c>
      <c r="G69" s="47">
        <v>250000.0</v>
      </c>
      <c r="H69" s="1" t="s">
        <v>417</v>
      </c>
      <c r="I69" s="51">
        <v>0.24755</v>
      </c>
      <c r="J69" s="53">
        <f t="shared" si="2"/>
        <v>61887.5</v>
      </c>
      <c r="K69" s="50" t="s">
        <v>262</v>
      </c>
      <c r="L69" s="82"/>
      <c r="M69" s="82"/>
      <c r="N69" s="82"/>
      <c r="O69" s="1"/>
    </row>
    <row r="70">
      <c r="A70" s="50" t="s">
        <v>467</v>
      </c>
      <c r="B70" s="51">
        <v>1.4525557E7</v>
      </c>
      <c r="C70" s="51">
        <v>1.649157189E9</v>
      </c>
      <c r="D70" s="52">
        <v>44656.467465277776</v>
      </c>
      <c r="E70" s="1" t="s">
        <v>383</v>
      </c>
      <c r="F70" s="1" t="s">
        <v>416</v>
      </c>
      <c r="G70" s="47">
        <v>250000.0</v>
      </c>
      <c r="H70" s="1" t="s">
        <v>417</v>
      </c>
      <c r="I70" s="51">
        <v>0.24755</v>
      </c>
      <c r="J70" s="53">
        <f t="shared" si="2"/>
        <v>61887.5</v>
      </c>
      <c r="K70" s="50" t="s">
        <v>418</v>
      </c>
      <c r="L70" s="82"/>
      <c r="M70" s="82"/>
      <c r="N70" s="82"/>
      <c r="O70" s="1"/>
    </row>
    <row r="71">
      <c r="A71" s="50" t="s">
        <v>468</v>
      </c>
      <c r="B71" s="51">
        <v>1.4677482E7</v>
      </c>
      <c r="C71" s="51">
        <v>1.651211733E9</v>
      </c>
      <c r="D71" s="52">
        <v>44680.24690972222</v>
      </c>
      <c r="E71" s="1" t="s">
        <v>383</v>
      </c>
      <c r="F71" s="1" t="s">
        <v>261</v>
      </c>
      <c r="G71" s="47">
        <v>50000.0</v>
      </c>
      <c r="H71" s="1" t="s">
        <v>417</v>
      </c>
      <c r="I71" s="51">
        <v>0.226888</v>
      </c>
      <c r="J71" s="53">
        <f t="shared" si="2"/>
        <v>11344.4</v>
      </c>
      <c r="K71" s="50" t="s">
        <v>262</v>
      </c>
      <c r="L71" s="82"/>
      <c r="M71" s="82"/>
      <c r="N71" s="82"/>
      <c r="O71" s="1"/>
    </row>
    <row r="72">
      <c r="A72" s="50" t="s">
        <v>469</v>
      </c>
      <c r="B72" s="51">
        <v>1.4677482E7</v>
      </c>
      <c r="C72" s="51">
        <v>1.651211733E9</v>
      </c>
      <c r="D72" s="52">
        <v>44680.24690972222</v>
      </c>
      <c r="E72" s="1" t="s">
        <v>383</v>
      </c>
      <c r="F72" s="1" t="s">
        <v>416</v>
      </c>
      <c r="G72" s="47">
        <v>50000.0</v>
      </c>
      <c r="H72" s="1" t="s">
        <v>417</v>
      </c>
      <c r="I72" s="51">
        <v>0.226888</v>
      </c>
      <c r="J72" s="53">
        <f t="shared" si="2"/>
        <v>11344.4</v>
      </c>
      <c r="K72" s="50" t="s">
        <v>418</v>
      </c>
      <c r="L72" s="82"/>
      <c r="M72" s="82"/>
      <c r="N72" s="82"/>
      <c r="O72" s="1"/>
    </row>
    <row r="73">
      <c r="A73" s="50" t="s">
        <v>470</v>
      </c>
      <c r="B73" s="51">
        <v>1.4696232E7</v>
      </c>
      <c r="C73" s="51">
        <v>1.65146615E9</v>
      </c>
      <c r="D73" s="52">
        <v>44683.19155092593</v>
      </c>
      <c r="E73" s="1" t="s">
        <v>383</v>
      </c>
      <c r="F73" s="1" t="s">
        <v>261</v>
      </c>
      <c r="G73" s="47">
        <v>75000.0</v>
      </c>
      <c r="H73" s="1" t="s">
        <v>417</v>
      </c>
      <c r="I73" s="51">
        <v>0.177783</v>
      </c>
      <c r="J73" s="53">
        <f t="shared" si="2"/>
        <v>13333.725</v>
      </c>
      <c r="K73" s="50" t="s">
        <v>262</v>
      </c>
      <c r="L73" s="82"/>
      <c r="M73" s="82"/>
      <c r="N73" s="82"/>
      <c r="O73" s="1"/>
    </row>
    <row r="74">
      <c r="A74" s="50" t="s">
        <v>471</v>
      </c>
      <c r="B74" s="51">
        <v>1.4799693E7</v>
      </c>
      <c r="C74" s="51">
        <v>1.652888894E9</v>
      </c>
      <c r="D74" s="52">
        <v>44699.65849537037</v>
      </c>
      <c r="E74" s="1" t="s">
        <v>383</v>
      </c>
      <c r="F74" s="1" t="s">
        <v>261</v>
      </c>
      <c r="G74" s="47">
        <v>250000.0</v>
      </c>
      <c r="H74" s="1" t="s">
        <v>417</v>
      </c>
      <c r="I74" s="51">
        <v>0.098731</v>
      </c>
      <c r="J74" s="53">
        <f t="shared" si="2"/>
        <v>24682.75</v>
      </c>
      <c r="K74" s="50" t="s">
        <v>262</v>
      </c>
      <c r="L74" s="82"/>
      <c r="M74" s="82"/>
      <c r="N74" s="82"/>
      <c r="O74" s="1"/>
    </row>
    <row r="75">
      <c r="A75" s="50" t="s">
        <v>472</v>
      </c>
      <c r="B75" s="51">
        <v>1.4799693E7</v>
      </c>
      <c r="C75" s="51">
        <v>1.652888894E9</v>
      </c>
      <c r="D75" s="52">
        <v>44699.65849537037</v>
      </c>
      <c r="E75" s="1" t="s">
        <v>383</v>
      </c>
      <c r="F75" s="1" t="s">
        <v>416</v>
      </c>
      <c r="G75" s="47">
        <v>250000.0</v>
      </c>
      <c r="H75" s="1" t="s">
        <v>417</v>
      </c>
      <c r="I75" s="51">
        <v>0.098731</v>
      </c>
      <c r="J75" s="53">
        <f t="shared" si="2"/>
        <v>24682.75</v>
      </c>
      <c r="K75" s="50" t="s">
        <v>418</v>
      </c>
      <c r="L75" s="82"/>
      <c r="M75" s="82"/>
      <c r="N75" s="82"/>
      <c r="O75" s="1"/>
    </row>
    <row r="76">
      <c r="A76" s="50" t="s">
        <v>473</v>
      </c>
      <c r="B76" s="51">
        <v>1.4809012E7</v>
      </c>
      <c r="C76" s="51">
        <v>1.653020409E9</v>
      </c>
      <c r="D76" s="52">
        <v>44701.180659722224</v>
      </c>
      <c r="E76" s="1" t="s">
        <v>383</v>
      </c>
      <c r="F76" s="1" t="s">
        <v>261</v>
      </c>
      <c r="G76" s="47">
        <v>550000.0</v>
      </c>
      <c r="H76" s="1" t="s">
        <v>417</v>
      </c>
      <c r="I76" s="51">
        <v>0.088882</v>
      </c>
      <c r="J76" s="53">
        <f t="shared" si="2"/>
        <v>48885.1</v>
      </c>
      <c r="K76" s="50" t="s">
        <v>262</v>
      </c>
      <c r="L76" s="82"/>
      <c r="M76" s="82"/>
      <c r="N76" s="82"/>
      <c r="O76" s="1"/>
    </row>
    <row r="77">
      <c r="A77" s="50" t="s">
        <v>474</v>
      </c>
      <c r="B77" s="51">
        <v>1.4809015E7</v>
      </c>
      <c r="C77" s="51">
        <v>1.653020433E9</v>
      </c>
      <c r="D77" s="52">
        <v>44701.1809375</v>
      </c>
      <c r="E77" s="1" t="s">
        <v>383</v>
      </c>
      <c r="F77" s="1" t="s">
        <v>416</v>
      </c>
      <c r="G77" s="47">
        <v>250000.0</v>
      </c>
      <c r="H77" s="1" t="s">
        <v>417</v>
      </c>
      <c r="I77" s="51">
        <v>0.088882</v>
      </c>
      <c r="J77" s="53">
        <f t="shared" si="2"/>
        <v>22220.5</v>
      </c>
      <c r="K77" s="50" t="s">
        <v>418</v>
      </c>
      <c r="L77" s="82"/>
      <c r="M77" s="82"/>
      <c r="N77" s="82"/>
      <c r="O77" s="1"/>
    </row>
    <row r="78">
      <c r="A78" s="50" t="s">
        <v>475</v>
      </c>
      <c r="B78" s="51">
        <v>1.4870929E7</v>
      </c>
      <c r="C78" s="51">
        <v>1.653890229E9</v>
      </c>
      <c r="D78" s="52">
        <v>44711.248020833336</v>
      </c>
      <c r="E78" s="1" t="s">
        <v>383</v>
      </c>
      <c r="F78" s="1" t="s">
        <v>261</v>
      </c>
      <c r="G78" s="47">
        <v>750000.0</v>
      </c>
      <c r="H78" s="1" t="s">
        <v>417</v>
      </c>
      <c r="I78" s="51">
        <v>0.08406</v>
      </c>
      <c r="J78" s="53">
        <f t="shared" si="2"/>
        <v>63045</v>
      </c>
      <c r="K78" s="50" t="s">
        <v>262</v>
      </c>
      <c r="L78" s="82"/>
      <c r="M78" s="82"/>
      <c r="N78" s="82"/>
      <c r="O78" s="1"/>
    </row>
    <row r="79">
      <c r="A79" s="50" t="s">
        <v>476</v>
      </c>
      <c r="B79" s="51">
        <v>1.4870932E7</v>
      </c>
      <c r="C79" s="51">
        <v>1.653890276E9</v>
      </c>
      <c r="D79" s="52">
        <v>44711.248564814814</v>
      </c>
      <c r="E79" s="1" t="s">
        <v>383</v>
      </c>
      <c r="F79" s="1" t="s">
        <v>416</v>
      </c>
      <c r="G79" s="47">
        <v>250000.0</v>
      </c>
      <c r="H79" s="1" t="s">
        <v>417</v>
      </c>
      <c r="I79" s="51">
        <v>0.08406</v>
      </c>
      <c r="J79" s="53">
        <f t="shared" si="2"/>
        <v>21015</v>
      </c>
      <c r="K79" s="50" t="s">
        <v>418</v>
      </c>
      <c r="L79" s="82"/>
      <c r="M79" s="82"/>
      <c r="N79" s="82"/>
      <c r="O79" s="1"/>
    </row>
    <row r="80">
      <c r="A80" s="50" t="s">
        <v>477</v>
      </c>
      <c r="B80" s="51">
        <v>1.487783E7</v>
      </c>
      <c r="C80" s="51">
        <v>1.653987719E9</v>
      </c>
      <c r="D80" s="52">
        <v>44712.37637731482</v>
      </c>
      <c r="E80" s="1" t="s">
        <v>383</v>
      </c>
      <c r="F80" s="1" t="s">
        <v>261</v>
      </c>
      <c r="G80" s="47">
        <v>350000.0</v>
      </c>
      <c r="H80" s="1" t="s">
        <v>417</v>
      </c>
      <c r="I80" s="51">
        <v>0.080463</v>
      </c>
      <c r="J80" s="53">
        <f t="shared" si="2"/>
        <v>28162.05</v>
      </c>
      <c r="K80" s="50" t="s">
        <v>262</v>
      </c>
      <c r="L80" s="82"/>
      <c r="M80" s="82"/>
      <c r="N80" s="82"/>
      <c r="O80" s="1"/>
    </row>
    <row r="81">
      <c r="A81" s="50" t="s">
        <v>478</v>
      </c>
      <c r="B81" s="51">
        <v>1.4883373E7</v>
      </c>
      <c r="C81" s="51">
        <v>1.654065537E9</v>
      </c>
      <c r="D81" s="52">
        <v>44713.27704861111</v>
      </c>
      <c r="E81" s="1" t="s">
        <v>383</v>
      </c>
      <c r="F81" s="1" t="s">
        <v>261</v>
      </c>
      <c r="G81" s="47">
        <v>375000.0</v>
      </c>
      <c r="H81" s="1" t="s">
        <v>417</v>
      </c>
      <c r="I81" s="51">
        <v>0.074319</v>
      </c>
      <c r="J81" s="53">
        <f t="shared" si="2"/>
        <v>27869.625</v>
      </c>
      <c r="K81" s="50" t="s">
        <v>262</v>
      </c>
      <c r="L81" s="82"/>
      <c r="M81" s="82"/>
      <c r="N81" s="82"/>
      <c r="O81" s="1"/>
    </row>
    <row r="82">
      <c r="A82" s="50" t="s">
        <v>479</v>
      </c>
      <c r="B82" s="51">
        <v>1.4883377E7</v>
      </c>
      <c r="C82" s="51">
        <v>1.654065572E9</v>
      </c>
      <c r="D82" s="52">
        <v>44713.277453703704</v>
      </c>
      <c r="E82" s="1" t="s">
        <v>383</v>
      </c>
      <c r="F82" s="1" t="s">
        <v>416</v>
      </c>
      <c r="G82" s="47">
        <v>255000.0</v>
      </c>
      <c r="H82" s="1" t="s">
        <v>417</v>
      </c>
      <c r="I82" s="51">
        <v>0.074319</v>
      </c>
      <c r="J82" s="53">
        <f t="shared" si="2"/>
        <v>18951.345</v>
      </c>
      <c r="K82" s="50" t="s">
        <v>418</v>
      </c>
      <c r="L82" s="82"/>
      <c r="M82" s="82"/>
      <c r="N82" s="82"/>
      <c r="O82" s="1"/>
    </row>
    <row r="83">
      <c r="A83" s="50" t="s">
        <v>480</v>
      </c>
      <c r="B83" s="51">
        <v>1.4895277E7</v>
      </c>
      <c r="C83" s="51">
        <v>1.654233232E9</v>
      </c>
      <c r="D83" s="52">
        <v>44715.21796296296</v>
      </c>
      <c r="E83" s="1" t="s">
        <v>383</v>
      </c>
      <c r="F83" s="1" t="s">
        <v>261</v>
      </c>
      <c r="G83" s="47">
        <v>350000.0</v>
      </c>
      <c r="H83" s="1" t="s">
        <v>417</v>
      </c>
      <c r="I83" s="51">
        <v>0.063891</v>
      </c>
      <c r="J83" s="53">
        <f t="shared" si="2"/>
        <v>22361.85</v>
      </c>
      <c r="K83" s="50" t="s">
        <v>262</v>
      </c>
      <c r="L83" s="82"/>
      <c r="M83" s="82"/>
      <c r="N83" s="82"/>
      <c r="O83" s="1"/>
    </row>
    <row r="84">
      <c r="A84" s="50" t="s">
        <v>481</v>
      </c>
      <c r="B84" s="51">
        <v>1.4902348E7</v>
      </c>
      <c r="C84" s="51">
        <v>1.654332128E9</v>
      </c>
      <c r="D84" s="52">
        <v>44716.362592592595</v>
      </c>
      <c r="E84" s="1" t="s">
        <v>383</v>
      </c>
      <c r="F84" s="1" t="s">
        <v>261</v>
      </c>
      <c r="G84" s="47">
        <v>350000.0</v>
      </c>
      <c r="H84" s="1" t="s">
        <v>417</v>
      </c>
      <c r="I84" s="51">
        <v>0.06166</v>
      </c>
      <c r="J84" s="53">
        <f t="shared" si="2"/>
        <v>21581</v>
      </c>
      <c r="K84" s="50" t="s">
        <v>262</v>
      </c>
      <c r="L84" s="82"/>
      <c r="M84" s="82"/>
      <c r="N84" s="82"/>
      <c r="O84" s="1"/>
    </row>
    <row r="85">
      <c r="A85" s="50" t="s">
        <v>482</v>
      </c>
      <c r="B85" s="51">
        <v>1.4924952E7</v>
      </c>
      <c r="C85" s="51">
        <v>1.654665753E9</v>
      </c>
      <c r="D85" s="52">
        <v>44720.22399305556</v>
      </c>
      <c r="E85" s="1" t="s">
        <v>383</v>
      </c>
      <c r="F85" s="1" t="s">
        <v>261</v>
      </c>
      <c r="G85" s="47">
        <v>375000.0</v>
      </c>
      <c r="H85" s="1" t="s">
        <v>417</v>
      </c>
      <c r="I85" s="51">
        <v>0.065137</v>
      </c>
      <c r="J85" s="53">
        <f t="shared" si="2"/>
        <v>24426.375</v>
      </c>
      <c r="K85" s="50" t="s">
        <v>262</v>
      </c>
      <c r="L85" s="82"/>
      <c r="M85" s="82"/>
      <c r="N85" s="82"/>
      <c r="O85" s="1"/>
    </row>
    <row r="86">
      <c r="A86" s="50" t="s">
        <v>483</v>
      </c>
      <c r="B86" s="51">
        <v>1.493267E7</v>
      </c>
      <c r="C86" s="51">
        <v>1.654778817E9</v>
      </c>
      <c r="D86" s="52">
        <v>44721.53260416666</v>
      </c>
      <c r="E86" s="1" t="s">
        <v>383</v>
      </c>
      <c r="F86" s="1" t="s">
        <v>261</v>
      </c>
      <c r="G86" s="47">
        <v>450000.0</v>
      </c>
      <c r="H86" s="1" t="s">
        <v>417</v>
      </c>
      <c r="I86" s="51">
        <v>0.062786</v>
      </c>
      <c r="J86" s="53">
        <f t="shared" si="2"/>
        <v>28253.7</v>
      </c>
      <c r="K86" s="50" t="s">
        <v>262</v>
      </c>
      <c r="L86" s="82"/>
      <c r="M86" s="82"/>
      <c r="N86" s="82"/>
      <c r="O86" s="1"/>
    </row>
    <row r="87">
      <c r="A87" s="50" t="s">
        <v>484</v>
      </c>
      <c r="B87" s="51">
        <v>1.4936919E7</v>
      </c>
      <c r="C87" s="51">
        <v>1.654841673E9</v>
      </c>
      <c r="D87" s="52">
        <v>44722.260104166664</v>
      </c>
      <c r="E87" s="1" t="s">
        <v>383</v>
      </c>
      <c r="F87" s="1" t="s">
        <v>261</v>
      </c>
      <c r="G87" s="47">
        <v>379000.0</v>
      </c>
      <c r="H87" s="1" t="s">
        <v>417</v>
      </c>
      <c r="I87" s="51">
        <v>0.064271</v>
      </c>
      <c r="J87" s="53">
        <f t="shared" si="2"/>
        <v>24358.709</v>
      </c>
      <c r="K87" s="50" t="s">
        <v>262</v>
      </c>
      <c r="L87" s="82"/>
      <c r="M87" s="82"/>
      <c r="N87" s="82"/>
      <c r="O87" s="1"/>
    </row>
    <row r="88">
      <c r="A88" s="50" t="s">
        <v>485</v>
      </c>
      <c r="B88" s="51">
        <v>1.4936924E7</v>
      </c>
      <c r="C88" s="51">
        <v>1.654841742E9</v>
      </c>
      <c r="D88" s="52">
        <v>44722.26090277778</v>
      </c>
      <c r="E88" s="1" t="s">
        <v>383</v>
      </c>
      <c r="F88" s="1" t="s">
        <v>416</v>
      </c>
      <c r="G88" s="47">
        <v>209000.0</v>
      </c>
      <c r="H88" s="1" t="s">
        <v>417</v>
      </c>
      <c r="I88" s="51">
        <v>0.064271</v>
      </c>
      <c r="J88" s="53">
        <f t="shared" si="2"/>
        <v>13432.639</v>
      </c>
      <c r="K88" s="50" t="s">
        <v>418</v>
      </c>
      <c r="L88" s="82"/>
      <c r="M88" s="82"/>
      <c r="N88" s="82"/>
      <c r="O88" s="1"/>
    </row>
    <row r="89">
      <c r="A89" s="50" t="s">
        <v>486</v>
      </c>
      <c r="B89" s="51">
        <v>1.4960852E7</v>
      </c>
      <c r="C89" s="51">
        <v>1.655196128E9</v>
      </c>
      <c r="D89" s="52">
        <v>44726.362592592595</v>
      </c>
      <c r="E89" s="1" t="s">
        <v>383</v>
      </c>
      <c r="F89" s="1" t="s">
        <v>261</v>
      </c>
      <c r="G89" s="47">
        <v>405000.0</v>
      </c>
      <c r="H89" s="1" t="s">
        <v>417</v>
      </c>
      <c r="I89" s="51">
        <v>0.04127278</v>
      </c>
      <c r="J89" s="53">
        <f t="shared" si="2"/>
        <v>16715.4759</v>
      </c>
      <c r="K89" s="50" t="s">
        <v>262</v>
      </c>
      <c r="L89" s="82"/>
      <c r="M89" s="82"/>
      <c r="N89" s="82"/>
      <c r="O89" s="1"/>
    </row>
    <row r="90">
      <c r="A90" s="50" t="s">
        <v>487</v>
      </c>
      <c r="B90" s="51">
        <v>1.4960854E7</v>
      </c>
      <c r="C90" s="51">
        <v>1.655196132E9</v>
      </c>
      <c r="D90" s="52">
        <v>44726.36263888889</v>
      </c>
      <c r="E90" s="1" t="s">
        <v>383</v>
      </c>
      <c r="F90" s="1" t="s">
        <v>261</v>
      </c>
      <c r="G90" s="47">
        <v>405000.0</v>
      </c>
      <c r="H90" s="1" t="s">
        <v>417</v>
      </c>
      <c r="I90" s="51">
        <v>0.04127278</v>
      </c>
      <c r="J90" s="53">
        <f t="shared" si="2"/>
        <v>16715.4759</v>
      </c>
      <c r="K90" s="50" t="s">
        <v>262</v>
      </c>
      <c r="L90" s="82"/>
      <c r="M90" s="82"/>
      <c r="N90" s="82"/>
      <c r="O90" s="1"/>
    </row>
    <row r="91">
      <c r="A91" s="50" t="s">
        <v>488</v>
      </c>
      <c r="B91" s="51">
        <v>1.4960859E7</v>
      </c>
      <c r="C91" s="51">
        <v>1.655196232E9</v>
      </c>
      <c r="D91" s="52">
        <v>44726.3637962963</v>
      </c>
      <c r="E91" s="1" t="s">
        <v>383</v>
      </c>
      <c r="F91" s="1" t="s">
        <v>416</v>
      </c>
      <c r="G91" s="47">
        <v>300000.0</v>
      </c>
      <c r="H91" s="1" t="s">
        <v>417</v>
      </c>
      <c r="I91" s="51">
        <v>0.04127278</v>
      </c>
      <c r="J91" s="53">
        <f t="shared" si="2"/>
        <v>12381.834</v>
      </c>
      <c r="K91" s="50" t="s">
        <v>418</v>
      </c>
      <c r="L91" s="82"/>
      <c r="M91" s="82"/>
      <c r="N91" s="82"/>
      <c r="O91" s="1"/>
    </row>
    <row r="92">
      <c r="A92" s="50" t="s">
        <v>489</v>
      </c>
      <c r="B92" s="51">
        <v>1.4980134E7</v>
      </c>
      <c r="C92" s="51">
        <v>1.655482933E9</v>
      </c>
      <c r="D92" s="52">
        <v>44729.68209490741</v>
      </c>
      <c r="E92" s="1" t="s">
        <v>383</v>
      </c>
      <c r="F92" s="1" t="s">
        <v>416</v>
      </c>
      <c r="G92" s="47">
        <v>219000.0</v>
      </c>
      <c r="H92" s="1" t="s">
        <v>417</v>
      </c>
      <c r="I92" s="51">
        <v>0.03042082</v>
      </c>
      <c r="J92" s="53">
        <f t="shared" si="2"/>
        <v>6662.15958</v>
      </c>
      <c r="K92" s="50" t="s">
        <v>418</v>
      </c>
      <c r="L92" s="82"/>
      <c r="M92" s="82"/>
      <c r="N92" s="82"/>
      <c r="O92" s="1"/>
    </row>
    <row r="93">
      <c r="A93" s="50" t="s">
        <v>490</v>
      </c>
      <c r="B93" s="51">
        <v>1.4989259E7</v>
      </c>
      <c r="C93" s="51">
        <v>1.655618905E9</v>
      </c>
      <c r="D93" s="52">
        <v>44731.255844907406</v>
      </c>
      <c r="E93" s="1" t="s">
        <v>383</v>
      </c>
      <c r="F93" s="1" t="s">
        <v>261</v>
      </c>
      <c r="G93" s="47">
        <v>345000.0</v>
      </c>
      <c r="H93" s="1" t="s">
        <v>417</v>
      </c>
      <c r="I93" s="51">
        <v>0.02110441</v>
      </c>
      <c r="J93" s="53">
        <f t="shared" si="2"/>
        <v>7281.02145</v>
      </c>
      <c r="K93" s="50" t="s">
        <v>262</v>
      </c>
      <c r="L93" s="82"/>
      <c r="M93" s="82"/>
      <c r="N93" s="82"/>
      <c r="O93" s="1"/>
    </row>
    <row r="94">
      <c r="A94" s="50" t="s">
        <v>491</v>
      </c>
      <c r="B94" s="51">
        <v>1.4989267E7</v>
      </c>
      <c r="C94" s="51">
        <v>1.655619004E9</v>
      </c>
      <c r="D94" s="52">
        <v>44731.25699074074</v>
      </c>
      <c r="E94" s="1" t="s">
        <v>383</v>
      </c>
      <c r="F94" s="1" t="s">
        <v>261</v>
      </c>
      <c r="G94" s="47">
        <v>250000.0</v>
      </c>
      <c r="H94" s="1" t="s">
        <v>417</v>
      </c>
      <c r="I94" s="51">
        <v>0.02110441</v>
      </c>
      <c r="J94" s="53">
        <f t="shared" si="2"/>
        <v>5276.1025</v>
      </c>
      <c r="K94" s="50" t="s">
        <v>262</v>
      </c>
      <c r="L94" s="82"/>
      <c r="M94" s="82"/>
      <c r="N94" s="82"/>
      <c r="O94" s="1"/>
    </row>
    <row r="95">
      <c r="A95" s="50" t="s">
        <v>492</v>
      </c>
      <c r="B95" s="51">
        <v>1.4989849E7</v>
      </c>
      <c r="C95" s="51">
        <v>1.655627968E9</v>
      </c>
      <c r="D95" s="52">
        <v>44731.36074074074</v>
      </c>
      <c r="E95" s="1" t="s">
        <v>383</v>
      </c>
      <c r="F95" s="1" t="s">
        <v>261</v>
      </c>
      <c r="G95" s="47">
        <v>495000.0</v>
      </c>
      <c r="H95" s="1" t="s">
        <v>417</v>
      </c>
      <c r="I95" s="51">
        <v>0.02145533</v>
      </c>
      <c r="J95" s="53">
        <f t="shared" si="2"/>
        <v>10620.38835</v>
      </c>
      <c r="K95" s="50" t="s">
        <v>262</v>
      </c>
      <c r="L95" s="82"/>
      <c r="M95" s="82"/>
      <c r="N95" s="82"/>
      <c r="O95" s="1"/>
    </row>
    <row r="96">
      <c r="A96" s="50" t="s">
        <v>493</v>
      </c>
      <c r="B96" s="51">
        <v>1.4990854E7</v>
      </c>
      <c r="C96" s="51">
        <v>1.655642751E9</v>
      </c>
      <c r="D96" s="52">
        <v>44731.53184027778</v>
      </c>
      <c r="E96" s="1" t="s">
        <v>383</v>
      </c>
      <c r="F96" s="1" t="s">
        <v>261</v>
      </c>
      <c r="G96" s="47">
        <v>195000.0</v>
      </c>
      <c r="H96" s="1" t="s">
        <v>417</v>
      </c>
      <c r="I96" s="51">
        <v>0.02719313</v>
      </c>
      <c r="J96" s="53">
        <f t="shared" si="2"/>
        <v>5302.66035</v>
      </c>
      <c r="K96" s="50" t="s">
        <v>262</v>
      </c>
      <c r="L96" s="82"/>
      <c r="M96" s="82"/>
      <c r="N96" s="82"/>
      <c r="O96" s="1"/>
    </row>
    <row r="97">
      <c r="A97" s="1"/>
      <c r="B97" s="1"/>
      <c r="C97" s="1"/>
      <c r="D97" s="94"/>
      <c r="E97" s="1"/>
      <c r="F97" s="1"/>
      <c r="G97" s="95"/>
      <c r="H97" s="1"/>
      <c r="I97" s="1"/>
      <c r="J97" s="55"/>
      <c r="K97" s="1"/>
      <c r="L97" s="82"/>
      <c r="M97" s="82"/>
      <c r="N97" s="82"/>
      <c r="O97" s="1"/>
    </row>
    <row r="98">
      <c r="A98" s="1"/>
      <c r="B98" s="1"/>
      <c r="C98" s="1"/>
      <c r="D98" s="94"/>
      <c r="E98" s="1"/>
      <c r="F98" s="1"/>
      <c r="G98" s="95"/>
      <c r="H98" s="1"/>
      <c r="I98" s="1"/>
      <c r="J98" s="55"/>
      <c r="K98" s="1"/>
      <c r="L98" s="82"/>
      <c r="M98" s="82"/>
      <c r="N98" s="82"/>
      <c r="O98" s="1"/>
    </row>
    <row r="99">
      <c r="A99" s="1"/>
      <c r="B99" s="1"/>
      <c r="C99" s="1"/>
      <c r="D99" s="94"/>
      <c r="E99" s="1"/>
      <c r="F99" s="1"/>
      <c r="G99" s="95"/>
      <c r="H99" s="1"/>
      <c r="I99" s="1"/>
      <c r="J99" s="55"/>
      <c r="K99" s="1"/>
      <c r="L99" s="82"/>
      <c r="M99" s="82"/>
      <c r="N99" s="82"/>
      <c r="O99" s="1"/>
    </row>
    <row r="100">
      <c r="A100" s="1"/>
      <c r="B100" s="1"/>
      <c r="C100" s="1"/>
      <c r="D100" s="94"/>
      <c r="E100" s="1"/>
      <c r="F100" s="1"/>
      <c r="G100" s="1"/>
      <c r="H100" s="1"/>
      <c r="I100" s="1"/>
      <c r="J100" s="55"/>
      <c r="K100" s="1"/>
      <c r="L100" s="82"/>
      <c r="M100" s="82"/>
      <c r="N100" s="82"/>
      <c r="O100" s="1"/>
    </row>
    <row r="101">
      <c r="A101" s="1"/>
      <c r="B101" s="1"/>
      <c r="C101" s="1"/>
      <c r="D101" s="94"/>
      <c r="E101" s="1"/>
      <c r="F101" s="1"/>
      <c r="G101" s="1"/>
      <c r="H101" s="1"/>
      <c r="I101" s="1"/>
      <c r="J101" s="55"/>
      <c r="K101" s="1"/>
      <c r="L101" s="82"/>
      <c r="M101" s="82"/>
      <c r="N101" s="82"/>
      <c r="O101" s="1"/>
    </row>
    <row r="102">
      <c r="A102" s="1"/>
      <c r="B102" s="1"/>
      <c r="C102" s="1"/>
      <c r="D102" s="94"/>
      <c r="E102" s="1"/>
      <c r="F102" s="1"/>
      <c r="G102" s="1"/>
      <c r="H102" s="1"/>
      <c r="I102" s="1"/>
      <c r="J102" s="55"/>
      <c r="K102" s="1"/>
      <c r="L102" s="82"/>
      <c r="M102" s="82"/>
      <c r="N102" s="82"/>
      <c r="O102" s="1"/>
    </row>
    <row r="103">
      <c r="A103" s="1"/>
      <c r="B103" s="1"/>
      <c r="C103" s="1"/>
      <c r="D103" s="94"/>
      <c r="E103" s="1"/>
      <c r="F103" s="1"/>
      <c r="G103" s="1"/>
      <c r="H103" s="1"/>
      <c r="I103" s="1"/>
      <c r="J103" s="55"/>
      <c r="K103" s="1"/>
      <c r="L103" s="82"/>
      <c r="M103" s="82"/>
      <c r="N103" s="82"/>
      <c r="O103" s="1"/>
    </row>
    <row r="104">
      <c r="A104" s="1"/>
      <c r="B104" s="1"/>
      <c r="C104" s="1"/>
      <c r="D104" s="94"/>
      <c r="E104" s="1"/>
      <c r="F104" s="1"/>
      <c r="G104" s="1"/>
      <c r="H104" s="1"/>
      <c r="I104" s="1"/>
      <c r="J104" s="55"/>
      <c r="K104" s="1"/>
      <c r="L104" s="82"/>
      <c r="M104" s="82"/>
      <c r="N104" s="82"/>
      <c r="O104" s="1"/>
    </row>
    <row r="105">
      <c r="A105" s="1"/>
      <c r="B105" s="1"/>
      <c r="C105" s="1"/>
      <c r="D105" s="94"/>
      <c r="E105" s="1"/>
      <c r="F105" s="1"/>
      <c r="G105" s="1"/>
      <c r="H105" s="1"/>
      <c r="I105" s="1"/>
      <c r="J105" s="55"/>
      <c r="K105" s="1"/>
      <c r="L105" s="82"/>
      <c r="M105" s="82"/>
      <c r="N105" s="82"/>
      <c r="O105" s="1"/>
    </row>
    <row r="106">
      <c r="A106" s="1"/>
      <c r="B106" s="1"/>
      <c r="C106" s="1"/>
      <c r="G106" s="1"/>
      <c r="H106" s="1"/>
      <c r="I106" s="1"/>
      <c r="J106" s="55"/>
      <c r="K106" s="1"/>
      <c r="L106" s="82"/>
      <c r="M106" s="82"/>
      <c r="N106" s="82"/>
      <c r="O106" s="1"/>
    </row>
    <row r="107">
      <c r="L107" s="79"/>
      <c r="M107" s="79"/>
      <c r="N107" s="79"/>
    </row>
    <row r="108">
      <c r="L108" s="79"/>
      <c r="M108" s="79"/>
      <c r="N108" s="79"/>
    </row>
    <row r="109">
      <c r="L109" s="79"/>
      <c r="M109" s="79"/>
      <c r="N109" s="79"/>
    </row>
    <row r="110">
      <c r="A110" s="66" t="s">
        <v>82</v>
      </c>
      <c r="D110" s="96" t="s">
        <v>82</v>
      </c>
      <c r="E110" s="1"/>
      <c r="F110" s="50" t="s">
        <v>494</v>
      </c>
      <c r="L110" s="79"/>
      <c r="M110" s="79"/>
      <c r="N110" s="79"/>
    </row>
    <row r="111">
      <c r="L111" s="79"/>
      <c r="M111" s="79"/>
      <c r="N111" s="79"/>
    </row>
    <row r="112">
      <c r="D112" s="1"/>
      <c r="E112" s="1"/>
      <c r="F112" s="1"/>
      <c r="G112" s="1"/>
      <c r="L112" s="79"/>
      <c r="M112" s="79"/>
      <c r="N112" s="79"/>
    </row>
    <row r="113">
      <c r="D113" s="33" t="s">
        <v>303</v>
      </c>
      <c r="L113" s="79"/>
      <c r="M113" s="79"/>
      <c r="N113" s="79"/>
    </row>
    <row r="114">
      <c r="D114" s="48" t="s">
        <v>495</v>
      </c>
      <c r="L114" s="79"/>
      <c r="M114" s="79"/>
      <c r="N114" s="79"/>
    </row>
    <row r="115">
      <c r="L115" s="79"/>
      <c r="M115" s="79"/>
      <c r="N115" s="79"/>
    </row>
    <row r="116">
      <c r="L116" s="79"/>
      <c r="M116" s="79"/>
      <c r="N116" s="79"/>
    </row>
    <row r="117">
      <c r="L117" s="79"/>
      <c r="M117" s="79"/>
      <c r="N117" s="79"/>
    </row>
    <row r="118">
      <c r="L118" s="79"/>
      <c r="M118" s="79"/>
      <c r="N118" s="79"/>
    </row>
    <row r="119">
      <c r="D119" s="1"/>
      <c r="E119" s="1"/>
      <c r="F119" s="1"/>
      <c r="G119" s="1"/>
      <c r="L119" s="79"/>
      <c r="M119" s="79"/>
      <c r="N119" s="79"/>
    </row>
    <row r="120">
      <c r="D120" s="33" t="s">
        <v>496</v>
      </c>
      <c r="L120" s="79"/>
      <c r="M120" s="79"/>
      <c r="N120" s="79"/>
    </row>
    <row r="121">
      <c r="D121" s="48" t="s">
        <v>497</v>
      </c>
      <c r="L121" s="79"/>
      <c r="M121" s="79"/>
      <c r="N121" s="79"/>
    </row>
    <row r="122">
      <c r="L122" s="79"/>
      <c r="M122" s="79"/>
      <c r="N122" s="79"/>
    </row>
    <row r="123">
      <c r="L123" s="79"/>
      <c r="M123" s="79"/>
      <c r="N123" s="79"/>
    </row>
    <row r="124">
      <c r="L124" s="79"/>
      <c r="M124" s="79"/>
      <c r="N124" s="79"/>
    </row>
    <row r="125">
      <c r="D125" s="33"/>
      <c r="E125" s="33"/>
      <c r="F125" s="33"/>
      <c r="G125" s="1"/>
      <c r="L125" s="79"/>
      <c r="M125" s="79"/>
      <c r="N125" s="79"/>
    </row>
    <row r="126">
      <c r="D126" s="69" t="s">
        <v>317</v>
      </c>
      <c r="L126" s="79"/>
      <c r="M126" s="79"/>
      <c r="N126" s="79"/>
    </row>
    <row r="127">
      <c r="D127" s="48" t="s">
        <v>498</v>
      </c>
      <c r="L127" s="79"/>
      <c r="M127" s="79"/>
      <c r="N127" s="79"/>
    </row>
    <row r="128">
      <c r="L128" s="79"/>
      <c r="M128" s="79"/>
      <c r="N128" s="79"/>
    </row>
    <row r="129">
      <c r="L129" s="79"/>
      <c r="M129" s="79"/>
      <c r="N129" s="79"/>
    </row>
    <row r="130">
      <c r="L130" s="79"/>
      <c r="M130" s="79"/>
      <c r="N130" s="79"/>
    </row>
    <row r="131">
      <c r="L131" s="79"/>
      <c r="M131" s="79"/>
      <c r="N131" s="79"/>
    </row>
    <row r="132">
      <c r="D132" s="1"/>
      <c r="E132" s="1"/>
      <c r="F132" s="1"/>
      <c r="G132" s="1"/>
      <c r="L132" s="79"/>
      <c r="M132" s="79"/>
      <c r="N132" s="79"/>
    </row>
    <row r="133">
      <c r="D133" s="33" t="s">
        <v>499</v>
      </c>
      <c r="L133" s="79"/>
      <c r="M133" s="79"/>
      <c r="N133" s="79"/>
    </row>
    <row r="134">
      <c r="D134" s="48" t="s">
        <v>500</v>
      </c>
      <c r="I134" s="15" t="s">
        <v>501</v>
      </c>
      <c r="L134" s="79"/>
      <c r="M134" s="79"/>
      <c r="N134" s="79"/>
    </row>
    <row r="135">
      <c r="L135" s="79"/>
      <c r="M135" s="79"/>
      <c r="N135" s="79"/>
    </row>
    <row r="136">
      <c r="L136" s="79"/>
      <c r="M136" s="79"/>
      <c r="N136" s="79"/>
    </row>
    <row r="137">
      <c r="L137" s="79"/>
      <c r="M137" s="79"/>
      <c r="N137" s="79"/>
    </row>
    <row r="138">
      <c r="L138" s="79"/>
      <c r="M138" s="79"/>
      <c r="N138" s="79"/>
    </row>
    <row r="139">
      <c r="L139" s="79"/>
      <c r="M139" s="79"/>
      <c r="N139" s="79"/>
    </row>
    <row r="140">
      <c r="L140" s="79"/>
      <c r="M140" s="79"/>
      <c r="N140" s="79"/>
    </row>
    <row r="141">
      <c r="L141" s="79"/>
      <c r="M141" s="79"/>
      <c r="N141" s="79"/>
    </row>
    <row r="142">
      <c r="L142" s="79"/>
      <c r="M142" s="79"/>
      <c r="N142" s="79"/>
    </row>
    <row r="143">
      <c r="L143" s="79"/>
      <c r="M143" s="79"/>
      <c r="N143" s="79"/>
    </row>
    <row r="144">
      <c r="L144" s="79"/>
      <c r="M144" s="79"/>
      <c r="N144" s="79"/>
    </row>
    <row r="145">
      <c r="L145" s="79"/>
      <c r="M145" s="79"/>
      <c r="N145" s="79"/>
    </row>
    <row r="146">
      <c r="L146" s="79"/>
      <c r="M146" s="79"/>
      <c r="N146" s="79"/>
    </row>
    <row r="147">
      <c r="L147" s="79"/>
      <c r="M147" s="79"/>
      <c r="N147" s="79"/>
    </row>
    <row r="148">
      <c r="L148" s="79"/>
      <c r="M148" s="79"/>
      <c r="N148" s="79"/>
    </row>
    <row r="149">
      <c r="L149" s="79"/>
      <c r="M149" s="79"/>
      <c r="N149" s="79"/>
    </row>
    <row r="150">
      <c r="L150" s="79"/>
      <c r="M150" s="79"/>
      <c r="N150" s="79"/>
    </row>
    <row r="151">
      <c r="L151" s="79"/>
      <c r="M151" s="79"/>
      <c r="N151" s="79"/>
    </row>
    <row r="152">
      <c r="L152" s="79"/>
      <c r="M152" s="79"/>
      <c r="N152" s="79"/>
    </row>
    <row r="153">
      <c r="L153" s="79"/>
      <c r="M153" s="79"/>
      <c r="N153" s="79"/>
    </row>
    <row r="154">
      <c r="L154" s="79"/>
      <c r="M154" s="79"/>
      <c r="N154" s="79"/>
    </row>
    <row r="155">
      <c r="L155" s="79"/>
      <c r="M155" s="79"/>
      <c r="N155" s="79"/>
    </row>
    <row r="156">
      <c r="L156" s="79"/>
      <c r="M156" s="79"/>
      <c r="N156" s="79"/>
    </row>
    <row r="157">
      <c r="L157" s="79"/>
      <c r="M157" s="79"/>
      <c r="N157" s="79"/>
    </row>
    <row r="158">
      <c r="L158" s="79"/>
      <c r="M158" s="79"/>
      <c r="N158" s="79"/>
    </row>
    <row r="159">
      <c r="L159" s="79"/>
      <c r="M159" s="79"/>
      <c r="N159" s="79"/>
    </row>
    <row r="160">
      <c r="L160" s="79"/>
      <c r="M160" s="79"/>
      <c r="N160" s="79"/>
    </row>
    <row r="161">
      <c r="L161" s="79"/>
      <c r="M161" s="79"/>
      <c r="N161" s="79"/>
    </row>
    <row r="162">
      <c r="L162" s="79"/>
      <c r="M162" s="79"/>
      <c r="N162" s="79"/>
    </row>
    <row r="163">
      <c r="L163" s="79"/>
      <c r="M163" s="79"/>
      <c r="N163" s="79"/>
    </row>
    <row r="164">
      <c r="L164" s="79"/>
      <c r="M164" s="79"/>
      <c r="N164" s="79"/>
    </row>
    <row r="165">
      <c r="L165" s="79"/>
      <c r="M165" s="79"/>
      <c r="N165" s="79"/>
    </row>
    <row r="166">
      <c r="L166" s="79"/>
      <c r="M166" s="79"/>
      <c r="N166" s="79"/>
    </row>
    <row r="167">
      <c r="L167" s="79"/>
      <c r="M167" s="79"/>
      <c r="N167" s="79"/>
    </row>
    <row r="168">
      <c r="L168" s="79"/>
      <c r="M168" s="79"/>
      <c r="N168" s="79"/>
    </row>
    <row r="169">
      <c r="L169" s="79"/>
      <c r="M169" s="79"/>
      <c r="N169" s="79"/>
    </row>
    <row r="170">
      <c r="L170" s="79"/>
      <c r="M170" s="79"/>
      <c r="N170" s="79"/>
    </row>
    <row r="171">
      <c r="L171" s="79"/>
      <c r="M171" s="79"/>
      <c r="N171" s="79"/>
    </row>
    <row r="172">
      <c r="L172" s="79"/>
      <c r="M172" s="79"/>
      <c r="N172" s="79"/>
    </row>
    <row r="173">
      <c r="L173" s="79"/>
      <c r="M173" s="79"/>
      <c r="N173" s="79"/>
    </row>
    <row r="174">
      <c r="L174" s="79"/>
      <c r="M174" s="79"/>
      <c r="N174" s="79"/>
    </row>
    <row r="175">
      <c r="L175" s="79"/>
      <c r="M175" s="79"/>
      <c r="N175" s="79"/>
    </row>
    <row r="176">
      <c r="L176" s="79"/>
      <c r="M176" s="79"/>
      <c r="N176" s="79"/>
    </row>
    <row r="177">
      <c r="L177" s="79"/>
      <c r="M177" s="79"/>
      <c r="N177" s="79"/>
    </row>
    <row r="178">
      <c r="L178" s="79"/>
      <c r="M178" s="79"/>
      <c r="N178" s="79"/>
    </row>
    <row r="179">
      <c r="L179" s="79"/>
      <c r="M179" s="79"/>
      <c r="N179" s="79"/>
    </row>
    <row r="180">
      <c r="L180" s="79"/>
      <c r="M180" s="79"/>
      <c r="N180" s="79"/>
    </row>
    <row r="181">
      <c r="L181" s="79"/>
      <c r="M181" s="79"/>
      <c r="N181" s="79"/>
    </row>
    <row r="182">
      <c r="L182" s="79"/>
      <c r="M182" s="79"/>
      <c r="N182" s="79"/>
    </row>
    <row r="183">
      <c r="L183" s="79"/>
      <c r="M183" s="79"/>
      <c r="N183" s="79"/>
    </row>
    <row r="184">
      <c r="L184" s="79"/>
      <c r="M184" s="79"/>
      <c r="N184" s="79"/>
    </row>
    <row r="185">
      <c r="L185" s="79"/>
      <c r="M185" s="79"/>
      <c r="N185" s="79"/>
    </row>
    <row r="186">
      <c r="L186" s="79"/>
      <c r="M186" s="79"/>
      <c r="N186" s="79"/>
    </row>
    <row r="187">
      <c r="L187" s="79"/>
      <c r="M187" s="79"/>
      <c r="N187" s="79"/>
    </row>
    <row r="188">
      <c r="L188" s="79"/>
      <c r="M188" s="79"/>
      <c r="N188" s="79"/>
    </row>
    <row r="189">
      <c r="L189" s="79"/>
      <c r="M189" s="79"/>
      <c r="N189" s="79"/>
    </row>
    <row r="190">
      <c r="L190" s="79"/>
      <c r="M190" s="79"/>
      <c r="N190" s="79"/>
    </row>
    <row r="191">
      <c r="L191" s="79"/>
      <c r="M191" s="79"/>
      <c r="N191" s="79"/>
    </row>
    <row r="192">
      <c r="L192" s="79"/>
      <c r="M192" s="79"/>
      <c r="N192" s="79"/>
    </row>
    <row r="193">
      <c r="L193" s="79"/>
      <c r="M193" s="79"/>
      <c r="N193" s="79"/>
    </row>
    <row r="194">
      <c r="L194" s="79"/>
      <c r="M194" s="79"/>
      <c r="N194" s="79"/>
    </row>
    <row r="195">
      <c r="L195" s="79"/>
      <c r="M195" s="79"/>
      <c r="N195" s="79"/>
    </row>
    <row r="196">
      <c r="L196" s="79"/>
      <c r="M196" s="79"/>
      <c r="N196" s="79"/>
    </row>
    <row r="197">
      <c r="L197" s="79"/>
      <c r="M197" s="79"/>
      <c r="N197" s="79"/>
    </row>
    <row r="198">
      <c r="L198" s="79"/>
      <c r="M198" s="79"/>
      <c r="N198" s="79"/>
    </row>
    <row r="199">
      <c r="L199" s="79"/>
      <c r="M199" s="79"/>
      <c r="N199" s="79"/>
    </row>
    <row r="200">
      <c r="L200" s="79"/>
      <c r="M200" s="79"/>
      <c r="N200" s="79"/>
    </row>
    <row r="201">
      <c r="L201" s="79"/>
      <c r="M201" s="79"/>
      <c r="N201" s="79"/>
    </row>
    <row r="202">
      <c r="L202" s="79"/>
      <c r="M202" s="79"/>
      <c r="N202" s="79"/>
    </row>
    <row r="203">
      <c r="L203" s="79"/>
      <c r="M203" s="79"/>
      <c r="N203" s="79"/>
    </row>
    <row r="204">
      <c r="L204" s="79"/>
      <c r="M204" s="79"/>
      <c r="N204" s="79"/>
    </row>
    <row r="205">
      <c r="L205" s="79"/>
      <c r="M205" s="79"/>
      <c r="N205" s="79"/>
    </row>
    <row r="206">
      <c r="L206" s="79"/>
      <c r="M206" s="79"/>
      <c r="N206" s="79"/>
    </row>
    <row r="207">
      <c r="L207" s="79"/>
      <c r="M207" s="79"/>
      <c r="N207" s="79"/>
    </row>
    <row r="208">
      <c r="L208" s="79"/>
      <c r="M208" s="79"/>
      <c r="N208" s="79"/>
    </row>
    <row r="209">
      <c r="L209" s="79"/>
      <c r="M209" s="79"/>
      <c r="N209" s="79"/>
    </row>
    <row r="210">
      <c r="L210" s="79"/>
      <c r="M210" s="79"/>
      <c r="N210" s="79"/>
    </row>
    <row r="211">
      <c r="L211" s="79"/>
      <c r="M211" s="79"/>
      <c r="N211" s="79"/>
    </row>
    <row r="212">
      <c r="L212" s="79"/>
      <c r="M212" s="79"/>
      <c r="N212" s="79"/>
    </row>
    <row r="213">
      <c r="L213" s="79"/>
      <c r="M213" s="79"/>
      <c r="N213" s="79"/>
    </row>
    <row r="214">
      <c r="L214" s="79"/>
      <c r="M214" s="79"/>
      <c r="N214" s="79"/>
    </row>
    <row r="215">
      <c r="L215" s="79"/>
      <c r="M215" s="79"/>
      <c r="N215" s="79"/>
    </row>
    <row r="216">
      <c r="L216" s="79"/>
      <c r="M216" s="79"/>
      <c r="N216" s="79"/>
    </row>
    <row r="217">
      <c r="L217" s="79"/>
      <c r="M217" s="79"/>
      <c r="N217" s="79"/>
    </row>
    <row r="218">
      <c r="L218" s="79"/>
      <c r="M218" s="79"/>
      <c r="N218" s="79"/>
    </row>
    <row r="219">
      <c r="L219" s="79"/>
      <c r="M219" s="79"/>
      <c r="N219" s="79"/>
    </row>
    <row r="220">
      <c r="L220" s="79"/>
      <c r="M220" s="79"/>
      <c r="N220" s="79"/>
    </row>
    <row r="221">
      <c r="L221" s="79"/>
      <c r="M221" s="79"/>
      <c r="N221" s="79"/>
    </row>
    <row r="222">
      <c r="L222" s="79"/>
      <c r="M222" s="79"/>
      <c r="N222" s="79"/>
    </row>
    <row r="223">
      <c r="L223" s="79"/>
      <c r="M223" s="79"/>
      <c r="N223" s="79"/>
    </row>
    <row r="224">
      <c r="L224" s="79"/>
      <c r="M224" s="79"/>
      <c r="N224" s="79"/>
    </row>
    <row r="225">
      <c r="L225" s="79"/>
      <c r="M225" s="79"/>
      <c r="N225" s="79"/>
    </row>
    <row r="226">
      <c r="L226" s="79"/>
      <c r="M226" s="79"/>
      <c r="N226" s="79"/>
    </row>
    <row r="227">
      <c r="L227" s="79"/>
      <c r="M227" s="79"/>
      <c r="N227" s="79"/>
    </row>
    <row r="228">
      <c r="L228" s="79"/>
      <c r="M228" s="79"/>
      <c r="N228" s="79"/>
    </row>
    <row r="229">
      <c r="L229" s="79"/>
      <c r="M229" s="79"/>
      <c r="N229" s="79"/>
    </row>
    <row r="230">
      <c r="L230" s="79"/>
      <c r="M230" s="79"/>
      <c r="N230" s="79"/>
    </row>
    <row r="231">
      <c r="L231" s="79"/>
      <c r="M231" s="79"/>
      <c r="N231" s="79"/>
    </row>
    <row r="232">
      <c r="L232" s="79"/>
      <c r="M232" s="79"/>
      <c r="N232" s="79"/>
    </row>
    <row r="233">
      <c r="L233" s="79"/>
      <c r="M233" s="79"/>
      <c r="N233" s="79"/>
    </row>
    <row r="234">
      <c r="L234" s="79"/>
      <c r="M234" s="79"/>
      <c r="N234" s="79"/>
    </row>
    <row r="235">
      <c r="L235" s="79"/>
      <c r="M235" s="79"/>
      <c r="N235" s="79"/>
    </row>
    <row r="236">
      <c r="L236" s="79"/>
      <c r="M236" s="79"/>
      <c r="N236" s="79"/>
    </row>
    <row r="237">
      <c r="L237" s="79"/>
      <c r="M237" s="79"/>
      <c r="N237" s="79"/>
    </row>
    <row r="238">
      <c r="L238" s="79"/>
      <c r="M238" s="79"/>
      <c r="N238" s="79"/>
    </row>
    <row r="239">
      <c r="L239" s="79"/>
      <c r="M239" s="79"/>
      <c r="N239" s="79"/>
    </row>
    <row r="240">
      <c r="L240" s="79"/>
      <c r="M240" s="79"/>
      <c r="N240" s="79"/>
    </row>
    <row r="241">
      <c r="L241" s="79"/>
      <c r="M241" s="79"/>
      <c r="N241" s="79"/>
    </row>
    <row r="242">
      <c r="L242" s="79"/>
      <c r="M242" s="79"/>
      <c r="N242" s="79"/>
    </row>
    <row r="243">
      <c r="L243" s="79"/>
      <c r="M243" s="79"/>
      <c r="N243" s="79"/>
    </row>
    <row r="244">
      <c r="L244" s="79"/>
      <c r="M244" s="79"/>
      <c r="N244" s="79"/>
    </row>
    <row r="245">
      <c r="L245" s="79"/>
      <c r="M245" s="79"/>
      <c r="N245" s="79"/>
    </row>
    <row r="246">
      <c r="L246" s="79"/>
      <c r="M246" s="79"/>
      <c r="N246" s="79"/>
    </row>
    <row r="247">
      <c r="L247" s="79"/>
      <c r="M247" s="79"/>
      <c r="N247" s="79"/>
    </row>
    <row r="248">
      <c r="L248" s="79"/>
      <c r="M248" s="79"/>
      <c r="N248" s="79"/>
    </row>
    <row r="249">
      <c r="L249" s="79"/>
      <c r="M249" s="79"/>
      <c r="N249" s="79"/>
    </row>
    <row r="250">
      <c r="L250" s="79"/>
      <c r="M250" s="79"/>
      <c r="N250" s="79"/>
    </row>
    <row r="251">
      <c r="L251" s="79"/>
      <c r="M251" s="79"/>
      <c r="N251" s="79"/>
    </row>
    <row r="252">
      <c r="L252" s="79"/>
      <c r="M252" s="79"/>
      <c r="N252" s="79"/>
    </row>
    <row r="253">
      <c r="L253" s="79"/>
      <c r="M253" s="79"/>
      <c r="N253" s="79"/>
    </row>
    <row r="254">
      <c r="L254" s="79"/>
      <c r="M254" s="79"/>
      <c r="N254" s="79"/>
    </row>
    <row r="255">
      <c r="L255" s="79"/>
      <c r="M255" s="79"/>
      <c r="N255" s="79"/>
    </row>
    <row r="256">
      <c r="L256" s="79"/>
      <c r="M256" s="79"/>
      <c r="N256" s="79"/>
    </row>
    <row r="257">
      <c r="L257" s="79"/>
      <c r="M257" s="79"/>
      <c r="N257" s="79"/>
    </row>
    <row r="258">
      <c r="L258" s="79"/>
      <c r="M258" s="79"/>
      <c r="N258" s="79"/>
    </row>
    <row r="259">
      <c r="L259" s="79"/>
      <c r="M259" s="79"/>
      <c r="N259" s="79"/>
    </row>
    <row r="260">
      <c r="L260" s="79"/>
      <c r="M260" s="79"/>
      <c r="N260" s="79"/>
    </row>
    <row r="261">
      <c r="L261" s="79"/>
      <c r="M261" s="79"/>
      <c r="N261" s="79"/>
    </row>
    <row r="262">
      <c r="L262" s="79"/>
      <c r="M262" s="79"/>
      <c r="N262" s="79"/>
    </row>
    <row r="263">
      <c r="L263" s="79"/>
      <c r="M263" s="79"/>
      <c r="N263" s="79"/>
    </row>
    <row r="264">
      <c r="L264" s="79"/>
      <c r="M264" s="79"/>
      <c r="N264" s="79"/>
    </row>
    <row r="265">
      <c r="L265" s="79"/>
      <c r="M265" s="79"/>
      <c r="N265" s="79"/>
    </row>
    <row r="266">
      <c r="L266" s="79"/>
      <c r="M266" s="79"/>
      <c r="N266" s="79"/>
    </row>
    <row r="267">
      <c r="L267" s="79"/>
      <c r="M267" s="79"/>
      <c r="N267" s="79"/>
    </row>
    <row r="268">
      <c r="L268" s="79"/>
      <c r="M268" s="79"/>
      <c r="N268" s="79"/>
    </row>
    <row r="269">
      <c r="L269" s="79"/>
      <c r="M269" s="79"/>
      <c r="N269" s="79"/>
    </row>
    <row r="270">
      <c r="L270" s="79"/>
      <c r="M270" s="79"/>
      <c r="N270" s="79"/>
    </row>
    <row r="271">
      <c r="L271" s="79"/>
      <c r="M271" s="79"/>
      <c r="N271" s="79"/>
    </row>
    <row r="272">
      <c r="L272" s="79"/>
      <c r="M272" s="79"/>
      <c r="N272" s="79"/>
    </row>
    <row r="273">
      <c r="L273" s="79"/>
      <c r="M273" s="79"/>
      <c r="N273" s="79"/>
    </row>
    <row r="274">
      <c r="L274" s="79"/>
      <c r="M274" s="79"/>
      <c r="N274" s="79"/>
    </row>
    <row r="275">
      <c r="L275" s="79"/>
      <c r="M275" s="79"/>
      <c r="N275" s="79"/>
    </row>
    <row r="276">
      <c r="L276" s="79"/>
      <c r="M276" s="79"/>
      <c r="N276" s="79"/>
    </row>
    <row r="277">
      <c r="L277" s="79"/>
      <c r="M277" s="79"/>
      <c r="N277" s="79"/>
    </row>
    <row r="278">
      <c r="L278" s="79"/>
      <c r="M278" s="79"/>
      <c r="N278" s="79"/>
    </row>
    <row r="279">
      <c r="L279" s="79"/>
      <c r="M279" s="79"/>
      <c r="N279" s="79"/>
    </row>
    <row r="280">
      <c r="L280" s="79"/>
      <c r="M280" s="79"/>
      <c r="N280" s="79"/>
    </row>
    <row r="281">
      <c r="L281" s="79"/>
      <c r="M281" s="79"/>
      <c r="N281" s="79"/>
    </row>
    <row r="282">
      <c r="L282" s="79"/>
      <c r="M282" s="79"/>
      <c r="N282" s="79"/>
    </row>
    <row r="283">
      <c r="L283" s="79"/>
      <c r="M283" s="79"/>
      <c r="N283" s="79"/>
    </row>
    <row r="284">
      <c r="L284" s="79"/>
      <c r="M284" s="79"/>
      <c r="N284" s="79"/>
    </row>
    <row r="285">
      <c r="L285" s="79"/>
      <c r="M285" s="79"/>
      <c r="N285" s="79"/>
    </row>
    <row r="286">
      <c r="L286" s="79"/>
      <c r="M286" s="79"/>
      <c r="N286" s="79"/>
    </row>
    <row r="287">
      <c r="L287" s="79"/>
      <c r="M287" s="79"/>
      <c r="N287" s="79"/>
    </row>
    <row r="288">
      <c r="L288" s="79"/>
      <c r="M288" s="79"/>
      <c r="N288" s="79"/>
    </row>
    <row r="289">
      <c r="L289" s="79"/>
      <c r="M289" s="79"/>
      <c r="N289" s="79"/>
    </row>
    <row r="290">
      <c r="L290" s="79"/>
      <c r="M290" s="79"/>
      <c r="N290" s="79"/>
    </row>
    <row r="291">
      <c r="L291" s="79"/>
      <c r="M291" s="79"/>
      <c r="N291" s="79"/>
    </row>
    <row r="292">
      <c r="L292" s="79"/>
      <c r="M292" s="79"/>
      <c r="N292" s="79"/>
    </row>
    <row r="293">
      <c r="L293" s="79"/>
      <c r="M293" s="79"/>
      <c r="N293" s="79"/>
    </row>
    <row r="294">
      <c r="L294" s="79"/>
      <c r="M294" s="79"/>
      <c r="N294" s="79"/>
    </row>
    <row r="295">
      <c r="L295" s="79"/>
      <c r="M295" s="79"/>
      <c r="N295" s="79"/>
    </row>
    <row r="296">
      <c r="L296" s="79"/>
      <c r="M296" s="79"/>
      <c r="N296" s="79"/>
    </row>
    <row r="297">
      <c r="L297" s="79"/>
      <c r="M297" s="79"/>
      <c r="N297" s="79"/>
    </row>
    <row r="298">
      <c r="L298" s="79"/>
      <c r="M298" s="79"/>
      <c r="N298" s="79"/>
    </row>
    <row r="299">
      <c r="L299" s="79"/>
      <c r="M299" s="79"/>
      <c r="N299" s="79"/>
    </row>
    <row r="300">
      <c r="L300" s="79"/>
      <c r="M300" s="79"/>
      <c r="N300" s="79"/>
    </row>
    <row r="301">
      <c r="L301" s="79"/>
      <c r="M301" s="79"/>
      <c r="N301" s="79"/>
    </row>
    <row r="302">
      <c r="L302" s="79"/>
      <c r="M302" s="79"/>
      <c r="N302" s="79"/>
    </row>
    <row r="303">
      <c r="L303" s="79"/>
      <c r="M303" s="79"/>
      <c r="N303" s="79"/>
    </row>
    <row r="304">
      <c r="L304" s="79"/>
      <c r="M304" s="79"/>
      <c r="N304" s="79"/>
    </row>
    <row r="305">
      <c r="L305" s="79"/>
      <c r="M305" s="79"/>
      <c r="N305" s="79"/>
    </row>
    <row r="306">
      <c r="L306" s="79"/>
      <c r="M306" s="79"/>
      <c r="N306" s="79"/>
    </row>
    <row r="307">
      <c r="L307" s="79"/>
      <c r="M307" s="79"/>
      <c r="N307" s="79"/>
    </row>
    <row r="308">
      <c r="L308" s="79"/>
      <c r="M308" s="79"/>
      <c r="N308" s="79"/>
    </row>
    <row r="309">
      <c r="L309" s="79"/>
      <c r="M309" s="79"/>
      <c r="N309" s="79"/>
    </row>
    <row r="310">
      <c r="L310" s="79"/>
      <c r="M310" s="79"/>
      <c r="N310" s="79"/>
    </row>
    <row r="311">
      <c r="L311" s="79"/>
      <c r="M311" s="79"/>
      <c r="N311" s="79"/>
    </row>
    <row r="312">
      <c r="L312" s="79"/>
      <c r="M312" s="79"/>
      <c r="N312" s="79"/>
    </row>
    <row r="313">
      <c r="L313" s="79"/>
      <c r="M313" s="79"/>
      <c r="N313" s="79"/>
    </row>
    <row r="314">
      <c r="L314" s="79"/>
      <c r="M314" s="79"/>
      <c r="N314" s="79"/>
    </row>
    <row r="315">
      <c r="L315" s="79"/>
      <c r="M315" s="79"/>
      <c r="N315" s="79"/>
    </row>
    <row r="316">
      <c r="L316" s="79"/>
      <c r="M316" s="79"/>
      <c r="N316" s="79"/>
    </row>
    <row r="317">
      <c r="L317" s="79"/>
      <c r="M317" s="79"/>
      <c r="N317" s="79"/>
    </row>
    <row r="318">
      <c r="L318" s="79"/>
      <c r="M318" s="79"/>
      <c r="N318" s="79"/>
    </row>
    <row r="319">
      <c r="L319" s="79"/>
      <c r="M319" s="79"/>
      <c r="N319" s="79"/>
    </row>
    <row r="320">
      <c r="L320" s="79"/>
      <c r="M320" s="79"/>
      <c r="N320" s="79"/>
    </row>
    <row r="321">
      <c r="L321" s="79"/>
      <c r="M321" s="79"/>
      <c r="N321" s="79"/>
    </row>
    <row r="322">
      <c r="L322" s="79"/>
      <c r="M322" s="79"/>
      <c r="N322" s="79"/>
    </row>
    <row r="323">
      <c r="L323" s="79"/>
      <c r="M323" s="79"/>
      <c r="N323" s="79"/>
    </row>
    <row r="324">
      <c r="L324" s="79"/>
      <c r="M324" s="79"/>
      <c r="N324" s="79"/>
    </row>
    <row r="325">
      <c r="L325" s="79"/>
      <c r="M325" s="79"/>
      <c r="N325" s="79"/>
    </row>
    <row r="326">
      <c r="L326" s="79"/>
      <c r="M326" s="79"/>
      <c r="N326" s="79"/>
    </row>
    <row r="327">
      <c r="L327" s="79"/>
      <c r="M327" s="79"/>
      <c r="N327" s="79"/>
    </row>
    <row r="328">
      <c r="L328" s="79"/>
      <c r="M328" s="79"/>
      <c r="N328" s="79"/>
    </row>
    <row r="329">
      <c r="L329" s="79"/>
      <c r="M329" s="79"/>
      <c r="N329" s="79"/>
    </row>
    <row r="330">
      <c r="L330" s="79"/>
      <c r="M330" s="79"/>
      <c r="N330" s="79"/>
    </row>
    <row r="331">
      <c r="L331" s="79"/>
      <c r="M331" s="79"/>
      <c r="N331" s="79"/>
    </row>
    <row r="332">
      <c r="L332" s="79"/>
      <c r="M332" s="79"/>
      <c r="N332" s="79"/>
    </row>
    <row r="333">
      <c r="L333" s="79"/>
      <c r="M333" s="79"/>
      <c r="N333" s="79"/>
    </row>
    <row r="334">
      <c r="L334" s="79"/>
      <c r="M334" s="79"/>
      <c r="N334" s="79"/>
    </row>
    <row r="335">
      <c r="L335" s="79"/>
      <c r="M335" s="79"/>
      <c r="N335" s="79"/>
    </row>
    <row r="336">
      <c r="L336" s="79"/>
      <c r="M336" s="79"/>
      <c r="N336" s="79"/>
    </row>
    <row r="337">
      <c r="L337" s="79"/>
      <c r="M337" s="79"/>
      <c r="N337" s="79"/>
    </row>
    <row r="338">
      <c r="L338" s="79"/>
      <c r="M338" s="79"/>
      <c r="N338" s="79"/>
    </row>
    <row r="339">
      <c r="L339" s="79"/>
      <c r="M339" s="79"/>
      <c r="N339" s="79"/>
    </row>
    <row r="340">
      <c r="L340" s="79"/>
      <c r="M340" s="79"/>
      <c r="N340" s="79"/>
    </row>
    <row r="341">
      <c r="L341" s="79"/>
      <c r="M341" s="79"/>
      <c r="N341" s="79"/>
    </row>
    <row r="342">
      <c r="L342" s="79"/>
      <c r="M342" s="79"/>
      <c r="N342" s="79"/>
    </row>
    <row r="343">
      <c r="L343" s="79"/>
      <c r="M343" s="79"/>
      <c r="N343" s="79"/>
    </row>
    <row r="344">
      <c r="L344" s="79"/>
      <c r="M344" s="79"/>
      <c r="N344" s="79"/>
    </row>
    <row r="345">
      <c r="L345" s="79"/>
      <c r="M345" s="79"/>
      <c r="N345" s="79"/>
    </row>
    <row r="346">
      <c r="L346" s="79"/>
      <c r="M346" s="79"/>
      <c r="N346" s="79"/>
    </row>
    <row r="347">
      <c r="L347" s="79"/>
      <c r="M347" s="79"/>
      <c r="N347" s="79"/>
    </row>
    <row r="348">
      <c r="L348" s="79"/>
      <c r="M348" s="79"/>
      <c r="N348" s="79"/>
    </row>
    <row r="349">
      <c r="L349" s="79"/>
      <c r="M349" s="79"/>
      <c r="N349" s="79"/>
    </row>
    <row r="350">
      <c r="L350" s="79"/>
      <c r="M350" s="79"/>
      <c r="N350" s="79"/>
    </row>
    <row r="351">
      <c r="L351" s="79"/>
      <c r="M351" s="79"/>
      <c r="N351" s="79"/>
    </row>
    <row r="352">
      <c r="L352" s="79"/>
      <c r="M352" s="79"/>
      <c r="N352" s="79"/>
    </row>
    <row r="353">
      <c r="L353" s="79"/>
      <c r="M353" s="79"/>
      <c r="N353" s="79"/>
    </row>
    <row r="354">
      <c r="L354" s="79"/>
      <c r="M354" s="79"/>
      <c r="N354" s="79"/>
    </row>
    <row r="355">
      <c r="L355" s="79"/>
      <c r="M355" s="79"/>
      <c r="N355" s="79"/>
    </row>
    <row r="356">
      <c r="L356" s="79"/>
      <c r="M356" s="79"/>
      <c r="N356" s="79"/>
    </row>
    <row r="357">
      <c r="L357" s="79"/>
      <c r="M357" s="79"/>
      <c r="N357" s="79"/>
    </row>
    <row r="358">
      <c r="L358" s="79"/>
      <c r="M358" s="79"/>
      <c r="N358" s="79"/>
    </row>
    <row r="359">
      <c r="L359" s="79"/>
      <c r="M359" s="79"/>
      <c r="N359" s="79"/>
    </row>
    <row r="360">
      <c r="L360" s="79"/>
      <c r="M360" s="79"/>
      <c r="N360" s="79"/>
    </row>
    <row r="361">
      <c r="L361" s="79"/>
      <c r="M361" s="79"/>
      <c r="N361" s="79"/>
    </row>
    <row r="362">
      <c r="L362" s="79"/>
      <c r="M362" s="79"/>
      <c r="N362" s="79"/>
    </row>
    <row r="363">
      <c r="L363" s="79"/>
      <c r="M363" s="79"/>
      <c r="N363" s="79"/>
    </row>
    <row r="364">
      <c r="L364" s="79"/>
      <c r="M364" s="79"/>
      <c r="N364" s="79"/>
    </row>
    <row r="365">
      <c r="L365" s="79"/>
      <c r="M365" s="79"/>
      <c r="N365" s="79"/>
    </row>
    <row r="366">
      <c r="L366" s="79"/>
      <c r="M366" s="79"/>
      <c r="N366" s="79"/>
    </row>
    <row r="367">
      <c r="L367" s="79"/>
      <c r="M367" s="79"/>
      <c r="N367" s="79"/>
    </row>
    <row r="368">
      <c r="L368" s="79"/>
      <c r="M368" s="79"/>
      <c r="N368" s="79"/>
    </row>
    <row r="369">
      <c r="L369" s="79"/>
      <c r="M369" s="79"/>
      <c r="N369" s="79"/>
    </row>
    <row r="370">
      <c r="L370" s="79"/>
      <c r="M370" s="79"/>
      <c r="N370" s="79"/>
    </row>
    <row r="371">
      <c r="L371" s="79"/>
      <c r="M371" s="79"/>
      <c r="N371" s="79"/>
    </row>
    <row r="372">
      <c r="L372" s="79"/>
      <c r="M372" s="79"/>
      <c r="N372" s="79"/>
    </row>
    <row r="373">
      <c r="L373" s="79"/>
      <c r="M373" s="79"/>
      <c r="N373" s="79"/>
    </row>
    <row r="374">
      <c r="L374" s="79"/>
      <c r="M374" s="79"/>
      <c r="N374" s="79"/>
    </row>
    <row r="375">
      <c r="L375" s="79"/>
      <c r="M375" s="79"/>
      <c r="N375" s="79"/>
    </row>
    <row r="376">
      <c r="L376" s="79"/>
      <c r="M376" s="79"/>
      <c r="N376" s="79"/>
    </row>
    <row r="377">
      <c r="L377" s="79"/>
      <c r="M377" s="79"/>
      <c r="N377" s="79"/>
    </row>
    <row r="378">
      <c r="L378" s="79"/>
      <c r="M378" s="79"/>
      <c r="N378" s="79"/>
    </row>
    <row r="379">
      <c r="L379" s="79"/>
      <c r="M379" s="79"/>
      <c r="N379" s="79"/>
    </row>
    <row r="380">
      <c r="L380" s="79"/>
      <c r="M380" s="79"/>
      <c r="N380" s="79"/>
    </row>
    <row r="381">
      <c r="L381" s="79"/>
      <c r="M381" s="79"/>
      <c r="N381" s="79"/>
    </row>
    <row r="382">
      <c r="L382" s="79"/>
      <c r="M382" s="79"/>
      <c r="N382" s="79"/>
    </row>
    <row r="383">
      <c r="L383" s="79"/>
      <c r="M383" s="79"/>
      <c r="N383" s="79"/>
    </row>
    <row r="384">
      <c r="L384" s="79"/>
      <c r="M384" s="79"/>
      <c r="N384" s="79"/>
    </row>
    <row r="385">
      <c r="L385" s="79"/>
      <c r="M385" s="79"/>
      <c r="N385" s="79"/>
    </row>
    <row r="386">
      <c r="L386" s="79"/>
      <c r="M386" s="79"/>
      <c r="N386" s="79"/>
    </row>
    <row r="387">
      <c r="L387" s="79"/>
      <c r="M387" s="79"/>
      <c r="N387" s="79"/>
    </row>
    <row r="388">
      <c r="L388" s="79"/>
      <c r="M388" s="79"/>
      <c r="N388" s="79"/>
    </row>
    <row r="389">
      <c r="L389" s="79"/>
      <c r="M389" s="79"/>
      <c r="N389" s="79"/>
    </row>
    <row r="390">
      <c r="L390" s="79"/>
      <c r="M390" s="79"/>
      <c r="N390" s="79"/>
    </row>
    <row r="391">
      <c r="L391" s="79"/>
      <c r="M391" s="79"/>
      <c r="N391" s="79"/>
    </row>
    <row r="392">
      <c r="L392" s="79"/>
      <c r="M392" s="79"/>
      <c r="N392" s="79"/>
    </row>
    <row r="393">
      <c r="L393" s="79"/>
      <c r="M393" s="79"/>
      <c r="N393" s="79"/>
    </row>
    <row r="394">
      <c r="L394" s="79"/>
      <c r="M394" s="79"/>
      <c r="N394" s="79"/>
    </row>
    <row r="395">
      <c r="L395" s="79"/>
      <c r="M395" s="79"/>
      <c r="N395" s="79"/>
    </row>
    <row r="396">
      <c r="L396" s="79"/>
      <c r="M396" s="79"/>
      <c r="N396" s="79"/>
    </row>
    <row r="397">
      <c r="L397" s="79"/>
      <c r="M397" s="79"/>
      <c r="N397" s="79"/>
    </row>
    <row r="398">
      <c r="L398" s="79"/>
      <c r="M398" s="79"/>
      <c r="N398" s="79"/>
    </row>
    <row r="399">
      <c r="L399" s="79"/>
      <c r="M399" s="79"/>
      <c r="N399" s="79"/>
    </row>
    <row r="400">
      <c r="L400" s="79"/>
      <c r="M400" s="79"/>
      <c r="N400" s="79"/>
    </row>
    <row r="401">
      <c r="L401" s="79"/>
      <c r="M401" s="79"/>
      <c r="N401" s="79"/>
    </row>
    <row r="402">
      <c r="L402" s="79"/>
      <c r="M402" s="79"/>
      <c r="N402" s="79"/>
    </row>
    <row r="403">
      <c r="L403" s="79"/>
      <c r="M403" s="79"/>
      <c r="N403" s="79"/>
    </row>
    <row r="404">
      <c r="L404" s="79"/>
      <c r="M404" s="79"/>
      <c r="N404" s="79"/>
    </row>
    <row r="405">
      <c r="L405" s="79"/>
      <c r="M405" s="79"/>
      <c r="N405" s="79"/>
    </row>
    <row r="406">
      <c r="L406" s="79"/>
      <c r="M406" s="79"/>
      <c r="N406" s="79"/>
    </row>
    <row r="407">
      <c r="L407" s="79"/>
      <c r="M407" s="79"/>
      <c r="N407" s="79"/>
    </row>
    <row r="408">
      <c r="L408" s="79"/>
      <c r="M408" s="79"/>
      <c r="N408" s="79"/>
    </row>
    <row r="409">
      <c r="L409" s="79"/>
      <c r="M409" s="79"/>
      <c r="N409" s="79"/>
    </row>
    <row r="410">
      <c r="L410" s="79"/>
      <c r="M410" s="79"/>
      <c r="N410" s="79"/>
    </row>
    <row r="411">
      <c r="L411" s="79"/>
      <c r="M411" s="79"/>
      <c r="N411" s="79"/>
    </row>
    <row r="412">
      <c r="L412" s="79"/>
      <c r="M412" s="79"/>
      <c r="N412" s="79"/>
    </row>
    <row r="413">
      <c r="L413" s="79"/>
      <c r="M413" s="79"/>
      <c r="N413" s="79"/>
    </row>
    <row r="414">
      <c r="L414" s="79"/>
      <c r="M414" s="79"/>
      <c r="N414" s="79"/>
    </row>
    <row r="415">
      <c r="L415" s="79"/>
      <c r="M415" s="79"/>
      <c r="N415" s="79"/>
    </row>
    <row r="416">
      <c r="L416" s="79"/>
      <c r="M416" s="79"/>
      <c r="N416" s="79"/>
    </row>
    <row r="417">
      <c r="L417" s="79"/>
      <c r="M417" s="79"/>
      <c r="N417" s="79"/>
    </row>
    <row r="418">
      <c r="L418" s="79"/>
      <c r="M418" s="79"/>
      <c r="N418" s="79"/>
    </row>
    <row r="419">
      <c r="L419" s="79"/>
      <c r="M419" s="79"/>
      <c r="N419" s="79"/>
    </row>
    <row r="420">
      <c r="L420" s="79"/>
      <c r="M420" s="79"/>
      <c r="N420" s="79"/>
    </row>
    <row r="421">
      <c r="L421" s="79"/>
      <c r="M421" s="79"/>
      <c r="N421" s="79"/>
    </row>
    <row r="422">
      <c r="L422" s="79"/>
      <c r="M422" s="79"/>
      <c r="N422" s="79"/>
    </row>
    <row r="423">
      <c r="L423" s="79"/>
      <c r="M423" s="79"/>
      <c r="N423" s="79"/>
    </row>
    <row r="424">
      <c r="L424" s="79"/>
      <c r="M424" s="79"/>
      <c r="N424" s="79"/>
    </row>
    <row r="425">
      <c r="L425" s="79"/>
      <c r="M425" s="79"/>
      <c r="N425" s="79"/>
    </row>
    <row r="426">
      <c r="L426" s="79"/>
      <c r="M426" s="79"/>
      <c r="N426" s="79"/>
    </row>
    <row r="427">
      <c r="L427" s="79"/>
      <c r="M427" s="79"/>
      <c r="N427" s="79"/>
    </row>
    <row r="428">
      <c r="L428" s="79"/>
      <c r="M428" s="79"/>
      <c r="N428" s="79"/>
    </row>
    <row r="429">
      <c r="L429" s="79"/>
      <c r="M429" s="79"/>
      <c r="N429" s="79"/>
    </row>
    <row r="430">
      <c r="L430" s="79"/>
      <c r="M430" s="79"/>
      <c r="N430" s="79"/>
    </row>
    <row r="431">
      <c r="L431" s="79"/>
      <c r="M431" s="79"/>
      <c r="N431" s="79"/>
    </row>
    <row r="432">
      <c r="L432" s="79"/>
      <c r="M432" s="79"/>
      <c r="N432" s="79"/>
    </row>
    <row r="433">
      <c r="L433" s="79"/>
      <c r="M433" s="79"/>
      <c r="N433" s="79"/>
    </row>
    <row r="434">
      <c r="L434" s="79"/>
      <c r="M434" s="79"/>
      <c r="N434" s="79"/>
    </row>
    <row r="435">
      <c r="L435" s="79"/>
      <c r="M435" s="79"/>
      <c r="N435" s="79"/>
    </row>
    <row r="436">
      <c r="L436" s="79"/>
      <c r="M436" s="79"/>
      <c r="N436" s="79"/>
    </row>
    <row r="437">
      <c r="L437" s="79"/>
      <c r="M437" s="79"/>
      <c r="N437" s="79"/>
    </row>
    <row r="438">
      <c r="L438" s="79"/>
      <c r="M438" s="79"/>
      <c r="N438" s="79"/>
    </row>
    <row r="439">
      <c r="L439" s="79"/>
      <c r="M439" s="79"/>
      <c r="N439" s="79"/>
    </row>
    <row r="440">
      <c r="L440" s="79"/>
      <c r="M440" s="79"/>
      <c r="N440" s="79"/>
    </row>
    <row r="441">
      <c r="L441" s="79"/>
      <c r="M441" s="79"/>
      <c r="N441" s="79"/>
    </row>
    <row r="442">
      <c r="L442" s="79"/>
      <c r="M442" s="79"/>
      <c r="N442" s="79"/>
    </row>
    <row r="443">
      <c r="L443" s="79"/>
      <c r="M443" s="79"/>
      <c r="N443" s="79"/>
    </row>
    <row r="444">
      <c r="L444" s="79"/>
      <c r="M444" s="79"/>
      <c r="N444" s="79"/>
    </row>
    <row r="445">
      <c r="L445" s="79"/>
      <c r="M445" s="79"/>
      <c r="N445" s="79"/>
    </row>
    <row r="446">
      <c r="L446" s="79"/>
      <c r="M446" s="79"/>
      <c r="N446" s="79"/>
    </row>
    <row r="447">
      <c r="L447" s="79"/>
      <c r="M447" s="79"/>
      <c r="N447" s="79"/>
    </row>
    <row r="448">
      <c r="L448" s="79"/>
      <c r="M448" s="79"/>
      <c r="N448" s="79"/>
    </row>
    <row r="449">
      <c r="L449" s="79"/>
      <c r="M449" s="79"/>
      <c r="N449" s="79"/>
    </row>
    <row r="450">
      <c r="L450" s="79"/>
      <c r="M450" s="79"/>
      <c r="N450" s="79"/>
    </row>
    <row r="451">
      <c r="L451" s="79"/>
      <c r="M451" s="79"/>
      <c r="N451" s="79"/>
    </row>
    <row r="452">
      <c r="L452" s="79"/>
      <c r="M452" s="79"/>
      <c r="N452" s="79"/>
    </row>
    <row r="453">
      <c r="L453" s="79"/>
      <c r="M453" s="79"/>
      <c r="N453" s="79"/>
    </row>
    <row r="454">
      <c r="L454" s="79"/>
      <c r="M454" s="79"/>
      <c r="N454" s="79"/>
    </row>
    <row r="455">
      <c r="L455" s="79"/>
      <c r="M455" s="79"/>
      <c r="N455" s="79"/>
    </row>
    <row r="456">
      <c r="L456" s="79"/>
      <c r="M456" s="79"/>
      <c r="N456" s="79"/>
    </row>
    <row r="457">
      <c r="L457" s="79"/>
      <c r="M457" s="79"/>
      <c r="N457" s="79"/>
    </row>
    <row r="458">
      <c r="L458" s="79"/>
      <c r="M458" s="79"/>
      <c r="N458" s="79"/>
    </row>
    <row r="459">
      <c r="L459" s="79"/>
      <c r="M459" s="79"/>
      <c r="N459" s="79"/>
    </row>
    <row r="460">
      <c r="L460" s="79"/>
      <c r="M460" s="79"/>
      <c r="N460" s="79"/>
    </row>
    <row r="461">
      <c r="L461" s="79"/>
      <c r="M461" s="79"/>
      <c r="N461" s="79"/>
    </row>
    <row r="462">
      <c r="L462" s="79"/>
      <c r="M462" s="79"/>
      <c r="N462" s="79"/>
    </row>
    <row r="463">
      <c r="L463" s="79"/>
      <c r="M463" s="79"/>
      <c r="N463" s="79"/>
    </row>
    <row r="464">
      <c r="L464" s="79"/>
      <c r="M464" s="79"/>
      <c r="N464" s="79"/>
    </row>
    <row r="465">
      <c r="L465" s="79"/>
      <c r="M465" s="79"/>
      <c r="N465" s="79"/>
    </row>
    <row r="466">
      <c r="L466" s="79"/>
      <c r="M466" s="79"/>
      <c r="N466" s="79"/>
    </row>
    <row r="467">
      <c r="L467" s="79"/>
      <c r="M467" s="79"/>
      <c r="N467" s="79"/>
    </row>
    <row r="468">
      <c r="L468" s="79"/>
      <c r="M468" s="79"/>
      <c r="N468" s="79"/>
    </row>
    <row r="469">
      <c r="L469" s="79"/>
      <c r="M469" s="79"/>
      <c r="N469" s="79"/>
    </row>
    <row r="470">
      <c r="L470" s="79"/>
      <c r="M470" s="79"/>
      <c r="N470" s="79"/>
    </row>
    <row r="471">
      <c r="L471" s="79"/>
      <c r="M471" s="79"/>
      <c r="N471" s="79"/>
    </row>
    <row r="472">
      <c r="L472" s="79"/>
      <c r="M472" s="79"/>
      <c r="N472" s="79"/>
    </row>
    <row r="473">
      <c r="L473" s="79"/>
      <c r="M473" s="79"/>
      <c r="N473" s="79"/>
    </row>
    <row r="474">
      <c r="L474" s="79"/>
      <c r="M474" s="79"/>
      <c r="N474" s="79"/>
    </row>
    <row r="475">
      <c r="L475" s="79"/>
      <c r="M475" s="79"/>
      <c r="N475" s="79"/>
    </row>
    <row r="476">
      <c r="L476" s="79"/>
      <c r="M476" s="79"/>
      <c r="N476" s="79"/>
    </row>
    <row r="477">
      <c r="L477" s="79"/>
      <c r="M477" s="79"/>
      <c r="N477" s="79"/>
    </row>
    <row r="478">
      <c r="L478" s="79"/>
      <c r="M478" s="79"/>
      <c r="N478" s="79"/>
    </row>
    <row r="479">
      <c r="L479" s="79"/>
      <c r="M479" s="79"/>
      <c r="N479" s="79"/>
    </row>
    <row r="480">
      <c r="L480" s="79"/>
      <c r="M480" s="79"/>
      <c r="N480" s="79"/>
    </row>
    <row r="481">
      <c r="L481" s="79"/>
      <c r="M481" s="79"/>
      <c r="N481" s="79"/>
    </row>
    <row r="482">
      <c r="L482" s="79"/>
      <c r="M482" s="79"/>
      <c r="N482" s="79"/>
    </row>
    <row r="483">
      <c r="L483" s="79"/>
      <c r="M483" s="79"/>
      <c r="N483" s="79"/>
    </row>
    <row r="484">
      <c r="L484" s="79"/>
      <c r="M484" s="79"/>
      <c r="N484" s="79"/>
    </row>
    <row r="485">
      <c r="L485" s="79"/>
      <c r="M485" s="79"/>
      <c r="N485" s="79"/>
    </row>
    <row r="486">
      <c r="L486" s="79"/>
      <c r="M486" s="79"/>
      <c r="N486" s="79"/>
    </row>
    <row r="487">
      <c r="L487" s="79"/>
      <c r="M487" s="79"/>
      <c r="N487" s="79"/>
    </row>
    <row r="488">
      <c r="L488" s="79"/>
      <c r="M488" s="79"/>
      <c r="N488" s="79"/>
    </row>
    <row r="489">
      <c r="L489" s="79"/>
      <c r="M489" s="79"/>
      <c r="N489" s="79"/>
    </row>
    <row r="490">
      <c r="L490" s="79"/>
      <c r="M490" s="79"/>
      <c r="N490" s="79"/>
    </row>
    <row r="491">
      <c r="L491" s="79"/>
      <c r="M491" s="79"/>
      <c r="N491" s="79"/>
    </row>
    <row r="492">
      <c r="L492" s="79"/>
      <c r="M492" s="79"/>
      <c r="N492" s="79"/>
    </row>
    <row r="493">
      <c r="L493" s="79"/>
      <c r="M493" s="79"/>
      <c r="N493" s="79"/>
    </row>
    <row r="494">
      <c r="L494" s="79"/>
      <c r="M494" s="79"/>
      <c r="N494" s="79"/>
    </row>
    <row r="495">
      <c r="L495" s="79"/>
      <c r="M495" s="79"/>
      <c r="N495" s="79"/>
    </row>
    <row r="496">
      <c r="L496" s="79"/>
      <c r="M496" s="79"/>
      <c r="N496" s="79"/>
    </row>
    <row r="497">
      <c r="L497" s="79"/>
      <c r="M497" s="79"/>
      <c r="N497" s="79"/>
    </row>
    <row r="498">
      <c r="L498" s="79"/>
      <c r="M498" s="79"/>
      <c r="N498" s="79"/>
    </row>
    <row r="499">
      <c r="L499" s="79"/>
      <c r="M499" s="79"/>
      <c r="N499" s="79"/>
    </row>
    <row r="500">
      <c r="L500" s="79"/>
      <c r="M500" s="79"/>
      <c r="N500" s="79"/>
    </row>
    <row r="501">
      <c r="L501" s="79"/>
      <c r="M501" s="79"/>
      <c r="N501" s="79"/>
    </row>
    <row r="502">
      <c r="L502" s="79"/>
      <c r="M502" s="79"/>
      <c r="N502" s="79"/>
    </row>
    <row r="503">
      <c r="L503" s="79"/>
      <c r="M503" s="79"/>
      <c r="N503" s="79"/>
    </row>
    <row r="504">
      <c r="L504" s="79"/>
      <c r="M504" s="79"/>
      <c r="N504" s="79"/>
    </row>
    <row r="505">
      <c r="L505" s="79"/>
      <c r="M505" s="79"/>
      <c r="N505" s="79"/>
    </row>
    <row r="506">
      <c r="L506" s="79"/>
      <c r="M506" s="79"/>
      <c r="N506" s="79"/>
    </row>
    <row r="507">
      <c r="L507" s="79"/>
      <c r="M507" s="79"/>
      <c r="N507" s="79"/>
    </row>
    <row r="508">
      <c r="L508" s="79"/>
      <c r="M508" s="79"/>
      <c r="N508" s="79"/>
    </row>
    <row r="509">
      <c r="L509" s="79"/>
      <c r="M509" s="79"/>
      <c r="N509" s="79"/>
    </row>
    <row r="510">
      <c r="L510" s="79"/>
      <c r="M510" s="79"/>
      <c r="N510" s="79"/>
    </row>
    <row r="511">
      <c r="L511" s="79"/>
      <c r="M511" s="79"/>
      <c r="N511" s="79"/>
    </row>
    <row r="512">
      <c r="L512" s="79"/>
      <c r="M512" s="79"/>
      <c r="N512" s="79"/>
    </row>
    <row r="513">
      <c r="L513" s="79"/>
      <c r="M513" s="79"/>
      <c r="N513" s="79"/>
    </row>
    <row r="514">
      <c r="L514" s="79"/>
      <c r="M514" s="79"/>
      <c r="N514" s="79"/>
    </row>
    <row r="515">
      <c r="L515" s="79"/>
      <c r="M515" s="79"/>
      <c r="N515" s="79"/>
    </row>
    <row r="516">
      <c r="L516" s="79"/>
      <c r="M516" s="79"/>
      <c r="N516" s="79"/>
    </row>
    <row r="517">
      <c r="L517" s="79"/>
      <c r="M517" s="79"/>
      <c r="N517" s="79"/>
    </row>
    <row r="518">
      <c r="L518" s="79"/>
      <c r="M518" s="79"/>
      <c r="N518" s="79"/>
    </row>
    <row r="519">
      <c r="L519" s="79"/>
      <c r="M519" s="79"/>
      <c r="N519" s="79"/>
    </row>
    <row r="520">
      <c r="L520" s="79"/>
      <c r="M520" s="79"/>
      <c r="N520" s="79"/>
    </row>
    <row r="521">
      <c r="L521" s="79"/>
      <c r="M521" s="79"/>
      <c r="N521" s="79"/>
    </row>
    <row r="522">
      <c r="L522" s="79"/>
      <c r="M522" s="79"/>
      <c r="N522" s="79"/>
    </row>
    <row r="523">
      <c r="L523" s="79"/>
      <c r="M523" s="79"/>
      <c r="N523" s="79"/>
    </row>
    <row r="524">
      <c r="L524" s="79"/>
      <c r="M524" s="79"/>
      <c r="N524" s="79"/>
    </row>
    <row r="525">
      <c r="L525" s="79"/>
      <c r="M525" s="79"/>
      <c r="N525" s="79"/>
    </row>
    <row r="526">
      <c r="L526" s="79"/>
      <c r="M526" s="79"/>
      <c r="N526" s="79"/>
    </row>
    <row r="527">
      <c r="L527" s="79"/>
      <c r="M527" s="79"/>
      <c r="N527" s="79"/>
    </row>
    <row r="528">
      <c r="L528" s="79"/>
      <c r="M528" s="79"/>
      <c r="N528" s="79"/>
    </row>
    <row r="529">
      <c r="L529" s="79"/>
      <c r="M529" s="79"/>
      <c r="N529" s="79"/>
    </row>
    <row r="530">
      <c r="L530" s="79"/>
      <c r="M530" s="79"/>
      <c r="N530" s="79"/>
    </row>
    <row r="531">
      <c r="L531" s="79"/>
      <c r="M531" s="79"/>
      <c r="N531" s="79"/>
    </row>
    <row r="532">
      <c r="L532" s="79"/>
      <c r="M532" s="79"/>
      <c r="N532" s="79"/>
    </row>
    <row r="533">
      <c r="L533" s="79"/>
      <c r="M533" s="79"/>
      <c r="N533" s="79"/>
    </row>
    <row r="534">
      <c r="L534" s="79"/>
      <c r="M534" s="79"/>
      <c r="N534" s="79"/>
    </row>
    <row r="535">
      <c r="L535" s="79"/>
      <c r="M535" s="79"/>
      <c r="N535" s="79"/>
    </row>
    <row r="536">
      <c r="L536" s="79"/>
      <c r="M536" s="79"/>
      <c r="N536" s="79"/>
    </row>
    <row r="537">
      <c r="L537" s="79"/>
      <c r="M537" s="79"/>
      <c r="N537" s="79"/>
    </row>
    <row r="538">
      <c r="L538" s="79"/>
      <c r="M538" s="79"/>
      <c r="N538" s="79"/>
    </row>
    <row r="539">
      <c r="L539" s="79"/>
      <c r="M539" s="79"/>
      <c r="N539" s="79"/>
    </row>
    <row r="540">
      <c r="L540" s="79"/>
      <c r="M540" s="79"/>
      <c r="N540" s="79"/>
    </row>
    <row r="541">
      <c r="L541" s="79"/>
      <c r="M541" s="79"/>
      <c r="N541" s="79"/>
    </row>
    <row r="542">
      <c r="L542" s="79"/>
      <c r="M542" s="79"/>
      <c r="N542" s="79"/>
    </row>
    <row r="543">
      <c r="L543" s="79"/>
      <c r="M543" s="79"/>
      <c r="N543" s="79"/>
    </row>
    <row r="544">
      <c r="L544" s="79"/>
      <c r="M544" s="79"/>
      <c r="N544" s="79"/>
    </row>
    <row r="545">
      <c r="L545" s="79"/>
      <c r="M545" s="79"/>
      <c r="N545" s="79"/>
    </row>
    <row r="546">
      <c r="L546" s="79"/>
      <c r="M546" s="79"/>
      <c r="N546" s="79"/>
    </row>
    <row r="547">
      <c r="L547" s="79"/>
      <c r="M547" s="79"/>
      <c r="N547" s="79"/>
    </row>
    <row r="548">
      <c r="L548" s="79"/>
      <c r="M548" s="79"/>
      <c r="N548" s="79"/>
    </row>
    <row r="549">
      <c r="L549" s="79"/>
      <c r="M549" s="79"/>
      <c r="N549" s="79"/>
    </row>
    <row r="550">
      <c r="L550" s="79"/>
      <c r="M550" s="79"/>
      <c r="N550" s="79"/>
    </row>
    <row r="551">
      <c r="L551" s="79"/>
      <c r="M551" s="79"/>
      <c r="N551" s="79"/>
    </row>
    <row r="552">
      <c r="L552" s="79"/>
      <c r="M552" s="79"/>
      <c r="N552" s="79"/>
    </row>
    <row r="553">
      <c r="L553" s="79"/>
      <c r="M553" s="79"/>
      <c r="N553" s="79"/>
    </row>
    <row r="554">
      <c r="L554" s="79"/>
      <c r="M554" s="79"/>
      <c r="N554" s="79"/>
    </row>
    <row r="555">
      <c r="L555" s="79"/>
      <c r="M555" s="79"/>
      <c r="N555" s="79"/>
    </row>
    <row r="556">
      <c r="L556" s="79"/>
      <c r="M556" s="79"/>
      <c r="N556" s="79"/>
    </row>
    <row r="557">
      <c r="L557" s="79"/>
      <c r="M557" s="79"/>
      <c r="N557" s="79"/>
    </row>
    <row r="558">
      <c r="L558" s="79"/>
      <c r="M558" s="79"/>
      <c r="N558" s="79"/>
    </row>
    <row r="559">
      <c r="L559" s="79"/>
      <c r="M559" s="79"/>
      <c r="N559" s="79"/>
    </row>
    <row r="560">
      <c r="L560" s="79"/>
      <c r="M560" s="79"/>
      <c r="N560" s="79"/>
    </row>
    <row r="561">
      <c r="L561" s="79"/>
      <c r="M561" s="79"/>
      <c r="N561" s="79"/>
    </row>
    <row r="562">
      <c r="L562" s="79"/>
      <c r="M562" s="79"/>
      <c r="N562" s="79"/>
    </row>
    <row r="563">
      <c r="L563" s="79"/>
      <c r="M563" s="79"/>
      <c r="N563" s="79"/>
    </row>
    <row r="564">
      <c r="L564" s="79"/>
      <c r="M564" s="79"/>
      <c r="N564" s="79"/>
    </row>
    <row r="565">
      <c r="L565" s="79"/>
      <c r="M565" s="79"/>
      <c r="N565" s="79"/>
    </row>
    <row r="566">
      <c r="L566" s="79"/>
      <c r="M566" s="79"/>
      <c r="N566" s="79"/>
    </row>
    <row r="567">
      <c r="L567" s="79"/>
      <c r="M567" s="79"/>
      <c r="N567" s="79"/>
    </row>
    <row r="568">
      <c r="L568" s="79"/>
      <c r="M568" s="79"/>
      <c r="N568" s="79"/>
    </row>
    <row r="569">
      <c r="L569" s="79"/>
      <c r="M569" s="79"/>
      <c r="N569" s="79"/>
    </row>
    <row r="570">
      <c r="L570" s="79"/>
      <c r="M570" s="79"/>
      <c r="N570" s="79"/>
    </row>
    <row r="571">
      <c r="L571" s="79"/>
      <c r="M571" s="79"/>
      <c r="N571" s="79"/>
    </row>
    <row r="572">
      <c r="L572" s="79"/>
      <c r="M572" s="79"/>
      <c r="N572" s="79"/>
    </row>
    <row r="573">
      <c r="L573" s="79"/>
      <c r="M573" s="79"/>
      <c r="N573" s="79"/>
    </row>
    <row r="574">
      <c r="L574" s="79"/>
      <c r="M574" s="79"/>
      <c r="N574" s="79"/>
    </row>
    <row r="575">
      <c r="L575" s="79"/>
      <c r="M575" s="79"/>
      <c r="N575" s="79"/>
    </row>
    <row r="576">
      <c r="L576" s="79"/>
      <c r="M576" s="79"/>
      <c r="N576" s="79"/>
    </row>
    <row r="577">
      <c r="L577" s="79"/>
      <c r="M577" s="79"/>
      <c r="N577" s="79"/>
    </row>
    <row r="578">
      <c r="L578" s="79"/>
      <c r="M578" s="79"/>
      <c r="N578" s="79"/>
    </row>
    <row r="579">
      <c r="L579" s="79"/>
      <c r="M579" s="79"/>
      <c r="N579" s="79"/>
    </row>
    <row r="580">
      <c r="L580" s="79"/>
      <c r="M580" s="79"/>
      <c r="N580" s="79"/>
    </row>
    <row r="581">
      <c r="L581" s="79"/>
      <c r="M581" s="79"/>
      <c r="N581" s="79"/>
    </row>
    <row r="582">
      <c r="L582" s="79"/>
      <c r="M582" s="79"/>
      <c r="N582" s="79"/>
    </row>
    <row r="583">
      <c r="L583" s="79"/>
      <c r="M583" s="79"/>
      <c r="N583" s="79"/>
    </row>
    <row r="584">
      <c r="L584" s="79"/>
      <c r="M584" s="79"/>
      <c r="N584" s="79"/>
    </row>
    <row r="585">
      <c r="L585" s="79"/>
      <c r="M585" s="79"/>
      <c r="N585" s="79"/>
    </row>
    <row r="586">
      <c r="L586" s="79"/>
      <c r="M586" s="79"/>
      <c r="N586" s="79"/>
    </row>
    <row r="587">
      <c r="L587" s="79"/>
      <c r="M587" s="79"/>
      <c r="N587" s="79"/>
    </row>
    <row r="588">
      <c r="L588" s="79"/>
      <c r="M588" s="79"/>
      <c r="N588" s="79"/>
    </row>
    <row r="589">
      <c r="L589" s="79"/>
      <c r="M589" s="79"/>
      <c r="N589" s="79"/>
    </row>
    <row r="590">
      <c r="L590" s="79"/>
      <c r="M590" s="79"/>
      <c r="N590" s="79"/>
    </row>
    <row r="591">
      <c r="L591" s="79"/>
      <c r="M591" s="79"/>
      <c r="N591" s="79"/>
    </row>
    <row r="592">
      <c r="L592" s="79"/>
      <c r="M592" s="79"/>
      <c r="N592" s="79"/>
    </row>
    <row r="593">
      <c r="L593" s="79"/>
      <c r="M593" s="79"/>
      <c r="N593" s="79"/>
    </row>
    <row r="594">
      <c r="L594" s="79"/>
      <c r="M594" s="79"/>
      <c r="N594" s="79"/>
    </row>
    <row r="595">
      <c r="L595" s="79"/>
      <c r="M595" s="79"/>
      <c r="N595" s="79"/>
    </row>
    <row r="596">
      <c r="L596" s="79"/>
      <c r="M596" s="79"/>
      <c r="N596" s="79"/>
    </row>
    <row r="597">
      <c r="L597" s="79"/>
      <c r="M597" s="79"/>
      <c r="N597" s="79"/>
    </row>
    <row r="598">
      <c r="L598" s="79"/>
      <c r="M598" s="79"/>
      <c r="N598" s="79"/>
    </row>
    <row r="599">
      <c r="L599" s="79"/>
      <c r="M599" s="79"/>
      <c r="N599" s="79"/>
    </row>
    <row r="600">
      <c r="L600" s="79"/>
      <c r="M600" s="79"/>
      <c r="N600" s="79"/>
    </row>
    <row r="601">
      <c r="L601" s="79"/>
      <c r="M601" s="79"/>
      <c r="N601" s="79"/>
    </row>
    <row r="602">
      <c r="L602" s="79"/>
      <c r="M602" s="79"/>
      <c r="N602" s="79"/>
    </row>
    <row r="603">
      <c r="L603" s="79"/>
      <c r="M603" s="79"/>
      <c r="N603" s="79"/>
    </row>
    <row r="604">
      <c r="L604" s="79"/>
      <c r="M604" s="79"/>
      <c r="N604" s="79"/>
    </row>
    <row r="605">
      <c r="L605" s="79"/>
      <c r="M605" s="79"/>
      <c r="N605" s="79"/>
    </row>
    <row r="606">
      <c r="L606" s="79"/>
      <c r="M606" s="79"/>
      <c r="N606" s="79"/>
    </row>
    <row r="607">
      <c r="L607" s="79"/>
      <c r="M607" s="79"/>
      <c r="N607" s="79"/>
    </row>
    <row r="608">
      <c r="L608" s="79"/>
      <c r="M608" s="79"/>
      <c r="N608" s="79"/>
    </row>
    <row r="609">
      <c r="L609" s="79"/>
      <c r="M609" s="79"/>
      <c r="N609" s="79"/>
    </row>
    <row r="610">
      <c r="L610" s="79"/>
      <c r="M610" s="79"/>
      <c r="N610" s="79"/>
    </row>
    <row r="611">
      <c r="L611" s="79"/>
      <c r="M611" s="79"/>
      <c r="N611" s="79"/>
    </row>
    <row r="612">
      <c r="L612" s="79"/>
      <c r="M612" s="79"/>
      <c r="N612" s="79"/>
    </row>
    <row r="613">
      <c r="L613" s="79"/>
      <c r="M613" s="79"/>
      <c r="N613" s="79"/>
    </row>
    <row r="614">
      <c r="L614" s="79"/>
      <c r="M614" s="79"/>
      <c r="N614" s="79"/>
    </row>
    <row r="615">
      <c r="L615" s="79"/>
      <c r="M615" s="79"/>
      <c r="N615" s="79"/>
    </row>
    <row r="616">
      <c r="L616" s="79"/>
      <c r="M616" s="79"/>
      <c r="N616" s="79"/>
    </row>
    <row r="617">
      <c r="L617" s="79"/>
      <c r="M617" s="79"/>
      <c r="N617" s="79"/>
    </row>
    <row r="618">
      <c r="L618" s="79"/>
      <c r="M618" s="79"/>
      <c r="N618" s="79"/>
    </row>
    <row r="619">
      <c r="L619" s="79"/>
      <c r="M619" s="79"/>
      <c r="N619" s="79"/>
    </row>
    <row r="620">
      <c r="L620" s="79"/>
      <c r="M620" s="79"/>
      <c r="N620" s="79"/>
    </row>
    <row r="621">
      <c r="L621" s="79"/>
      <c r="M621" s="79"/>
      <c r="N621" s="79"/>
    </row>
    <row r="622">
      <c r="L622" s="79"/>
      <c r="M622" s="79"/>
      <c r="N622" s="79"/>
    </row>
    <row r="623">
      <c r="L623" s="79"/>
      <c r="M623" s="79"/>
      <c r="N623" s="79"/>
    </row>
    <row r="624">
      <c r="L624" s="79"/>
      <c r="M624" s="79"/>
      <c r="N624" s="79"/>
    </row>
    <row r="625">
      <c r="L625" s="79"/>
      <c r="M625" s="79"/>
      <c r="N625" s="79"/>
    </row>
    <row r="626">
      <c r="L626" s="79"/>
      <c r="M626" s="79"/>
      <c r="N626" s="79"/>
    </row>
    <row r="627">
      <c r="L627" s="79"/>
      <c r="M627" s="79"/>
      <c r="N627" s="79"/>
    </row>
    <row r="628">
      <c r="L628" s="79"/>
      <c r="M628" s="79"/>
      <c r="N628" s="79"/>
    </row>
    <row r="629">
      <c r="L629" s="79"/>
      <c r="M629" s="79"/>
      <c r="N629" s="79"/>
    </row>
    <row r="630">
      <c r="L630" s="79"/>
      <c r="M630" s="79"/>
      <c r="N630" s="79"/>
    </row>
    <row r="631">
      <c r="L631" s="79"/>
      <c r="M631" s="79"/>
      <c r="N631" s="79"/>
    </row>
    <row r="632">
      <c r="L632" s="79"/>
      <c r="M632" s="79"/>
      <c r="N632" s="79"/>
    </row>
    <row r="633">
      <c r="L633" s="79"/>
      <c r="M633" s="79"/>
      <c r="N633" s="79"/>
    </row>
    <row r="634">
      <c r="L634" s="79"/>
      <c r="M634" s="79"/>
      <c r="N634" s="79"/>
    </row>
    <row r="635">
      <c r="L635" s="79"/>
      <c r="M635" s="79"/>
      <c r="N635" s="79"/>
    </row>
    <row r="636">
      <c r="L636" s="79"/>
      <c r="M636" s="79"/>
      <c r="N636" s="79"/>
    </row>
    <row r="637">
      <c r="L637" s="79"/>
      <c r="M637" s="79"/>
      <c r="N637" s="79"/>
    </row>
    <row r="638">
      <c r="L638" s="79"/>
      <c r="M638" s="79"/>
      <c r="N638" s="79"/>
    </row>
    <row r="639">
      <c r="L639" s="79"/>
      <c r="M639" s="79"/>
      <c r="N639" s="79"/>
    </row>
    <row r="640">
      <c r="L640" s="79"/>
      <c r="M640" s="79"/>
      <c r="N640" s="79"/>
    </row>
    <row r="641">
      <c r="L641" s="79"/>
      <c r="M641" s="79"/>
      <c r="N641" s="79"/>
    </row>
    <row r="642">
      <c r="L642" s="79"/>
      <c r="M642" s="79"/>
      <c r="N642" s="79"/>
    </row>
    <row r="643">
      <c r="L643" s="79"/>
      <c r="M643" s="79"/>
      <c r="N643" s="79"/>
    </row>
    <row r="644">
      <c r="L644" s="79"/>
      <c r="M644" s="79"/>
      <c r="N644" s="79"/>
    </row>
    <row r="645">
      <c r="L645" s="79"/>
      <c r="M645" s="79"/>
      <c r="N645" s="79"/>
    </row>
    <row r="646">
      <c r="L646" s="79"/>
      <c r="M646" s="79"/>
      <c r="N646" s="79"/>
    </row>
    <row r="647">
      <c r="L647" s="79"/>
      <c r="M647" s="79"/>
      <c r="N647" s="79"/>
    </row>
    <row r="648">
      <c r="L648" s="79"/>
      <c r="M648" s="79"/>
      <c r="N648" s="79"/>
    </row>
    <row r="649">
      <c r="L649" s="79"/>
      <c r="M649" s="79"/>
      <c r="N649" s="79"/>
    </row>
    <row r="650">
      <c r="L650" s="79"/>
      <c r="M650" s="79"/>
      <c r="N650" s="79"/>
    </row>
    <row r="651">
      <c r="L651" s="79"/>
      <c r="M651" s="79"/>
      <c r="N651" s="79"/>
    </row>
    <row r="652">
      <c r="L652" s="79"/>
      <c r="M652" s="79"/>
      <c r="N652" s="79"/>
    </row>
    <row r="653">
      <c r="L653" s="79"/>
      <c r="M653" s="79"/>
      <c r="N653" s="79"/>
    </row>
    <row r="654">
      <c r="L654" s="79"/>
      <c r="M654" s="79"/>
      <c r="N654" s="79"/>
    </row>
    <row r="655">
      <c r="L655" s="79"/>
      <c r="M655" s="79"/>
      <c r="N655" s="79"/>
    </row>
    <row r="656">
      <c r="L656" s="79"/>
      <c r="M656" s="79"/>
      <c r="N656" s="79"/>
    </row>
    <row r="657">
      <c r="L657" s="79"/>
      <c r="M657" s="79"/>
      <c r="N657" s="79"/>
    </row>
    <row r="658">
      <c r="L658" s="79"/>
      <c r="M658" s="79"/>
      <c r="N658" s="79"/>
    </row>
    <row r="659">
      <c r="L659" s="79"/>
      <c r="M659" s="79"/>
      <c r="N659" s="79"/>
    </row>
    <row r="660">
      <c r="L660" s="79"/>
      <c r="M660" s="79"/>
      <c r="N660" s="79"/>
    </row>
    <row r="661">
      <c r="L661" s="79"/>
      <c r="M661" s="79"/>
      <c r="N661" s="79"/>
    </row>
    <row r="662">
      <c r="L662" s="79"/>
      <c r="M662" s="79"/>
      <c r="N662" s="79"/>
    </row>
    <row r="663">
      <c r="L663" s="79"/>
      <c r="M663" s="79"/>
      <c r="N663" s="79"/>
    </row>
    <row r="664">
      <c r="L664" s="79"/>
      <c r="M664" s="79"/>
      <c r="N664" s="79"/>
    </row>
    <row r="665">
      <c r="L665" s="79"/>
      <c r="M665" s="79"/>
      <c r="N665" s="79"/>
    </row>
    <row r="666">
      <c r="L666" s="79"/>
      <c r="M666" s="79"/>
      <c r="N666" s="79"/>
    </row>
    <row r="667">
      <c r="L667" s="79"/>
      <c r="M667" s="79"/>
      <c r="N667" s="79"/>
    </row>
    <row r="668">
      <c r="L668" s="79"/>
      <c r="M668" s="79"/>
      <c r="N668" s="79"/>
    </row>
    <row r="669">
      <c r="L669" s="79"/>
      <c r="M669" s="79"/>
      <c r="N669" s="79"/>
    </row>
    <row r="670">
      <c r="L670" s="79"/>
      <c r="M670" s="79"/>
      <c r="N670" s="79"/>
    </row>
    <row r="671">
      <c r="L671" s="79"/>
      <c r="M671" s="79"/>
      <c r="N671" s="79"/>
    </row>
    <row r="672">
      <c r="L672" s="79"/>
      <c r="M672" s="79"/>
      <c r="N672" s="79"/>
    </row>
    <row r="673">
      <c r="L673" s="79"/>
      <c r="M673" s="79"/>
      <c r="N673" s="79"/>
    </row>
    <row r="674">
      <c r="L674" s="79"/>
      <c r="M674" s="79"/>
      <c r="N674" s="79"/>
    </row>
    <row r="675">
      <c r="L675" s="79"/>
      <c r="M675" s="79"/>
      <c r="N675" s="79"/>
    </row>
    <row r="676">
      <c r="L676" s="79"/>
      <c r="M676" s="79"/>
      <c r="N676" s="79"/>
    </row>
    <row r="677">
      <c r="L677" s="79"/>
      <c r="M677" s="79"/>
      <c r="N677" s="79"/>
    </row>
    <row r="678">
      <c r="L678" s="79"/>
      <c r="M678" s="79"/>
      <c r="N678" s="79"/>
    </row>
    <row r="679">
      <c r="L679" s="79"/>
      <c r="M679" s="79"/>
      <c r="N679" s="79"/>
    </row>
    <row r="680">
      <c r="L680" s="79"/>
      <c r="M680" s="79"/>
      <c r="N680" s="79"/>
    </row>
    <row r="681">
      <c r="L681" s="79"/>
      <c r="M681" s="79"/>
      <c r="N681" s="79"/>
    </row>
    <row r="682">
      <c r="L682" s="79"/>
      <c r="M682" s="79"/>
      <c r="N682" s="79"/>
    </row>
    <row r="683">
      <c r="L683" s="79"/>
      <c r="M683" s="79"/>
      <c r="N683" s="79"/>
    </row>
    <row r="684">
      <c r="L684" s="79"/>
      <c r="M684" s="79"/>
      <c r="N684" s="79"/>
    </row>
    <row r="685">
      <c r="L685" s="79"/>
      <c r="M685" s="79"/>
      <c r="N685" s="79"/>
    </row>
    <row r="686">
      <c r="L686" s="79"/>
      <c r="M686" s="79"/>
      <c r="N686" s="79"/>
    </row>
    <row r="687">
      <c r="L687" s="79"/>
      <c r="M687" s="79"/>
      <c r="N687" s="79"/>
    </row>
    <row r="688">
      <c r="L688" s="79"/>
      <c r="M688" s="79"/>
      <c r="N688" s="79"/>
    </row>
    <row r="689">
      <c r="L689" s="79"/>
      <c r="M689" s="79"/>
      <c r="N689" s="79"/>
    </row>
    <row r="690">
      <c r="L690" s="79"/>
      <c r="M690" s="79"/>
      <c r="N690" s="79"/>
    </row>
    <row r="691">
      <c r="L691" s="79"/>
      <c r="M691" s="79"/>
      <c r="N691" s="79"/>
    </row>
    <row r="692">
      <c r="L692" s="79"/>
      <c r="M692" s="79"/>
      <c r="N692" s="79"/>
    </row>
    <row r="693">
      <c r="L693" s="79"/>
      <c r="M693" s="79"/>
      <c r="N693" s="79"/>
    </row>
    <row r="694">
      <c r="L694" s="79"/>
      <c r="M694" s="79"/>
      <c r="N694" s="79"/>
    </row>
    <row r="695">
      <c r="L695" s="79"/>
      <c r="M695" s="79"/>
      <c r="N695" s="79"/>
    </row>
    <row r="696">
      <c r="L696" s="79"/>
      <c r="M696" s="79"/>
      <c r="N696" s="79"/>
    </row>
    <row r="697">
      <c r="L697" s="79"/>
      <c r="M697" s="79"/>
      <c r="N697" s="79"/>
    </row>
    <row r="698">
      <c r="L698" s="79"/>
      <c r="M698" s="79"/>
      <c r="N698" s="79"/>
    </row>
    <row r="699">
      <c r="L699" s="79"/>
      <c r="M699" s="79"/>
      <c r="N699" s="79"/>
    </row>
    <row r="700">
      <c r="L700" s="79"/>
      <c r="M700" s="79"/>
      <c r="N700" s="79"/>
    </row>
    <row r="701">
      <c r="L701" s="79"/>
      <c r="M701" s="79"/>
      <c r="N701" s="79"/>
    </row>
    <row r="702">
      <c r="L702" s="79"/>
      <c r="M702" s="79"/>
      <c r="N702" s="79"/>
    </row>
    <row r="703">
      <c r="L703" s="79"/>
      <c r="M703" s="79"/>
      <c r="N703" s="79"/>
    </row>
    <row r="704">
      <c r="L704" s="79"/>
      <c r="M704" s="79"/>
      <c r="N704" s="79"/>
    </row>
    <row r="705">
      <c r="L705" s="79"/>
      <c r="M705" s="79"/>
      <c r="N705" s="79"/>
    </row>
    <row r="706">
      <c r="L706" s="79"/>
      <c r="M706" s="79"/>
      <c r="N706" s="79"/>
    </row>
    <row r="707">
      <c r="L707" s="79"/>
      <c r="M707" s="79"/>
      <c r="N707" s="79"/>
    </row>
    <row r="708">
      <c r="L708" s="79"/>
      <c r="M708" s="79"/>
      <c r="N708" s="79"/>
    </row>
    <row r="709">
      <c r="L709" s="79"/>
      <c r="M709" s="79"/>
      <c r="N709" s="79"/>
    </row>
    <row r="710">
      <c r="L710" s="79"/>
      <c r="M710" s="79"/>
      <c r="N710" s="79"/>
    </row>
    <row r="711">
      <c r="L711" s="79"/>
      <c r="M711" s="79"/>
      <c r="N711" s="79"/>
    </row>
    <row r="712">
      <c r="L712" s="79"/>
      <c r="M712" s="79"/>
      <c r="N712" s="79"/>
    </row>
    <row r="713">
      <c r="L713" s="79"/>
      <c r="M713" s="79"/>
      <c r="N713" s="79"/>
    </row>
    <row r="714">
      <c r="L714" s="79"/>
      <c r="M714" s="79"/>
      <c r="N714" s="79"/>
    </row>
    <row r="715">
      <c r="L715" s="79"/>
      <c r="M715" s="79"/>
      <c r="N715" s="79"/>
    </row>
    <row r="716">
      <c r="L716" s="79"/>
      <c r="M716" s="79"/>
      <c r="N716" s="79"/>
    </row>
    <row r="717">
      <c r="L717" s="79"/>
      <c r="M717" s="79"/>
      <c r="N717" s="79"/>
    </row>
    <row r="718">
      <c r="L718" s="79"/>
      <c r="M718" s="79"/>
      <c r="N718" s="79"/>
    </row>
    <row r="719">
      <c r="L719" s="79"/>
      <c r="M719" s="79"/>
      <c r="N719" s="79"/>
    </row>
    <row r="720">
      <c r="L720" s="79"/>
      <c r="M720" s="79"/>
      <c r="N720" s="79"/>
    </row>
    <row r="721">
      <c r="L721" s="79"/>
      <c r="M721" s="79"/>
      <c r="N721" s="79"/>
    </row>
    <row r="722">
      <c r="L722" s="79"/>
      <c r="M722" s="79"/>
      <c r="N722" s="79"/>
    </row>
    <row r="723">
      <c r="L723" s="79"/>
      <c r="M723" s="79"/>
      <c r="N723" s="79"/>
    </row>
    <row r="724">
      <c r="L724" s="79"/>
      <c r="M724" s="79"/>
      <c r="N724" s="79"/>
    </row>
    <row r="725">
      <c r="L725" s="79"/>
      <c r="M725" s="79"/>
      <c r="N725" s="79"/>
    </row>
    <row r="726">
      <c r="L726" s="79"/>
      <c r="M726" s="79"/>
      <c r="N726" s="79"/>
    </row>
    <row r="727">
      <c r="L727" s="79"/>
      <c r="M727" s="79"/>
      <c r="N727" s="79"/>
    </row>
    <row r="728">
      <c r="L728" s="79"/>
      <c r="M728" s="79"/>
      <c r="N728" s="79"/>
    </row>
    <row r="729">
      <c r="L729" s="79"/>
      <c r="M729" s="79"/>
      <c r="N729" s="79"/>
    </row>
    <row r="730">
      <c r="L730" s="79"/>
      <c r="M730" s="79"/>
      <c r="N730" s="79"/>
    </row>
    <row r="731">
      <c r="L731" s="79"/>
      <c r="M731" s="79"/>
      <c r="N731" s="79"/>
    </row>
    <row r="732">
      <c r="L732" s="79"/>
      <c r="M732" s="79"/>
      <c r="N732" s="79"/>
    </row>
    <row r="733">
      <c r="L733" s="79"/>
      <c r="M733" s="79"/>
      <c r="N733" s="79"/>
    </row>
    <row r="734">
      <c r="L734" s="79"/>
      <c r="M734" s="79"/>
      <c r="N734" s="79"/>
    </row>
    <row r="735">
      <c r="L735" s="79"/>
      <c r="M735" s="79"/>
      <c r="N735" s="79"/>
    </row>
    <row r="736">
      <c r="L736" s="79"/>
      <c r="M736" s="79"/>
      <c r="N736" s="79"/>
    </row>
    <row r="737">
      <c r="L737" s="79"/>
      <c r="M737" s="79"/>
      <c r="N737" s="79"/>
    </row>
    <row r="738">
      <c r="L738" s="79"/>
      <c r="M738" s="79"/>
      <c r="N738" s="79"/>
    </row>
    <row r="739">
      <c r="L739" s="79"/>
      <c r="M739" s="79"/>
      <c r="N739" s="79"/>
    </row>
    <row r="740">
      <c r="L740" s="79"/>
      <c r="M740" s="79"/>
      <c r="N740" s="79"/>
    </row>
    <row r="741">
      <c r="L741" s="79"/>
      <c r="M741" s="79"/>
      <c r="N741" s="79"/>
    </row>
    <row r="742">
      <c r="L742" s="79"/>
      <c r="M742" s="79"/>
      <c r="N742" s="79"/>
    </row>
    <row r="743">
      <c r="L743" s="79"/>
      <c r="M743" s="79"/>
      <c r="N743" s="79"/>
    </row>
    <row r="744">
      <c r="L744" s="79"/>
      <c r="M744" s="79"/>
      <c r="N744" s="79"/>
    </row>
    <row r="745">
      <c r="L745" s="79"/>
      <c r="M745" s="79"/>
      <c r="N745" s="79"/>
    </row>
    <row r="746">
      <c r="L746" s="79"/>
      <c r="M746" s="79"/>
      <c r="N746" s="79"/>
    </row>
    <row r="747">
      <c r="L747" s="79"/>
      <c r="M747" s="79"/>
      <c r="N747" s="79"/>
    </row>
    <row r="748">
      <c r="L748" s="79"/>
      <c r="M748" s="79"/>
      <c r="N748" s="79"/>
    </row>
    <row r="749">
      <c r="L749" s="79"/>
      <c r="M749" s="79"/>
      <c r="N749" s="79"/>
    </row>
    <row r="750">
      <c r="L750" s="79"/>
      <c r="M750" s="79"/>
      <c r="N750" s="79"/>
    </row>
    <row r="751">
      <c r="L751" s="79"/>
      <c r="M751" s="79"/>
      <c r="N751" s="79"/>
    </row>
    <row r="752">
      <c r="L752" s="79"/>
      <c r="M752" s="79"/>
      <c r="N752" s="79"/>
    </row>
    <row r="753">
      <c r="L753" s="79"/>
      <c r="M753" s="79"/>
      <c r="N753" s="79"/>
    </row>
    <row r="754">
      <c r="L754" s="79"/>
      <c r="M754" s="79"/>
      <c r="N754" s="79"/>
    </row>
    <row r="755">
      <c r="L755" s="79"/>
      <c r="M755" s="79"/>
      <c r="N755" s="79"/>
    </row>
    <row r="756">
      <c r="L756" s="79"/>
      <c r="M756" s="79"/>
      <c r="N756" s="79"/>
    </row>
    <row r="757">
      <c r="L757" s="79"/>
      <c r="M757" s="79"/>
      <c r="N757" s="79"/>
    </row>
    <row r="758">
      <c r="L758" s="79"/>
      <c r="M758" s="79"/>
      <c r="N758" s="79"/>
    </row>
    <row r="759">
      <c r="L759" s="79"/>
      <c r="M759" s="79"/>
      <c r="N759" s="79"/>
    </row>
    <row r="760">
      <c r="L760" s="79"/>
      <c r="M760" s="79"/>
      <c r="N760" s="79"/>
    </row>
    <row r="761">
      <c r="L761" s="79"/>
      <c r="M761" s="79"/>
      <c r="N761" s="79"/>
    </row>
    <row r="762">
      <c r="L762" s="79"/>
      <c r="M762" s="79"/>
      <c r="N762" s="79"/>
    </row>
    <row r="763">
      <c r="L763" s="79"/>
      <c r="M763" s="79"/>
      <c r="N763" s="79"/>
    </row>
    <row r="764">
      <c r="L764" s="79"/>
      <c r="M764" s="79"/>
      <c r="N764" s="79"/>
    </row>
    <row r="765">
      <c r="L765" s="79"/>
      <c r="M765" s="79"/>
      <c r="N765" s="79"/>
    </row>
    <row r="766">
      <c r="L766" s="79"/>
      <c r="M766" s="79"/>
      <c r="N766" s="79"/>
    </row>
    <row r="767">
      <c r="L767" s="79"/>
      <c r="M767" s="79"/>
      <c r="N767" s="79"/>
    </row>
    <row r="768">
      <c r="L768" s="79"/>
      <c r="M768" s="79"/>
      <c r="N768" s="79"/>
    </row>
    <row r="769">
      <c r="L769" s="79"/>
      <c r="M769" s="79"/>
      <c r="N769" s="79"/>
    </row>
    <row r="770">
      <c r="L770" s="79"/>
      <c r="M770" s="79"/>
      <c r="N770" s="79"/>
    </row>
    <row r="771">
      <c r="L771" s="79"/>
      <c r="M771" s="79"/>
      <c r="N771" s="79"/>
    </row>
    <row r="772">
      <c r="L772" s="79"/>
      <c r="M772" s="79"/>
      <c r="N772" s="79"/>
    </row>
    <row r="773">
      <c r="L773" s="79"/>
      <c r="M773" s="79"/>
      <c r="N773" s="79"/>
    </row>
    <row r="774">
      <c r="L774" s="79"/>
      <c r="M774" s="79"/>
      <c r="N774" s="79"/>
    </row>
    <row r="775">
      <c r="L775" s="79"/>
      <c r="M775" s="79"/>
      <c r="N775" s="79"/>
    </row>
    <row r="776">
      <c r="L776" s="79"/>
      <c r="M776" s="79"/>
      <c r="N776" s="79"/>
    </row>
    <row r="777">
      <c r="L777" s="79"/>
      <c r="M777" s="79"/>
      <c r="N777" s="79"/>
    </row>
    <row r="778">
      <c r="L778" s="79"/>
      <c r="M778" s="79"/>
      <c r="N778" s="79"/>
    </row>
    <row r="779">
      <c r="L779" s="79"/>
      <c r="M779" s="79"/>
      <c r="N779" s="79"/>
    </row>
    <row r="780">
      <c r="L780" s="79"/>
      <c r="M780" s="79"/>
      <c r="N780" s="79"/>
    </row>
    <row r="781">
      <c r="L781" s="79"/>
      <c r="M781" s="79"/>
      <c r="N781" s="79"/>
    </row>
    <row r="782">
      <c r="L782" s="79"/>
      <c r="M782" s="79"/>
      <c r="N782" s="79"/>
    </row>
    <row r="783">
      <c r="L783" s="79"/>
      <c r="M783" s="79"/>
      <c r="N783" s="79"/>
    </row>
    <row r="784">
      <c r="L784" s="79"/>
      <c r="M784" s="79"/>
      <c r="N784" s="79"/>
    </row>
    <row r="785">
      <c r="L785" s="79"/>
      <c r="M785" s="79"/>
      <c r="N785" s="79"/>
    </row>
    <row r="786">
      <c r="L786" s="79"/>
      <c r="M786" s="79"/>
      <c r="N786" s="79"/>
    </row>
    <row r="787">
      <c r="L787" s="79"/>
      <c r="M787" s="79"/>
      <c r="N787" s="79"/>
    </row>
    <row r="788">
      <c r="L788" s="79"/>
      <c r="M788" s="79"/>
      <c r="N788" s="79"/>
    </row>
    <row r="789">
      <c r="L789" s="79"/>
      <c r="M789" s="79"/>
      <c r="N789" s="79"/>
    </row>
    <row r="790">
      <c r="L790" s="79"/>
      <c r="M790" s="79"/>
      <c r="N790" s="79"/>
    </row>
    <row r="791">
      <c r="L791" s="79"/>
      <c r="M791" s="79"/>
      <c r="N791" s="79"/>
    </row>
    <row r="792">
      <c r="L792" s="79"/>
      <c r="M792" s="79"/>
      <c r="N792" s="79"/>
    </row>
    <row r="793">
      <c r="L793" s="79"/>
      <c r="M793" s="79"/>
      <c r="N793" s="79"/>
    </row>
    <row r="794">
      <c r="L794" s="79"/>
      <c r="M794" s="79"/>
      <c r="N794" s="79"/>
    </row>
    <row r="795">
      <c r="L795" s="79"/>
      <c r="M795" s="79"/>
      <c r="N795" s="79"/>
    </row>
    <row r="796">
      <c r="L796" s="79"/>
      <c r="M796" s="79"/>
      <c r="N796" s="79"/>
    </row>
    <row r="797">
      <c r="L797" s="79"/>
      <c r="M797" s="79"/>
      <c r="N797" s="79"/>
    </row>
    <row r="798">
      <c r="L798" s="79"/>
      <c r="M798" s="79"/>
      <c r="N798" s="79"/>
    </row>
    <row r="799">
      <c r="L799" s="79"/>
      <c r="M799" s="79"/>
      <c r="N799" s="79"/>
    </row>
    <row r="800">
      <c r="L800" s="79"/>
      <c r="M800" s="79"/>
      <c r="N800" s="79"/>
    </row>
    <row r="801">
      <c r="L801" s="79"/>
      <c r="M801" s="79"/>
      <c r="N801" s="79"/>
    </row>
    <row r="802">
      <c r="L802" s="79"/>
      <c r="M802" s="79"/>
      <c r="N802" s="79"/>
    </row>
    <row r="803">
      <c r="L803" s="79"/>
      <c r="M803" s="79"/>
      <c r="N803" s="79"/>
    </row>
    <row r="804">
      <c r="L804" s="79"/>
      <c r="M804" s="79"/>
      <c r="N804" s="79"/>
    </row>
    <row r="805">
      <c r="L805" s="79"/>
      <c r="M805" s="79"/>
      <c r="N805" s="79"/>
    </row>
    <row r="806">
      <c r="L806" s="79"/>
      <c r="M806" s="79"/>
      <c r="N806" s="79"/>
    </row>
    <row r="807">
      <c r="L807" s="79"/>
      <c r="M807" s="79"/>
      <c r="N807" s="79"/>
    </row>
    <row r="808">
      <c r="L808" s="79"/>
      <c r="M808" s="79"/>
      <c r="N808" s="79"/>
    </row>
    <row r="809">
      <c r="L809" s="79"/>
      <c r="M809" s="79"/>
      <c r="N809" s="79"/>
    </row>
    <row r="810">
      <c r="L810" s="79"/>
      <c r="M810" s="79"/>
      <c r="N810" s="79"/>
    </row>
    <row r="811">
      <c r="L811" s="79"/>
      <c r="M811" s="79"/>
      <c r="N811" s="79"/>
    </row>
    <row r="812">
      <c r="L812" s="79"/>
      <c r="M812" s="79"/>
      <c r="N812" s="79"/>
    </row>
    <row r="813">
      <c r="L813" s="79"/>
      <c r="M813" s="79"/>
      <c r="N813" s="79"/>
    </row>
    <row r="814">
      <c r="L814" s="79"/>
      <c r="M814" s="79"/>
      <c r="N814" s="79"/>
    </row>
    <row r="815">
      <c r="L815" s="79"/>
      <c r="M815" s="79"/>
      <c r="N815" s="79"/>
    </row>
    <row r="816">
      <c r="L816" s="79"/>
      <c r="M816" s="79"/>
      <c r="N816" s="79"/>
    </row>
    <row r="817">
      <c r="L817" s="79"/>
      <c r="M817" s="79"/>
      <c r="N817" s="79"/>
    </row>
    <row r="818">
      <c r="L818" s="79"/>
      <c r="M818" s="79"/>
      <c r="N818" s="79"/>
    </row>
    <row r="819">
      <c r="L819" s="79"/>
      <c r="M819" s="79"/>
      <c r="N819" s="79"/>
    </row>
    <row r="820">
      <c r="L820" s="79"/>
      <c r="M820" s="79"/>
      <c r="N820" s="79"/>
    </row>
    <row r="821">
      <c r="L821" s="79"/>
      <c r="M821" s="79"/>
      <c r="N821" s="79"/>
    </row>
    <row r="822">
      <c r="L822" s="79"/>
      <c r="M822" s="79"/>
      <c r="N822" s="79"/>
    </row>
    <row r="823">
      <c r="L823" s="79"/>
      <c r="M823" s="79"/>
      <c r="N823" s="79"/>
    </row>
    <row r="824">
      <c r="L824" s="79"/>
      <c r="M824" s="79"/>
      <c r="N824" s="79"/>
    </row>
    <row r="825">
      <c r="L825" s="79"/>
      <c r="M825" s="79"/>
      <c r="N825" s="79"/>
    </row>
    <row r="826">
      <c r="L826" s="79"/>
      <c r="M826" s="79"/>
      <c r="N826" s="79"/>
    </row>
    <row r="827">
      <c r="L827" s="79"/>
      <c r="M827" s="79"/>
      <c r="N827" s="79"/>
    </row>
    <row r="828">
      <c r="L828" s="79"/>
      <c r="M828" s="79"/>
      <c r="N828" s="79"/>
    </row>
    <row r="829">
      <c r="L829" s="79"/>
      <c r="M829" s="79"/>
      <c r="N829" s="79"/>
    </row>
    <row r="830">
      <c r="L830" s="79"/>
      <c r="M830" s="79"/>
      <c r="N830" s="79"/>
    </row>
    <row r="831">
      <c r="L831" s="79"/>
      <c r="M831" s="79"/>
      <c r="N831" s="79"/>
    </row>
    <row r="832">
      <c r="L832" s="79"/>
      <c r="M832" s="79"/>
      <c r="N832" s="79"/>
    </row>
    <row r="833">
      <c r="L833" s="79"/>
      <c r="M833" s="79"/>
      <c r="N833" s="79"/>
    </row>
    <row r="834">
      <c r="L834" s="79"/>
      <c r="M834" s="79"/>
      <c r="N834" s="79"/>
    </row>
    <row r="835">
      <c r="L835" s="79"/>
      <c r="M835" s="79"/>
      <c r="N835" s="79"/>
    </row>
    <row r="836">
      <c r="L836" s="79"/>
      <c r="M836" s="79"/>
      <c r="N836" s="79"/>
    </row>
    <row r="837">
      <c r="L837" s="79"/>
      <c r="M837" s="79"/>
      <c r="N837" s="79"/>
    </row>
    <row r="838">
      <c r="L838" s="79"/>
      <c r="M838" s="79"/>
      <c r="N838" s="79"/>
    </row>
    <row r="839">
      <c r="L839" s="79"/>
      <c r="M839" s="79"/>
      <c r="N839" s="79"/>
    </row>
    <row r="840">
      <c r="L840" s="79"/>
      <c r="M840" s="79"/>
      <c r="N840" s="79"/>
    </row>
    <row r="841">
      <c r="L841" s="79"/>
      <c r="M841" s="79"/>
      <c r="N841" s="79"/>
    </row>
    <row r="842">
      <c r="L842" s="79"/>
      <c r="M842" s="79"/>
      <c r="N842" s="79"/>
    </row>
    <row r="843">
      <c r="L843" s="79"/>
      <c r="M843" s="79"/>
      <c r="N843" s="79"/>
    </row>
    <row r="844">
      <c r="L844" s="79"/>
      <c r="M844" s="79"/>
      <c r="N844" s="79"/>
    </row>
    <row r="845">
      <c r="L845" s="79"/>
      <c r="M845" s="79"/>
      <c r="N845" s="79"/>
    </row>
    <row r="846">
      <c r="L846" s="79"/>
      <c r="M846" s="79"/>
      <c r="N846" s="79"/>
    </row>
    <row r="847">
      <c r="L847" s="79"/>
      <c r="M847" s="79"/>
      <c r="N847" s="79"/>
    </row>
    <row r="848">
      <c r="L848" s="79"/>
      <c r="M848" s="79"/>
      <c r="N848" s="79"/>
    </row>
    <row r="849">
      <c r="L849" s="79"/>
      <c r="M849" s="79"/>
      <c r="N849" s="79"/>
    </row>
    <row r="850">
      <c r="L850" s="79"/>
      <c r="M850" s="79"/>
      <c r="N850" s="79"/>
    </row>
    <row r="851">
      <c r="L851" s="79"/>
      <c r="M851" s="79"/>
      <c r="N851" s="79"/>
    </row>
    <row r="852">
      <c r="L852" s="79"/>
      <c r="M852" s="79"/>
      <c r="N852" s="79"/>
    </row>
    <row r="853">
      <c r="L853" s="79"/>
      <c r="M853" s="79"/>
      <c r="N853" s="79"/>
    </row>
    <row r="854">
      <c r="L854" s="79"/>
      <c r="M854" s="79"/>
      <c r="N854" s="79"/>
    </row>
    <row r="855">
      <c r="L855" s="79"/>
      <c r="M855" s="79"/>
      <c r="N855" s="79"/>
    </row>
    <row r="856">
      <c r="L856" s="79"/>
      <c r="M856" s="79"/>
      <c r="N856" s="79"/>
    </row>
    <row r="857">
      <c r="L857" s="79"/>
      <c r="M857" s="79"/>
      <c r="N857" s="79"/>
    </row>
    <row r="858">
      <c r="L858" s="79"/>
      <c r="M858" s="79"/>
      <c r="N858" s="79"/>
    </row>
    <row r="859">
      <c r="L859" s="79"/>
      <c r="M859" s="79"/>
      <c r="N859" s="79"/>
    </row>
    <row r="860">
      <c r="L860" s="79"/>
      <c r="M860" s="79"/>
      <c r="N860" s="79"/>
    </row>
    <row r="861">
      <c r="L861" s="79"/>
      <c r="M861" s="79"/>
      <c r="N861" s="79"/>
    </row>
    <row r="862">
      <c r="L862" s="79"/>
      <c r="M862" s="79"/>
      <c r="N862" s="79"/>
    </row>
    <row r="863">
      <c r="L863" s="79"/>
      <c r="M863" s="79"/>
      <c r="N863" s="79"/>
    </row>
    <row r="864">
      <c r="L864" s="79"/>
      <c r="M864" s="79"/>
      <c r="N864" s="79"/>
    </row>
    <row r="865">
      <c r="L865" s="79"/>
      <c r="M865" s="79"/>
      <c r="N865" s="79"/>
    </row>
    <row r="866">
      <c r="L866" s="79"/>
      <c r="M866" s="79"/>
      <c r="N866" s="79"/>
    </row>
    <row r="867">
      <c r="L867" s="79"/>
      <c r="M867" s="79"/>
      <c r="N867" s="79"/>
    </row>
    <row r="868">
      <c r="L868" s="79"/>
      <c r="M868" s="79"/>
      <c r="N868" s="79"/>
    </row>
    <row r="869">
      <c r="L869" s="79"/>
      <c r="M869" s="79"/>
      <c r="N869" s="79"/>
    </row>
    <row r="870">
      <c r="L870" s="79"/>
      <c r="M870" s="79"/>
      <c r="N870" s="79"/>
    </row>
    <row r="871">
      <c r="L871" s="79"/>
      <c r="M871" s="79"/>
      <c r="N871" s="79"/>
    </row>
    <row r="872">
      <c r="L872" s="79"/>
      <c r="M872" s="79"/>
      <c r="N872" s="79"/>
    </row>
    <row r="873">
      <c r="L873" s="79"/>
      <c r="M873" s="79"/>
      <c r="N873" s="79"/>
    </row>
    <row r="874">
      <c r="L874" s="79"/>
      <c r="M874" s="79"/>
      <c r="N874" s="79"/>
    </row>
    <row r="875">
      <c r="L875" s="79"/>
      <c r="M875" s="79"/>
      <c r="N875" s="79"/>
    </row>
    <row r="876">
      <c r="L876" s="79"/>
      <c r="M876" s="79"/>
      <c r="N876" s="79"/>
    </row>
    <row r="877">
      <c r="L877" s="79"/>
      <c r="M877" s="79"/>
      <c r="N877" s="79"/>
    </row>
    <row r="878">
      <c r="L878" s="79"/>
      <c r="M878" s="79"/>
      <c r="N878" s="79"/>
    </row>
    <row r="879">
      <c r="L879" s="79"/>
      <c r="M879" s="79"/>
      <c r="N879" s="79"/>
    </row>
    <row r="880">
      <c r="L880" s="79"/>
      <c r="M880" s="79"/>
      <c r="N880" s="79"/>
    </row>
    <row r="881">
      <c r="L881" s="79"/>
      <c r="M881" s="79"/>
      <c r="N881" s="79"/>
    </row>
    <row r="882">
      <c r="L882" s="79"/>
      <c r="M882" s="79"/>
      <c r="N882" s="79"/>
    </row>
    <row r="883">
      <c r="L883" s="79"/>
      <c r="M883" s="79"/>
      <c r="N883" s="79"/>
    </row>
    <row r="884">
      <c r="L884" s="79"/>
      <c r="M884" s="79"/>
      <c r="N884" s="79"/>
    </row>
    <row r="885">
      <c r="L885" s="79"/>
      <c r="M885" s="79"/>
      <c r="N885" s="79"/>
    </row>
    <row r="886">
      <c r="L886" s="79"/>
      <c r="M886" s="79"/>
      <c r="N886" s="79"/>
    </row>
    <row r="887">
      <c r="L887" s="79"/>
      <c r="M887" s="79"/>
      <c r="N887" s="79"/>
    </row>
    <row r="888">
      <c r="L888" s="79"/>
      <c r="M888" s="79"/>
      <c r="N888" s="79"/>
    </row>
    <row r="889">
      <c r="L889" s="79"/>
      <c r="M889" s="79"/>
      <c r="N889" s="79"/>
    </row>
    <row r="890">
      <c r="L890" s="79"/>
      <c r="M890" s="79"/>
      <c r="N890" s="79"/>
    </row>
    <row r="891">
      <c r="L891" s="79"/>
      <c r="M891" s="79"/>
      <c r="N891" s="79"/>
    </row>
    <row r="892">
      <c r="L892" s="79"/>
      <c r="M892" s="79"/>
      <c r="N892" s="79"/>
    </row>
    <row r="893">
      <c r="L893" s="79"/>
      <c r="M893" s="79"/>
      <c r="N893" s="79"/>
    </row>
    <row r="894">
      <c r="L894" s="79"/>
      <c r="M894" s="79"/>
      <c r="N894" s="79"/>
    </row>
    <row r="895">
      <c r="L895" s="79"/>
      <c r="M895" s="79"/>
      <c r="N895" s="79"/>
    </row>
    <row r="896">
      <c r="L896" s="79"/>
      <c r="M896" s="79"/>
      <c r="N896" s="79"/>
    </row>
    <row r="897">
      <c r="L897" s="79"/>
      <c r="M897" s="79"/>
      <c r="N897" s="79"/>
    </row>
    <row r="898">
      <c r="L898" s="79"/>
      <c r="M898" s="79"/>
      <c r="N898" s="79"/>
    </row>
    <row r="899">
      <c r="L899" s="79"/>
      <c r="M899" s="79"/>
      <c r="N899" s="79"/>
    </row>
    <row r="900">
      <c r="L900" s="79"/>
      <c r="M900" s="79"/>
      <c r="N900" s="79"/>
    </row>
    <row r="901">
      <c r="L901" s="79"/>
      <c r="M901" s="79"/>
      <c r="N901" s="79"/>
    </row>
    <row r="902">
      <c r="L902" s="79"/>
      <c r="M902" s="79"/>
      <c r="N902" s="79"/>
    </row>
    <row r="903">
      <c r="L903" s="79"/>
      <c r="M903" s="79"/>
      <c r="N903" s="79"/>
    </row>
    <row r="904">
      <c r="L904" s="79"/>
      <c r="M904" s="79"/>
      <c r="N904" s="79"/>
    </row>
    <row r="905">
      <c r="L905" s="79"/>
      <c r="M905" s="79"/>
      <c r="N905" s="79"/>
    </row>
    <row r="906">
      <c r="L906" s="79"/>
      <c r="M906" s="79"/>
      <c r="N906" s="79"/>
    </row>
    <row r="907">
      <c r="L907" s="79"/>
      <c r="M907" s="79"/>
      <c r="N907" s="79"/>
    </row>
    <row r="908">
      <c r="L908" s="79"/>
      <c r="M908" s="79"/>
      <c r="N908" s="79"/>
    </row>
    <row r="909">
      <c r="L909" s="79"/>
      <c r="M909" s="79"/>
      <c r="N909" s="79"/>
    </row>
    <row r="910">
      <c r="L910" s="79"/>
      <c r="M910" s="79"/>
      <c r="N910" s="79"/>
    </row>
    <row r="911">
      <c r="L911" s="79"/>
      <c r="M911" s="79"/>
      <c r="N911" s="79"/>
    </row>
    <row r="912">
      <c r="L912" s="79"/>
      <c r="M912" s="79"/>
      <c r="N912" s="79"/>
    </row>
    <row r="913">
      <c r="L913" s="79"/>
      <c r="M913" s="79"/>
      <c r="N913" s="79"/>
    </row>
    <row r="914">
      <c r="L914" s="79"/>
      <c r="M914" s="79"/>
      <c r="N914" s="79"/>
    </row>
    <row r="915">
      <c r="L915" s="79"/>
      <c r="M915" s="79"/>
      <c r="N915" s="79"/>
    </row>
    <row r="916">
      <c r="L916" s="79"/>
      <c r="M916" s="79"/>
      <c r="N916" s="79"/>
    </row>
    <row r="917">
      <c r="L917" s="79"/>
      <c r="M917" s="79"/>
      <c r="N917" s="79"/>
    </row>
    <row r="918">
      <c r="L918" s="79"/>
      <c r="M918" s="79"/>
      <c r="N918" s="79"/>
    </row>
    <row r="919">
      <c r="L919" s="79"/>
      <c r="M919" s="79"/>
      <c r="N919" s="79"/>
    </row>
    <row r="920">
      <c r="L920" s="79"/>
      <c r="M920" s="79"/>
      <c r="N920" s="79"/>
    </row>
    <row r="921">
      <c r="L921" s="79"/>
      <c r="M921" s="79"/>
      <c r="N921" s="79"/>
    </row>
    <row r="922">
      <c r="L922" s="79"/>
      <c r="M922" s="79"/>
      <c r="N922" s="79"/>
    </row>
    <row r="923">
      <c r="L923" s="79"/>
      <c r="M923" s="79"/>
      <c r="N923" s="79"/>
    </row>
    <row r="924">
      <c r="L924" s="79"/>
      <c r="M924" s="79"/>
      <c r="N924" s="79"/>
    </row>
    <row r="925">
      <c r="L925" s="79"/>
      <c r="M925" s="79"/>
      <c r="N925" s="79"/>
    </row>
    <row r="926">
      <c r="L926" s="79"/>
      <c r="M926" s="79"/>
      <c r="N926" s="79"/>
    </row>
    <row r="927">
      <c r="L927" s="79"/>
      <c r="M927" s="79"/>
      <c r="N927" s="79"/>
    </row>
    <row r="928">
      <c r="L928" s="79"/>
      <c r="M928" s="79"/>
      <c r="N928" s="79"/>
    </row>
    <row r="929">
      <c r="L929" s="79"/>
      <c r="M929" s="79"/>
      <c r="N929" s="79"/>
    </row>
    <row r="930">
      <c r="L930" s="79"/>
      <c r="M930" s="79"/>
      <c r="N930" s="79"/>
    </row>
    <row r="931">
      <c r="L931" s="79"/>
      <c r="M931" s="79"/>
      <c r="N931" s="79"/>
    </row>
    <row r="932">
      <c r="L932" s="79"/>
      <c r="M932" s="79"/>
      <c r="N932" s="79"/>
    </row>
    <row r="933">
      <c r="L933" s="79"/>
      <c r="M933" s="79"/>
      <c r="N933" s="79"/>
    </row>
    <row r="934">
      <c r="L934" s="79"/>
      <c r="M934" s="79"/>
      <c r="N934" s="79"/>
    </row>
    <row r="935">
      <c r="L935" s="79"/>
      <c r="M935" s="79"/>
      <c r="N935" s="79"/>
    </row>
    <row r="936">
      <c r="L936" s="79"/>
      <c r="M936" s="79"/>
      <c r="N936" s="79"/>
    </row>
    <row r="937">
      <c r="L937" s="79"/>
      <c r="M937" s="79"/>
      <c r="N937" s="79"/>
    </row>
    <row r="938">
      <c r="L938" s="79"/>
      <c r="M938" s="79"/>
      <c r="N938" s="79"/>
    </row>
    <row r="939">
      <c r="L939" s="79"/>
      <c r="M939" s="79"/>
      <c r="N939" s="79"/>
    </row>
    <row r="940">
      <c r="L940" s="79"/>
      <c r="M940" s="79"/>
      <c r="N940" s="79"/>
    </row>
    <row r="941">
      <c r="L941" s="79"/>
      <c r="M941" s="79"/>
      <c r="N941" s="79"/>
    </row>
    <row r="942">
      <c r="L942" s="79"/>
      <c r="M942" s="79"/>
      <c r="N942" s="79"/>
    </row>
    <row r="943">
      <c r="L943" s="79"/>
      <c r="M943" s="79"/>
      <c r="N943" s="79"/>
    </row>
    <row r="944">
      <c r="L944" s="79"/>
      <c r="M944" s="79"/>
      <c r="N944" s="79"/>
    </row>
    <row r="945">
      <c r="L945" s="79"/>
      <c r="M945" s="79"/>
      <c r="N945" s="79"/>
    </row>
    <row r="946">
      <c r="L946" s="79"/>
      <c r="M946" s="79"/>
      <c r="N946" s="79"/>
    </row>
    <row r="947">
      <c r="L947" s="79"/>
      <c r="M947" s="79"/>
      <c r="N947" s="79"/>
    </row>
    <row r="948">
      <c r="L948" s="79"/>
      <c r="M948" s="79"/>
      <c r="N948" s="79"/>
    </row>
    <row r="949">
      <c r="L949" s="79"/>
      <c r="M949" s="79"/>
      <c r="N949" s="79"/>
    </row>
    <row r="950">
      <c r="L950" s="79"/>
      <c r="M950" s="79"/>
      <c r="N950" s="79"/>
    </row>
    <row r="951">
      <c r="L951" s="79"/>
      <c r="M951" s="79"/>
      <c r="N951" s="79"/>
    </row>
    <row r="952">
      <c r="L952" s="79"/>
      <c r="M952" s="79"/>
      <c r="N952" s="79"/>
    </row>
    <row r="953">
      <c r="L953" s="79"/>
      <c r="M953" s="79"/>
      <c r="N953" s="79"/>
    </row>
    <row r="954">
      <c r="L954" s="79"/>
      <c r="M954" s="79"/>
      <c r="N954" s="79"/>
    </row>
    <row r="955">
      <c r="L955" s="79"/>
      <c r="M955" s="79"/>
      <c r="N955" s="79"/>
    </row>
    <row r="956">
      <c r="L956" s="79"/>
      <c r="M956" s="79"/>
      <c r="N956" s="79"/>
    </row>
    <row r="957">
      <c r="L957" s="79"/>
      <c r="M957" s="79"/>
      <c r="N957" s="79"/>
    </row>
    <row r="958">
      <c r="L958" s="79"/>
      <c r="M958" s="79"/>
      <c r="N958" s="79"/>
    </row>
    <row r="959">
      <c r="L959" s="79"/>
      <c r="M959" s="79"/>
      <c r="N959" s="79"/>
    </row>
    <row r="960">
      <c r="L960" s="79"/>
      <c r="M960" s="79"/>
      <c r="N960" s="79"/>
    </row>
    <row r="961">
      <c r="L961" s="79"/>
      <c r="M961" s="79"/>
      <c r="N961" s="79"/>
    </row>
    <row r="962">
      <c r="L962" s="79"/>
      <c r="M962" s="79"/>
      <c r="N962" s="79"/>
    </row>
    <row r="963">
      <c r="L963" s="79"/>
      <c r="M963" s="79"/>
      <c r="N963" s="79"/>
    </row>
    <row r="964">
      <c r="L964" s="79"/>
      <c r="M964" s="79"/>
      <c r="N964" s="79"/>
    </row>
    <row r="965">
      <c r="L965" s="79"/>
      <c r="M965" s="79"/>
      <c r="N965" s="79"/>
    </row>
    <row r="966">
      <c r="L966" s="79"/>
      <c r="M966" s="79"/>
      <c r="N966" s="79"/>
    </row>
    <row r="967">
      <c r="L967" s="79"/>
      <c r="M967" s="79"/>
      <c r="N967" s="79"/>
    </row>
    <row r="968">
      <c r="L968" s="79"/>
      <c r="M968" s="79"/>
      <c r="N968" s="79"/>
    </row>
    <row r="969">
      <c r="L969" s="79"/>
      <c r="M969" s="79"/>
      <c r="N969" s="79"/>
    </row>
    <row r="970">
      <c r="L970" s="79"/>
      <c r="M970" s="79"/>
      <c r="N970" s="79"/>
    </row>
    <row r="971">
      <c r="L971" s="79"/>
      <c r="M971" s="79"/>
      <c r="N971" s="79"/>
    </row>
    <row r="972">
      <c r="L972" s="79"/>
      <c r="M972" s="79"/>
      <c r="N972" s="79"/>
    </row>
    <row r="973">
      <c r="L973" s="79"/>
      <c r="M973" s="79"/>
      <c r="N973" s="79"/>
    </row>
    <row r="974">
      <c r="L974" s="79"/>
      <c r="M974" s="79"/>
      <c r="N974" s="79"/>
    </row>
    <row r="975">
      <c r="L975" s="79"/>
      <c r="M975" s="79"/>
      <c r="N975" s="79"/>
    </row>
    <row r="976">
      <c r="L976" s="79"/>
      <c r="M976" s="79"/>
      <c r="N976" s="79"/>
    </row>
    <row r="977">
      <c r="L977" s="79"/>
      <c r="M977" s="79"/>
      <c r="N977" s="79"/>
    </row>
    <row r="978">
      <c r="L978" s="79"/>
      <c r="M978" s="79"/>
      <c r="N978" s="79"/>
    </row>
    <row r="979">
      <c r="L979" s="79"/>
      <c r="M979" s="79"/>
      <c r="N979" s="79"/>
    </row>
    <row r="980">
      <c r="L980" s="79"/>
      <c r="M980" s="79"/>
      <c r="N980" s="79"/>
    </row>
    <row r="981">
      <c r="L981" s="79"/>
      <c r="M981" s="79"/>
      <c r="N981" s="79"/>
    </row>
    <row r="982">
      <c r="L982" s="79"/>
      <c r="M982" s="79"/>
      <c r="N982" s="79"/>
    </row>
    <row r="983">
      <c r="L983" s="79"/>
      <c r="M983" s="79"/>
      <c r="N983" s="79"/>
    </row>
    <row r="984">
      <c r="L984" s="79"/>
      <c r="M984" s="79"/>
      <c r="N984" s="79"/>
    </row>
    <row r="985">
      <c r="L985" s="79"/>
      <c r="M985" s="79"/>
      <c r="N985" s="79"/>
    </row>
    <row r="986">
      <c r="L986" s="79"/>
      <c r="M986" s="79"/>
      <c r="N986" s="79"/>
    </row>
    <row r="987">
      <c r="L987" s="79"/>
      <c r="M987" s="79"/>
      <c r="N987" s="79"/>
    </row>
    <row r="988">
      <c r="L988" s="79"/>
      <c r="M988" s="79"/>
      <c r="N988" s="79"/>
    </row>
    <row r="989">
      <c r="L989" s="79"/>
      <c r="M989" s="79"/>
      <c r="N989" s="79"/>
    </row>
    <row r="990">
      <c r="L990" s="79"/>
      <c r="M990" s="79"/>
      <c r="N990" s="79"/>
    </row>
    <row r="991">
      <c r="L991" s="79"/>
      <c r="M991" s="79"/>
      <c r="N991" s="79"/>
    </row>
    <row r="992">
      <c r="L992" s="79"/>
      <c r="M992" s="79"/>
      <c r="N992" s="79"/>
    </row>
    <row r="993">
      <c r="L993" s="79"/>
      <c r="M993" s="79"/>
      <c r="N993" s="79"/>
    </row>
    <row r="994">
      <c r="L994" s="79"/>
      <c r="M994" s="79"/>
      <c r="N994" s="79"/>
    </row>
    <row r="995">
      <c r="L995" s="79"/>
      <c r="M995" s="79"/>
      <c r="N995" s="79"/>
    </row>
    <row r="996">
      <c r="L996" s="79"/>
      <c r="M996" s="79"/>
      <c r="N996" s="79"/>
    </row>
    <row r="997">
      <c r="L997" s="79"/>
      <c r="M997" s="79"/>
      <c r="N997" s="79"/>
    </row>
    <row r="998">
      <c r="L998" s="79"/>
      <c r="M998" s="79"/>
      <c r="N998" s="79"/>
    </row>
    <row r="999">
      <c r="L999" s="79"/>
      <c r="M999" s="79"/>
      <c r="N999" s="79"/>
    </row>
    <row r="1000">
      <c r="L1000" s="79"/>
      <c r="M1000" s="79"/>
      <c r="N1000" s="79"/>
    </row>
    <row r="1001">
      <c r="L1001" s="79"/>
      <c r="M1001" s="79"/>
      <c r="N1001" s="79"/>
    </row>
    <row r="1002">
      <c r="L1002" s="79"/>
      <c r="M1002" s="79"/>
      <c r="N1002" s="79"/>
    </row>
    <row r="1003">
      <c r="L1003" s="79"/>
      <c r="M1003" s="79"/>
      <c r="N1003" s="79"/>
    </row>
    <row r="1004">
      <c r="L1004" s="79"/>
      <c r="M1004" s="79"/>
      <c r="N1004" s="79"/>
    </row>
    <row r="1005">
      <c r="L1005" s="79"/>
      <c r="M1005" s="79"/>
      <c r="N1005" s="79"/>
    </row>
    <row r="1006">
      <c r="L1006" s="79"/>
      <c r="M1006" s="79"/>
      <c r="N1006" s="79"/>
    </row>
    <row r="1007">
      <c r="L1007" s="79"/>
      <c r="M1007" s="79"/>
      <c r="N1007" s="79"/>
    </row>
    <row r="1008">
      <c r="L1008" s="79"/>
      <c r="M1008" s="79"/>
      <c r="N1008" s="79"/>
    </row>
    <row r="1009">
      <c r="L1009" s="79"/>
      <c r="M1009" s="79"/>
      <c r="N1009" s="79"/>
    </row>
    <row r="1010">
      <c r="L1010" s="79"/>
      <c r="M1010" s="79"/>
      <c r="N1010" s="79"/>
    </row>
    <row r="1011">
      <c r="L1011" s="79"/>
      <c r="M1011" s="79"/>
      <c r="N1011" s="79"/>
    </row>
    <row r="1012">
      <c r="L1012" s="79"/>
      <c r="M1012" s="79"/>
      <c r="N1012" s="79"/>
    </row>
    <row r="1013">
      <c r="L1013" s="79"/>
      <c r="M1013" s="79"/>
      <c r="N1013" s="79"/>
    </row>
    <row r="1014">
      <c r="L1014" s="79"/>
      <c r="M1014" s="79"/>
      <c r="N1014" s="79"/>
    </row>
    <row r="1015">
      <c r="L1015" s="79"/>
      <c r="M1015" s="79"/>
      <c r="N1015" s="79"/>
    </row>
    <row r="1016">
      <c r="L1016" s="79"/>
      <c r="M1016" s="79"/>
      <c r="N1016" s="79"/>
    </row>
    <row r="1017">
      <c r="L1017" s="79"/>
      <c r="M1017" s="79"/>
      <c r="N1017" s="79"/>
    </row>
    <row r="1018">
      <c r="L1018" s="79"/>
      <c r="M1018" s="79"/>
      <c r="N1018" s="79"/>
    </row>
    <row r="1019">
      <c r="L1019" s="79"/>
      <c r="M1019" s="79"/>
      <c r="N1019" s="79"/>
    </row>
    <row r="1020">
      <c r="L1020" s="79"/>
      <c r="M1020" s="79"/>
      <c r="N1020" s="79"/>
    </row>
    <row r="1021">
      <c r="L1021" s="79"/>
      <c r="M1021" s="79"/>
      <c r="N1021" s="79"/>
    </row>
    <row r="1022">
      <c r="L1022" s="79"/>
      <c r="M1022" s="79"/>
      <c r="N1022" s="79"/>
    </row>
    <row r="1023">
      <c r="L1023" s="79"/>
      <c r="M1023" s="79"/>
      <c r="N1023" s="79"/>
    </row>
    <row r="1024">
      <c r="L1024" s="79"/>
      <c r="M1024" s="79"/>
      <c r="N1024" s="79"/>
    </row>
  </sheetData>
  <mergeCells count="12">
    <mergeCell ref="D126:G126"/>
    <mergeCell ref="D127:G131"/>
    <mergeCell ref="D133:G133"/>
    <mergeCell ref="D134:G149"/>
    <mergeCell ref="I134:K134"/>
    <mergeCell ref="A4:L4"/>
    <mergeCell ref="A6:L9"/>
    <mergeCell ref="A11:L15"/>
    <mergeCell ref="D113:G113"/>
    <mergeCell ref="D114:G118"/>
    <mergeCell ref="D120:G120"/>
    <mergeCell ref="D121:G124"/>
  </mergeCells>
  <conditionalFormatting sqref="K27:N97">
    <cfRule type="containsText" dxfId="2" priority="1" operator="containsText" text="WTK">
      <formula>NOT(ISERROR(SEARCH(("WTK"),(K27))))</formula>
    </cfRule>
  </conditionalFormatting>
  <hyperlinks>
    <hyperlink display="BACK" location="'3. WTK v2 Mint'!A1" ref="A1"/>
    <hyperlink display="HOME" location="Summary!A1" ref="D1"/>
    <hyperlink display="NEXT" location="'5. WTK Main Supply (v2) wallet '!A1" ref="F1"/>
    <hyperlink display="Page FAQ" location="'4. WTK Main Supply (v2) wallet '!A110" ref="D2"/>
    <hyperlink r:id="rId1" ref="A4"/>
    <hyperlink r:id="rId2" ref="A27"/>
    <hyperlink r:id="rId3" ref="K27"/>
    <hyperlink r:id="rId4" ref="A28"/>
    <hyperlink r:id="rId5" ref="K28"/>
    <hyperlink r:id="rId6" ref="A29"/>
    <hyperlink r:id="rId7" ref="K29"/>
    <hyperlink r:id="rId8" ref="A30"/>
    <hyperlink r:id="rId9" ref="A31"/>
    <hyperlink r:id="rId10" ref="A32"/>
    <hyperlink r:id="rId11" ref="K32"/>
    <hyperlink r:id="rId12" ref="A33"/>
    <hyperlink r:id="rId13" ref="K33"/>
    <hyperlink r:id="rId14" ref="A34"/>
    <hyperlink r:id="rId15" ref="K34"/>
    <hyperlink r:id="rId16" ref="A35"/>
    <hyperlink r:id="rId17" ref="K35"/>
    <hyperlink r:id="rId18" ref="A36"/>
    <hyperlink r:id="rId19" ref="K36"/>
    <hyperlink r:id="rId20" ref="M36"/>
    <hyperlink r:id="rId21" ref="N36"/>
    <hyperlink r:id="rId22" ref="A37"/>
    <hyperlink r:id="rId23" ref="K37"/>
    <hyperlink r:id="rId24" ref="A38"/>
    <hyperlink r:id="rId25" ref="K38"/>
    <hyperlink r:id="rId26" ref="A39"/>
    <hyperlink r:id="rId27" ref="K39"/>
    <hyperlink r:id="rId28" ref="A40"/>
    <hyperlink r:id="rId29" ref="K40"/>
    <hyperlink r:id="rId30" ref="A41"/>
    <hyperlink r:id="rId31" ref="K41"/>
    <hyperlink r:id="rId32" ref="A42"/>
    <hyperlink r:id="rId33" ref="K42"/>
    <hyperlink r:id="rId34" ref="A43"/>
    <hyperlink r:id="rId35" ref="K43"/>
    <hyperlink r:id="rId36" ref="A44"/>
    <hyperlink r:id="rId37" ref="K44"/>
    <hyperlink r:id="rId38" ref="A45"/>
    <hyperlink r:id="rId39" ref="K45"/>
    <hyperlink r:id="rId40" ref="A46"/>
    <hyperlink r:id="rId41" ref="K46"/>
    <hyperlink r:id="rId42" ref="A47"/>
    <hyperlink r:id="rId43" ref="K47"/>
    <hyperlink r:id="rId44" ref="A48"/>
    <hyperlink r:id="rId45" ref="K48"/>
    <hyperlink r:id="rId46" ref="A49"/>
    <hyperlink r:id="rId47" ref="K49"/>
    <hyperlink r:id="rId48" ref="A50"/>
    <hyperlink r:id="rId49" ref="K50"/>
    <hyperlink r:id="rId50" ref="A51"/>
    <hyperlink r:id="rId51" ref="K51"/>
    <hyperlink r:id="rId52" ref="A52"/>
    <hyperlink r:id="rId53" ref="K52"/>
    <hyperlink r:id="rId54" ref="A53"/>
    <hyperlink r:id="rId55" ref="K53"/>
    <hyperlink r:id="rId56" ref="A54"/>
    <hyperlink r:id="rId57" ref="K54"/>
    <hyperlink r:id="rId58" ref="A55"/>
    <hyperlink r:id="rId59" ref="K55"/>
    <hyperlink r:id="rId60" ref="A56"/>
    <hyperlink r:id="rId61" ref="K56"/>
    <hyperlink r:id="rId62" ref="A57"/>
    <hyperlink r:id="rId63" ref="K57"/>
    <hyperlink r:id="rId64" ref="A58"/>
    <hyperlink r:id="rId65" ref="K58"/>
    <hyperlink r:id="rId66" ref="A59"/>
    <hyperlink r:id="rId67" ref="K59"/>
    <hyperlink r:id="rId68" ref="A60"/>
    <hyperlink r:id="rId69" ref="K60"/>
    <hyperlink r:id="rId70" ref="A61"/>
    <hyperlink r:id="rId71" ref="K61"/>
    <hyperlink r:id="rId72" ref="A62"/>
    <hyperlink r:id="rId73" ref="K62"/>
    <hyperlink r:id="rId74" ref="A63"/>
    <hyperlink r:id="rId75" ref="K63"/>
    <hyperlink r:id="rId76" ref="A64"/>
    <hyperlink r:id="rId77" ref="K64"/>
    <hyperlink r:id="rId78" ref="L64"/>
    <hyperlink r:id="rId79" ref="M64"/>
    <hyperlink r:id="rId80" ref="A65"/>
    <hyperlink r:id="rId81" ref="K65"/>
    <hyperlink r:id="rId82" ref="A66"/>
    <hyperlink r:id="rId83" ref="K66"/>
    <hyperlink r:id="rId84" ref="A67"/>
    <hyperlink r:id="rId85" ref="K67"/>
    <hyperlink r:id="rId86" ref="A68"/>
    <hyperlink r:id="rId87" ref="K68"/>
    <hyperlink r:id="rId88" ref="A69"/>
    <hyperlink r:id="rId89" ref="K69"/>
    <hyperlink r:id="rId90" ref="A70"/>
    <hyperlink r:id="rId91" ref="K70"/>
    <hyperlink r:id="rId92" ref="A71"/>
    <hyperlink r:id="rId93" ref="K71"/>
    <hyperlink r:id="rId94" ref="A72"/>
    <hyperlink r:id="rId95" ref="K72"/>
    <hyperlink r:id="rId96" ref="A73"/>
    <hyperlink r:id="rId97" ref="K73"/>
    <hyperlink r:id="rId98" ref="A74"/>
    <hyperlink r:id="rId99" ref="K74"/>
    <hyperlink r:id="rId100" ref="A75"/>
    <hyperlink r:id="rId101" ref="K75"/>
    <hyperlink r:id="rId102" ref="A76"/>
    <hyperlink r:id="rId103" ref="K76"/>
    <hyperlink r:id="rId104" ref="A77"/>
    <hyperlink r:id="rId105" ref="K77"/>
    <hyperlink r:id="rId106" ref="A78"/>
    <hyperlink r:id="rId107" ref="K78"/>
    <hyperlink r:id="rId108" ref="A79"/>
    <hyperlink r:id="rId109" ref="K79"/>
    <hyperlink r:id="rId110" ref="A80"/>
    <hyperlink r:id="rId111" ref="K80"/>
    <hyperlink r:id="rId112" ref="A81"/>
    <hyperlink r:id="rId113" ref="K81"/>
    <hyperlink r:id="rId114" ref="A82"/>
    <hyperlink r:id="rId115" ref="K82"/>
    <hyperlink r:id="rId116" ref="A83"/>
    <hyperlink r:id="rId117" ref="K83"/>
    <hyperlink r:id="rId118" ref="A84"/>
    <hyperlink r:id="rId119" ref="K84"/>
    <hyperlink r:id="rId120" ref="A85"/>
    <hyperlink r:id="rId121" ref="K85"/>
    <hyperlink r:id="rId122" ref="A86"/>
    <hyperlink r:id="rId123" ref="K86"/>
    <hyperlink r:id="rId124" ref="A87"/>
    <hyperlink r:id="rId125" ref="K87"/>
    <hyperlink r:id="rId126" ref="A88"/>
    <hyperlink r:id="rId127" ref="K88"/>
    <hyperlink r:id="rId128" ref="A89"/>
    <hyperlink r:id="rId129" ref="K89"/>
    <hyperlink r:id="rId130" ref="A90"/>
    <hyperlink r:id="rId131" ref="K90"/>
    <hyperlink r:id="rId132" ref="A91"/>
    <hyperlink r:id="rId133" ref="K91"/>
    <hyperlink r:id="rId134" ref="A92"/>
    <hyperlink r:id="rId135" ref="K92"/>
    <hyperlink r:id="rId136" ref="A93"/>
    <hyperlink r:id="rId137" ref="K93"/>
    <hyperlink r:id="rId138" ref="A94"/>
    <hyperlink r:id="rId139" ref="K94"/>
    <hyperlink r:id="rId140" ref="A95"/>
    <hyperlink r:id="rId141" ref="K95"/>
    <hyperlink r:id="rId142" ref="A96"/>
    <hyperlink r:id="rId143" ref="K96"/>
    <hyperlink display="Back up top" location="'4. WTK Main Supply (v2) wallet '!A1" ref="F110"/>
    <hyperlink r:id="rId144" ref="I134"/>
  </hyperlinks>
  <drawing r:id="rId14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3" width="12.63"/>
    <col customWidth="1" min="4" max="4" width="18.88"/>
    <col hidden="1" min="5" max="5" width="12.63"/>
    <col hidden="1" min="8" max="8" width="12.63"/>
    <col customWidth="1" min="11" max="11" width="17.75"/>
    <col customWidth="1" min="12" max="12" width="17.63"/>
    <col customWidth="1" min="13" max="13" width="19.13"/>
    <col customWidth="1" min="14" max="14" width="17.0"/>
    <col customWidth="1" min="23" max="23" width="73.38"/>
  </cols>
  <sheetData>
    <row r="1">
      <c r="A1" s="19" t="s">
        <v>34</v>
      </c>
      <c r="B1" s="67"/>
      <c r="C1" s="67"/>
      <c r="D1" s="19" t="s">
        <v>35</v>
      </c>
      <c r="E1" s="67"/>
      <c r="F1" s="20" t="s">
        <v>36</v>
      </c>
      <c r="H1" s="67"/>
      <c r="I1" s="67"/>
      <c r="J1" s="67"/>
      <c r="N1" s="1"/>
      <c r="O1" s="25"/>
      <c r="P1" s="1"/>
      <c r="Q1" s="1"/>
      <c r="R1" s="1"/>
      <c r="S1" s="1"/>
      <c r="T1" s="1"/>
      <c r="U1" s="1"/>
      <c r="V1" s="1"/>
      <c r="W1" s="25"/>
    </row>
    <row r="2">
      <c r="A2" s="67"/>
      <c r="B2" s="67"/>
      <c r="C2" s="67"/>
      <c r="D2" s="20" t="s">
        <v>82</v>
      </c>
      <c r="E2" s="67"/>
      <c r="F2" s="67"/>
      <c r="G2" s="67"/>
      <c r="H2" s="67"/>
      <c r="I2" s="67"/>
      <c r="J2" s="67"/>
      <c r="K2" s="67"/>
      <c r="L2" s="1"/>
      <c r="M2" s="1"/>
      <c r="N2" s="1"/>
      <c r="O2" s="25"/>
      <c r="P2" s="1"/>
      <c r="Q2" s="1"/>
      <c r="R2" s="1"/>
      <c r="S2" s="1"/>
      <c r="T2" s="1"/>
      <c r="U2" s="1"/>
      <c r="V2" s="1"/>
      <c r="W2" s="25"/>
    </row>
    <row r="3">
      <c r="A3" s="67"/>
      <c r="B3" s="67"/>
      <c r="C3" s="67"/>
      <c r="D3" s="67"/>
      <c r="E3" s="67"/>
      <c r="F3" s="67"/>
      <c r="G3" s="67"/>
      <c r="H3" s="67"/>
      <c r="I3" s="67"/>
      <c r="J3" s="67"/>
      <c r="K3" s="67"/>
      <c r="L3" s="1"/>
      <c r="M3" s="1"/>
      <c r="N3" s="1"/>
      <c r="O3" s="25"/>
      <c r="P3" s="1"/>
      <c r="Q3" s="1"/>
      <c r="R3" s="1"/>
      <c r="S3" s="1"/>
      <c r="T3" s="1"/>
      <c r="U3" s="1"/>
      <c r="V3" s="1"/>
      <c r="W3" s="25"/>
    </row>
    <row r="4">
      <c r="A4" s="45" t="s">
        <v>502</v>
      </c>
      <c r="L4" s="1"/>
      <c r="M4" s="1"/>
      <c r="N4" s="1"/>
      <c r="O4" s="25"/>
      <c r="P4" s="1"/>
      <c r="Q4" s="1"/>
      <c r="R4" s="1"/>
      <c r="S4" s="1"/>
      <c r="T4" s="1"/>
      <c r="U4" s="1"/>
      <c r="V4" s="1"/>
      <c r="W4" s="25"/>
    </row>
    <row r="5">
      <c r="A5" s="25"/>
      <c r="B5" s="25"/>
      <c r="C5" s="25"/>
      <c r="D5" s="25"/>
      <c r="E5" s="25"/>
      <c r="F5" s="25"/>
      <c r="G5" s="25"/>
      <c r="H5" s="25"/>
      <c r="I5" s="25"/>
      <c r="J5" s="97"/>
      <c r="K5" s="25"/>
      <c r="L5" s="51"/>
      <c r="M5" s="9"/>
      <c r="N5" s="1"/>
      <c r="O5" s="1"/>
      <c r="P5" s="51"/>
      <c r="Q5" s="51"/>
      <c r="R5" s="52"/>
      <c r="S5" s="1"/>
      <c r="T5" s="1"/>
      <c r="U5" s="47"/>
      <c r="V5" s="1"/>
      <c r="W5" s="1"/>
    </row>
    <row r="6">
      <c r="A6" s="48" t="s">
        <v>503</v>
      </c>
      <c r="M6" s="9"/>
      <c r="N6" s="1"/>
      <c r="O6" s="1"/>
      <c r="P6" s="51"/>
      <c r="Q6" s="51"/>
      <c r="R6" s="52"/>
      <c r="S6" s="1"/>
      <c r="T6" s="1"/>
      <c r="U6" s="47"/>
      <c r="V6" s="1"/>
      <c r="W6" s="1"/>
    </row>
    <row r="7">
      <c r="M7" s="9"/>
      <c r="N7" s="1"/>
      <c r="O7" s="1"/>
      <c r="P7" s="51"/>
      <c r="Q7" s="51"/>
      <c r="R7" s="52"/>
      <c r="S7" s="1"/>
      <c r="T7" s="1"/>
      <c r="U7" s="47"/>
      <c r="V7" s="1"/>
      <c r="W7" s="1"/>
    </row>
    <row r="8">
      <c r="M8" s="9"/>
      <c r="N8" s="1"/>
      <c r="O8" s="1"/>
      <c r="P8" s="51"/>
      <c r="Q8" s="51"/>
      <c r="R8" s="52"/>
      <c r="S8" s="1"/>
      <c r="T8" s="1"/>
      <c r="U8" s="47"/>
      <c r="V8" s="1"/>
      <c r="W8" s="1"/>
    </row>
    <row r="9">
      <c r="M9" s="9"/>
      <c r="N9" s="1"/>
      <c r="O9" s="1"/>
      <c r="P9" s="51"/>
      <c r="Q9" s="51"/>
      <c r="R9" s="52"/>
      <c r="S9" s="1"/>
      <c r="T9" s="1"/>
      <c r="U9" s="47"/>
      <c r="V9" s="1"/>
      <c r="W9" s="1"/>
    </row>
    <row r="10">
      <c r="M10" s="9"/>
      <c r="N10" s="1"/>
      <c r="O10" s="1"/>
      <c r="P10" s="51"/>
      <c r="Q10" s="51"/>
      <c r="R10" s="52"/>
      <c r="S10" s="1"/>
      <c r="T10" s="1"/>
      <c r="U10" s="47"/>
      <c r="V10" s="1"/>
      <c r="W10" s="1"/>
    </row>
    <row r="11">
      <c r="A11" s="98"/>
      <c r="B11" s="98"/>
      <c r="C11" s="98"/>
      <c r="D11" s="98"/>
      <c r="E11" s="98"/>
      <c r="F11" s="98"/>
      <c r="G11" s="98"/>
      <c r="H11" s="98"/>
      <c r="I11" s="98"/>
      <c r="J11" s="98"/>
      <c r="K11" s="98"/>
      <c r="L11" s="98"/>
      <c r="M11" s="9"/>
      <c r="N11" s="1"/>
      <c r="O11" s="1"/>
      <c r="P11" s="51"/>
      <c r="Q11" s="51"/>
      <c r="R11" s="52"/>
      <c r="S11" s="1"/>
      <c r="T11" s="1"/>
      <c r="U11" s="47"/>
      <c r="V11" s="1"/>
      <c r="W11" s="1"/>
    </row>
    <row r="12">
      <c r="A12" s="48" t="s">
        <v>504</v>
      </c>
      <c r="M12" s="9"/>
      <c r="N12" s="1"/>
      <c r="O12" s="1"/>
      <c r="P12" s="51"/>
      <c r="Q12" s="51"/>
      <c r="R12" s="52"/>
      <c r="S12" s="1"/>
      <c r="T12" s="1"/>
      <c r="U12" s="47"/>
      <c r="V12" s="1"/>
      <c r="W12" s="1"/>
    </row>
    <row r="13">
      <c r="M13" s="9"/>
      <c r="N13" s="1"/>
      <c r="O13" s="1"/>
      <c r="P13" s="51"/>
      <c r="Q13" s="51"/>
      <c r="R13" s="52"/>
      <c r="S13" s="1"/>
      <c r="T13" s="1"/>
      <c r="U13" s="47"/>
      <c r="V13" s="1"/>
      <c r="W13" s="1"/>
    </row>
    <row r="14">
      <c r="M14" s="9"/>
      <c r="N14" s="1"/>
      <c r="O14" s="1"/>
      <c r="P14" s="51"/>
      <c r="Q14" s="51"/>
      <c r="R14" s="52"/>
      <c r="S14" s="1"/>
      <c r="T14" s="1"/>
      <c r="U14" s="47"/>
      <c r="V14" s="1"/>
      <c r="W14" s="1"/>
    </row>
    <row r="15">
      <c r="M15" s="9"/>
      <c r="N15" s="1"/>
      <c r="O15" s="1"/>
      <c r="P15" s="51"/>
      <c r="Q15" s="51"/>
      <c r="R15" s="52"/>
      <c r="S15" s="1"/>
      <c r="T15" s="1"/>
      <c r="U15" s="47"/>
      <c r="V15" s="1"/>
      <c r="W15" s="1"/>
    </row>
    <row r="16">
      <c r="M16" s="9"/>
      <c r="N16" s="1"/>
      <c r="O16" s="1"/>
      <c r="P16" s="51"/>
      <c r="Q16" s="51"/>
      <c r="R16" s="52"/>
      <c r="S16" s="1"/>
      <c r="T16" s="1"/>
      <c r="U16" s="47"/>
      <c r="V16" s="1"/>
      <c r="W16" s="1"/>
    </row>
    <row r="17">
      <c r="M17" s="9"/>
      <c r="N17" s="1"/>
      <c r="O17" s="1"/>
      <c r="P17" s="51"/>
      <c r="Q17" s="51"/>
      <c r="R17" s="52"/>
      <c r="S17" s="1"/>
      <c r="T17" s="1"/>
      <c r="U17" s="47"/>
      <c r="V17" s="1"/>
      <c r="W17" s="1"/>
    </row>
    <row r="18">
      <c r="M18" s="9"/>
      <c r="N18" s="1"/>
      <c r="O18" s="1"/>
      <c r="P18" s="51"/>
      <c r="Q18" s="51"/>
      <c r="R18" s="52"/>
      <c r="S18" s="1"/>
      <c r="T18" s="1"/>
      <c r="U18" s="47"/>
      <c r="V18" s="1"/>
      <c r="W18" s="1"/>
    </row>
    <row r="19">
      <c r="M19" s="9"/>
      <c r="N19" s="1"/>
      <c r="O19" s="1"/>
      <c r="P19" s="51"/>
      <c r="Q19" s="51"/>
      <c r="R19" s="52"/>
      <c r="S19" s="1"/>
      <c r="T19" s="1"/>
      <c r="U19" s="47"/>
      <c r="V19" s="1"/>
      <c r="W19" s="1"/>
    </row>
    <row r="20">
      <c r="M20" s="9"/>
      <c r="N20" s="1"/>
      <c r="O20" s="1"/>
      <c r="P20" s="51"/>
      <c r="Q20" s="51"/>
      <c r="R20" s="52"/>
      <c r="S20" s="1"/>
      <c r="T20" s="1"/>
      <c r="U20" s="47"/>
      <c r="V20" s="1"/>
      <c r="W20" s="1"/>
    </row>
    <row r="21">
      <c r="M21" s="9"/>
      <c r="N21" s="1"/>
      <c r="O21" s="1"/>
      <c r="P21" s="51"/>
      <c r="Q21" s="51"/>
      <c r="R21" s="52"/>
      <c r="S21" s="1"/>
      <c r="T21" s="1"/>
      <c r="U21" s="47"/>
      <c r="V21" s="1"/>
      <c r="W21" s="1"/>
    </row>
    <row r="22">
      <c r="A22" s="25"/>
      <c r="B22" s="25"/>
      <c r="C22" s="25"/>
      <c r="D22" s="25"/>
      <c r="E22" s="25"/>
      <c r="F22" s="25"/>
      <c r="G22" s="25"/>
      <c r="H22" s="25"/>
      <c r="I22" s="25"/>
      <c r="J22" s="97"/>
      <c r="K22" s="25"/>
      <c r="L22" s="51"/>
      <c r="M22" s="9"/>
      <c r="N22" s="1"/>
      <c r="O22" s="1"/>
      <c r="P22" s="51"/>
      <c r="Q22" s="51"/>
      <c r="R22" s="52"/>
      <c r="S22" s="1"/>
      <c r="T22" s="1"/>
      <c r="U22" s="47"/>
      <c r="V22" s="1"/>
      <c r="W22" s="1"/>
    </row>
    <row r="23">
      <c r="A23" s="25"/>
      <c r="B23" s="25"/>
      <c r="C23" s="25"/>
      <c r="D23" s="8" t="s">
        <v>224</v>
      </c>
      <c r="E23" s="24">
        <v>7.5099496807E8</v>
      </c>
      <c r="F23" s="24">
        <v>7.5099496807E8</v>
      </c>
      <c r="G23" s="25"/>
      <c r="H23" s="25"/>
      <c r="I23" s="25"/>
      <c r="J23" s="8" t="s">
        <v>505</v>
      </c>
      <c r="K23" s="9">
        <f>SUM(J33:J153)</f>
        <v>3207744.597</v>
      </c>
      <c r="L23" s="51"/>
      <c r="M23" s="9"/>
      <c r="N23" s="1"/>
      <c r="O23" s="1"/>
      <c r="P23" s="51"/>
      <c r="Q23" s="51"/>
      <c r="R23" s="52"/>
      <c r="S23" s="1"/>
      <c r="T23" s="1"/>
      <c r="U23" s="47"/>
      <c r="V23" s="1"/>
      <c r="W23" s="1"/>
    </row>
    <row r="24">
      <c r="A24" s="25"/>
      <c r="B24" s="25"/>
      <c r="C24" s="25"/>
      <c r="D24" s="8" t="s">
        <v>506</v>
      </c>
      <c r="E24" s="24">
        <v>0.0</v>
      </c>
      <c r="F24" s="29">
        <v>170700.0</v>
      </c>
      <c r="G24" s="25"/>
      <c r="H24" s="25"/>
      <c r="I24" s="25"/>
      <c r="J24" s="8" t="s">
        <v>507</v>
      </c>
      <c r="K24" s="9">
        <f>SUM(J33:J151)</f>
        <v>3198055.404</v>
      </c>
      <c r="L24" s="51"/>
      <c r="M24" s="9"/>
      <c r="N24" s="1"/>
      <c r="O24" s="1"/>
      <c r="P24" s="51"/>
      <c r="Q24" s="51"/>
      <c r="R24" s="52"/>
      <c r="S24" s="1"/>
      <c r="T24" s="1"/>
      <c r="U24" s="47"/>
      <c r="V24" s="1"/>
      <c r="W24" s="1"/>
    </row>
    <row r="25">
      <c r="A25" s="25"/>
      <c r="B25" s="25"/>
      <c r="C25" s="25"/>
      <c r="D25" s="8" t="s">
        <v>508</v>
      </c>
      <c r="E25" s="24" t="str">
        <f>SUM(#REF!)</f>
        <v>#REF!</v>
      </c>
      <c r="F25" s="24">
        <f>SUM(G157:G160)</f>
        <v>477857161</v>
      </c>
      <c r="G25" s="25"/>
      <c r="H25" s="25"/>
      <c r="I25" s="25"/>
      <c r="J25" s="8" t="s">
        <v>509</v>
      </c>
      <c r="K25" s="51">
        <v>204.0</v>
      </c>
      <c r="L25" s="51"/>
      <c r="M25" s="9"/>
      <c r="N25" s="1"/>
      <c r="O25" s="1"/>
      <c r="P25" s="51"/>
      <c r="Q25" s="51"/>
      <c r="R25" s="52"/>
      <c r="S25" s="1"/>
      <c r="T25" s="1"/>
      <c r="U25" s="47"/>
      <c r="V25" s="1"/>
      <c r="W25" s="1"/>
    </row>
    <row r="26">
      <c r="A26" s="25"/>
      <c r="B26" s="25"/>
      <c r="C26" s="25"/>
      <c r="D26" s="8" t="s">
        <v>405</v>
      </c>
      <c r="E26" s="24" t="str">
        <f>SUM(#REF!,E25)</f>
        <v>#REF!</v>
      </c>
      <c r="F26" s="24">
        <f>SUM(G33:G153,F25)</f>
        <v>749258576</v>
      </c>
      <c r="G26" s="25"/>
      <c r="H26" s="25"/>
      <c r="I26" s="25"/>
      <c r="J26" s="8" t="s">
        <v>510</v>
      </c>
      <c r="K26" s="9">
        <f>SUM(K24/K25)</f>
        <v>15676.74218</v>
      </c>
      <c r="L26" s="51"/>
      <c r="M26" s="9"/>
      <c r="N26" s="1"/>
      <c r="O26" s="1"/>
      <c r="P26" s="51"/>
      <c r="Q26" s="51"/>
      <c r="R26" s="52"/>
      <c r="S26" s="1"/>
      <c r="T26" s="1"/>
      <c r="U26" s="47"/>
      <c r="V26" s="1"/>
      <c r="W26" s="1"/>
    </row>
    <row r="27">
      <c r="A27" s="25"/>
      <c r="B27" s="25"/>
      <c r="C27" s="25"/>
      <c r="D27" s="8" t="s">
        <v>511</v>
      </c>
      <c r="E27" s="24" t="str">
        <f>SUM(E26-E25)</f>
        <v>#REF!</v>
      </c>
      <c r="F27" s="24">
        <f>SUM(G33:G153)</f>
        <v>271401415</v>
      </c>
      <c r="G27" s="25"/>
      <c r="H27" s="25"/>
      <c r="I27" s="25"/>
      <c r="J27" s="97"/>
      <c r="K27" s="25"/>
      <c r="L27" s="51"/>
      <c r="M27" s="9"/>
      <c r="N27" s="1"/>
      <c r="O27" s="1"/>
      <c r="P27" s="51"/>
      <c r="Q27" s="51"/>
      <c r="R27" s="52"/>
      <c r="S27" s="1"/>
      <c r="T27" s="1"/>
      <c r="U27" s="47"/>
      <c r="V27" s="1"/>
      <c r="W27" s="1"/>
    </row>
    <row r="28">
      <c r="A28" s="25"/>
      <c r="B28" s="25"/>
      <c r="C28" s="25"/>
      <c r="D28" s="8" t="s">
        <v>512</v>
      </c>
      <c r="E28" s="24" t="str">
        <f>SUM(#REF!,E25)</f>
        <v>#REF!</v>
      </c>
      <c r="F28" s="24">
        <f>SUM(G$33:G$151,F25)</f>
        <v>748126395</v>
      </c>
      <c r="G28" s="25"/>
      <c r="H28" s="25"/>
      <c r="I28" s="25"/>
      <c r="J28" s="10" t="s">
        <v>513</v>
      </c>
      <c r="K28" s="13">
        <f>SUM(K23-K29)</f>
        <v>2962958.493</v>
      </c>
      <c r="L28" s="51"/>
      <c r="M28" s="9"/>
      <c r="N28" s="1"/>
      <c r="O28" s="1"/>
      <c r="P28" s="51"/>
      <c r="Q28" s="51"/>
      <c r="R28" s="52"/>
      <c r="S28" s="1"/>
      <c r="T28" s="1"/>
      <c r="U28" s="47"/>
      <c r="V28" s="1"/>
      <c r="W28" s="1"/>
    </row>
    <row r="29">
      <c r="A29" s="25"/>
      <c r="B29" s="25"/>
      <c r="C29" s="25"/>
      <c r="D29" s="8" t="s">
        <v>514</v>
      </c>
      <c r="E29" s="24" t="str">
        <f t="shared" ref="E29:F29" si="1">SUM(E23,E24-E28)</f>
        <v>#REF!</v>
      </c>
      <c r="F29" s="24">
        <f t="shared" si="1"/>
        <v>3039273.11</v>
      </c>
      <c r="G29" s="25"/>
      <c r="H29" s="25"/>
      <c r="I29" s="25"/>
      <c r="J29" s="10" t="s">
        <v>515</v>
      </c>
      <c r="K29" s="13">
        <f>SUM(J126:J153)</f>
        <v>244786.1049</v>
      </c>
      <c r="L29" s="51"/>
      <c r="M29" s="9"/>
      <c r="N29" s="1"/>
      <c r="O29" s="1"/>
      <c r="P29" s="51"/>
      <c r="Q29" s="51"/>
      <c r="R29" s="52"/>
      <c r="S29" s="1"/>
      <c r="T29" s="1"/>
      <c r="U29" s="47"/>
      <c r="V29" s="1"/>
      <c r="W29" s="1"/>
    </row>
    <row r="30">
      <c r="A30" s="25"/>
      <c r="B30" s="25"/>
      <c r="C30" s="25"/>
      <c r="D30" s="8" t="s">
        <v>510</v>
      </c>
      <c r="E30" s="24" t="str">
        <f>SUM(E27/E2)</f>
        <v>#REF!</v>
      </c>
      <c r="F30" s="24">
        <f>SUM(F27/K25)</f>
        <v>1330399.093</v>
      </c>
      <c r="G30" s="25"/>
      <c r="H30" s="25"/>
      <c r="I30" s="25"/>
      <c r="J30" s="97"/>
      <c r="K30" s="25"/>
      <c r="L30" s="51"/>
      <c r="M30" s="9"/>
      <c r="N30" s="1"/>
      <c r="O30" s="1"/>
      <c r="P30" s="51"/>
      <c r="Q30" s="51"/>
      <c r="R30" s="52"/>
      <c r="S30" s="1"/>
      <c r="T30" s="1"/>
      <c r="U30" s="47"/>
      <c r="V30" s="1"/>
      <c r="W30" s="1"/>
    </row>
    <row r="31">
      <c r="A31" s="25"/>
      <c r="B31" s="25"/>
      <c r="C31" s="25"/>
      <c r="D31" s="25"/>
      <c r="E31" s="25"/>
      <c r="F31" s="25"/>
      <c r="G31" s="25"/>
      <c r="H31" s="25"/>
      <c r="I31" s="25"/>
      <c r="J31" s="97"/>
      <c r="K31" s="25"/>
      <c r="L31" s="51"/>
      <c r="M31" s="9"/>
      <c r="N31" s="1"/>
      <c r="O31" s="1"/>
      <c r="P31" s="51"/>
      <c r="Q31" s="51"/>
      <c r="R31" s="52"/>
      <c r="S31" s="1"/>
      <c r="T31" s="1"/>
      <c r="U31" s="47"/>
      <c r="V31" s="1"/>
      <c r="W31" s="1"/>
    </row>
    <row r="32">
      <c r="A32" s="25" t="s">
        <v>86</v>
      </c>
      <c r="B32" s="25" t="s">
        <v>87</v>
      </c>
      <c r="C32" s="25" t="s">
        <v>88</v>
      </c>
      <c r="D32" s="25" t="s">
        <v>89</v>
      </c>
      <c r="E32" s="25" t="s">
        <v>90</v>
      </c>
      <c r="F32" s="25" t="s">
        <v>91</v>
      </c>
      <c r="G32" s="25" t="s">
        <v>92</v>
      </c>
      <c r="H32" s="25" t="s">
        <v>93</v>
      </c>
      <c r="I32" s="25" t="s">
        <v>411</v>
      </c>
      <c r="J32" s="97" t="s">
        <v>412</v>
      </c>
      <c r="K32" s="25" t="s">
        <v>516</v>
      </c>
      <c r="L32" s="81" t="s">
        <v>414</v>
      </c>
      <c r="M32" s="81" t="s">
        <v>414</v>
      </c>
      <c r="N32" s="81" t="s">
        <v>414</v>
      </c>
      <c r="O32" s="1"/>
      <c r="P32" s="51"/>
      <c r="Q32" s="51"/>
      <c r="S32" s="1"/>
      <c r="V32" s="1"/>
    </row>
    <row r="33">
      <c r="A33" s="50" t="s">
        <v>517</v>
      </c>
      <c r="B33" s="51">
        <v>1.5009116E7</v>
      </c>
      <c r="C33" s="51">
        <v>1.655924899E9</v>
      </c>
      <c r="D33" s="52">
        <v>44734.79744212963</v>
      </c>
      <c r="E33" s="1" t="s">
        <v>383</v>
      </c>
      <c r="F33" s="1" t="s">
        <v>416</v>
      </c>
      <c r="G33" s="47">
        <v>278000.0</v>
      </c>
      <c r="H33" s="1" t="s">
        <v>417</v>
      </c>
      <c r="I33" s="51">
        <v>0.02302675</v>
      </c>
      <c r="J33" s="9">
        <f t="shared" ref="J33:J153" si="2">SUM(G33*I33)</f>
        <v>6401.4365</v>
      </c>
      <c r="K33" s="50" t="s">
        <v>418</v>
      </c>
      <c r="L33" s="51"/>
      <c r="M33" s="9"/>
      <c r="N33" s="1"/>
      <c r="O33" s="1"/>
      <c r="P33" s="51"/>
      <c r="Q33" s="51"/>
      <c r="S33" s="1"/>
      <c r="V33" s="1"/>
    </row>
    <row r="34">
      <c r="A34" s="50" t="s">
        <v>518</v>
      </c>
      <c r="B34" s="51">
        <v>1.5009121E7</v>
      </c>
      <c r="C34" s="51">
        <v>1.655925073E9</v>
      </c>
      <c r="D34" s="52">
        <v>44734.79945601852</v>
      </c>
      <c r="E34" s="1" t="s">
        <v>383</v>
      </c>
      <c r="F34" s="1" t="s">
        <v>261</v>
      </c>
      <c r="G34" s="47">
        <v>128000.0</v>
      </c>
      <c r="H34" s="1" t="s">
        <v>417</v>
      </c>
      <c r="I34" s="51">
        <v>0.02302675</v>
      </c>
      <c r="J34" s="9">
        <f t="shared" si="2"/>
        <v>2947.424</v>
      </c>
      <c r="K34" s="50" t="s">
        <v>262</v>
      </c>
      <c r="L34" s="51"/>
      <c r="M34" s="51"/>
      <c r="N34" s="1"/>
      <c r="O34" s="1"/>
      <c r="P34" s="51"/>
      <c r="Q34" s="51"/>
      <c r="S34" s="1"/>
      <c r="V34" s="1"/>
    </row>
    <row r="35">
      <c r="A35" s="50" t="s">
        <v>519</v>
      </c>
      <c r="B35" s="51">
        <v>1.5009341E7</v>
      </c>
      <c r="C35" s="51">
        <v>1.65592862E9</v>
      </c>
      <c r="D35" s="52">
        <v>44734.84050925926</v>
      </c>
      <c r="E35" s="1" t="s">
        <v>383</v>
      </c>
      <c r="F35" s="1" t="s">
        <v>261</v>
      </c>
      <c r="G35" s="47">
        <v>650000.0</v>
      </c>
      <c r="H35" s="1" t="s">
        <v>417</v>
      </c>
      <c r="I35" s="51">
        <v>0.02227064</v>
      </c>
      <c r="J35" s="9">
        <f t="shared" si="2"/>
        <v>14475.916</v>
      </c>
      <c r="K35" s="50" t="s">
        <v>262</v>
      </c>
      <c r="L35" s="51"/>
      <c r="M35" s="9"/>
      <c r="N35" s="1"/>
      <c r="O35" s="1"/>
      <c r="P35" s="1"/>
      <c r="Q35" s="1"/>
      <c r="R35" s="1"/>
      <c r="S35" s="1"/>
      <c r="T35" s="1"/>
      <c r="U35" s="1"/>
      <c r="V35" s="1"/>
      <c r="W35" s="1"/>
    </row>
    <row r="36">
      <c r="A36" s="50" t="s">
        <v>520</v>
      </c>
      <c r="B36" s="51">
        <v>1.5011785E7</v>
      </c>
      <c r="C36" s="51">
        <v>1.65596866E9</v>
      </c>
      <c r="D36" s="52">
        <v>44735.303935185184</v>
      </c>
      <c r="E36" s="1" t="s">
        <v>383</v>
      </c>
      <c r="F36" s="1" t="s">
        <v>261</v>
      </c>
      <c r="G36" s="47">
        <v>725000.0</v>
      </c>
      <c r="H36" s="1" t="s">
        <v>417</v>
      </c>
      <c r="I36" s="51">
        <v>0.0232517</v>
      </c>
      <c r="J36" s="9">
        <f t="shared" si="2"/>
        <v>16857.4825</v>
      </c>
      <c r="K36" s="50" t="s">
        <v>262</v>
      </c>
      <c r="L36" s="1"/>
      <c r="M36" s="1"/>
      <c r="N36" s="1"/>
      <c r="O36" s="1"/>
      <c r="P36" s="1"/>
      <c r="Q36" s="1"/>
      <c r="R36" s="1"/>
      <c r="S36" s="1"/>
      <c r="T36" s="1"/>
      <c r="U36" s="1"/>
      <c r="V36" s="1"/>
      <c r="W36" s="1"/>
    </row>
    <row r="37">
      <c r="A37" s="50" t="s">
        <v>521</v>
      </c>
      <c r="B37" s="51">
        <v>1.5014014E7</v>
      </c>
      <c r="C37" s="51">
        <v>1.656004637E9</v>
      </c>
      <c r="D37" s="52">
        <v>44735.72033564815</v>
      </c>
      <c r="E37" s="1" t="s">
        <v>383</v>
      </c>
      <c r="F37" s="1" t="s">
        <v>261</v>
      </c>
      <c r="G37" s="24">
        <v>876345.98</v>
      </c>
      <c r="H37" s="1" t="s">
        <v>417</v>
      </c>
      <c r="I37" s="51">
        <v>0.0334209</v>
      </c>
      <c r="J37" s="9">
        <f t="shared" si="2"/>
        <v>29288.27136</v>
      </c>
      <c r="K37" s="50" t="s">
        <v>262</v>
      </c>
      <c r="L37" s="1"/>
      <c r="M37" s="1"/>
      <c r="N37" s="1"/>
      <c r="O37" s="1"/>
      <c r="P37" s="1"/>
      <c r="Q37" s="1"/>
      <c r="R37" s="1"/>
      <c r="S37" s="1"/>
      <c r="T37" s="1"/>
      <c r="U37" s="1"/>
      <c r="V37" s="1"/>
      <c r="W37" s="1"/>
    </row>
    <row r="38">
      <c r="A38" s="50" t="s">
        <v>522</v>
      </c>
      <c r="B38" s="51">
        <v>1.5014021E7</v>
      </c>
      <c r="C38" s="51">
        <v>1.656004789E9</v>
      </c>
      <c r="D38" s="52">
        <v>44735.72209490741</v>
      </c>
      <c r="E38" s="1" t="s">
        <v>383</v>
      </c>
      <c r="F38" s="1" t="s">
        <v>258</v>
      </c>
      <c r="G38" s="24">
        <v>436702.3</v>
      </c>
      <c r="H38" s="1" t="s">
        <v>417</v>
      </c>
      <c r="I38" s="51">
        <v>0.0334209</v>
      </c>
      <c r="J38" s="9">
        <f t="shared" si="2"/>
        <v>14594.9839</v>
      </c>
      <c r="K38" s="50" t="s">
        <v>259</v>
      </c>
      <c r="L38" s="51"/>
      <c r="M38" s="24"/>
      <c r="N38" s="1"/>
      <c r="O38" s="1"/>
      <c r="P38" s="1"/>
      <c r="Q38" s="1"/>
      <c r="R38" s="1"/>
      <c r="S38" s="1"/>
      <c r="T38" s="1"/>
      <c r="U38" s="1"/>
      <c r="V38" s="1"/>
      <c r="W38" s="1"/>
    </row>
    <row r="39">
      <c r="A39" s="50" t="s">
        <v>523</v>
      </c>
      <c r="B39" s="51">
        <v>1.5016516E7</v>
      </c>
      <c r="C39" s="51">
        <v>1.656045007E9</v>
      </c>
      <c r="D39" s="52">
        <v>44736.187581018516</v>
      </c>
      <c r="E39" s="1" t="s">
        <v>383</v>
      </c>
      <c r="F39" s="1" t="s">
        <v>261</v>
      </c>
      <c r="G39" s="47">
        <v>850000.0</v>
      </c>
      <c r="H39" s="1" t="s">
        <v>417</v>
      </c>
      <c r="I39" s="51">
        <v>0.036182</v>
      </c>
      <c r="J39" s="9">
        <f t="shared" si="2"/>
        <v>30754.7</v>
      </c>
      <c r="K39" s="50" t="s">
        <v>262</v>
      </c>
      <c r="L39" s="51"/>
      <c r="M39" s="24"/>
      <c r="N39" s="1"/>
      <c r="O39" s="1"/>
      <c r="P39" s="1"/>
      <c r="Q39" s="1"/>
      <c r="R39" s="1"/>
      <c r="S39" s="1"/>
      <c r="T39" s="1"/>
      <c r="U39" s="1"/>
      <c r="V39" s="1"/>
      <c r="W39" s="1"/>
    </row>
    <row r="40">
      <c r="A40" s="50" t="s">
        <v>524</v>
      </c>
      <c r="B40" s="51">
        <v>1.5017337E7</v>
      </c>
      <c r="C40" s="51">
        <v>1.656058314E9</v>
      </c>
      <c r="D40" s="52">
        <v>44736.34159722222</v>
      </c>
      <c r="E40" s="1" t="s">
        <v>383</v>
      </c>
      <c r="F40" s="1" t="s">
        <v>416</v>
      </c>
      <c r="G40" s="47">
        <v>325000.0</v>
      </c>
      <c r="H40" s="1" t="s">
        <v>417</v>
      </c>
      <c r="I40" s="51">
        <v>0.0338408</v>
      </c>
      <c r="J40" s="9">
        <f t="shared" si="2"/>
        <v>10998.26</v>
      </c>
      <c r="K40" s="50" t="s">
        <v>418</v>
      </c>
      <c r="L40" s="51"/>
      <c r="M40" s="24"/>
      <c r="N40" s="1"/>
      <c r="O40" s="1"/>
      <c r="P40" s="1"/>
      <c r="Q40" s="1"/>
      <c r="R40" s="1"/>
      <c r="S40" s="1"/>
      <c r="T40" s="1"/>
      <c r="U40" s="1"/>
      <c r="V40" s="1"/>
      <c r="W40" s="1"/>
    </row>
    <row r="41">
      <c r="A41" s="50" t="s">
        <v>525</v>
      </c>
      <c r="B41" s="51">
        <v>1.5017341E7</v>
      </c>
      <c r="C41" s="51">
        <v>1.65605839E9</v>
      </c>
      <c r="D41" s="52">
        <v>44736.34247685185</v>
      </c>
      <c r="E41" s="1" t="s">
        <v>383</v>
      </c>
      <c r="F41" s="1" t="s">
        <v>261</v>
      </c>
      <c r="G41" s="47">
        <v>300000.0</v>
      </c>
      <c r="H41" s="1" t="s">
        <v>417</v>
      </c>
      <c r="I41" s="51">
        <v>0.0338408</v>
      </c>
      <c r="J41" s="9">
        <f t="shared" si="2"/>
        <v>10152.24</v>
      </c>
      <c r="K41" s="50" t="s">
        <v>262</v>
      </c>
      <c r="L41" s="51"/>
      <c r="M41" s="24"/>
      <c r="N41" s="1"/>
      <c r="O41" s="1"/>
      <c r="P41" s="1"/>
      <c r="Q41" s="1"/>
      <c r="R41" s="1"/>
      <c r="S41" s="1"/>
      <c r="T41" s="1"/>
      <c r="U41" s="1"/>
      <c r="V41" s="1"/>
      <c r="W41" s="1"/>
    </row>
    <row r="42">
      <c r="A42" s="50" t="s">
        <v>526</v>
      </c>
      <c r="B42" s="51">
        <v>1.5020057E7</v>
      </c>
      <c r="C42" s="51">
        <v>1.656101894E9</v>
      </c>
      <c r="D42" s="52">
        <v>44736.84599537037</v>
      </c>
      <c r="E42" s="1" t="s">
        <v>383</v>
      </c>
      <c r="F42" s="1" t="s">
        <v>261</v>
      </c>
      <c r="G42" s="47">
        <v>435793.0</v>
      </c>
      <c r="H42" s="1" t="s">
        <v>417</v>
      </c>
      <c r="I42" s="51">
        <v>0.02972099</v>
      </c>
      <c r="J42" s="9">
        <f t="shared" si="2"/>
        <v>12952.1994</v>
      </c>
      <c r="K42" s="50" t="s">
        <v>262</v>
      </c>
      <c r="L42" s="51"/>
      <c r="M42" s="24"/>
      <c r="N42" s="1"/>
      <c r="O42" s="1"/>
      <c r="P42" s="1"/>
      <c r="Q42" s="1"/>
      <c r="R42" s="1"/>
      <c r="S42" s="1"/>
      <c r="T42" s="1"/>
      <c r="U42" s="1"/>
      <c r="V42" s="1"/>
      <c r="W42" s="1"/>
    </row>
    <row r="43">
      <c r="A43" s="50" t="s">
        <v>527</v>
      </c>
      <c r="B43" s="51">
        <v>1.5022393E7</v>
      </c>
      <c r="C43" s="51">
        <v>1.65613902E9</v>
      </c>
      <c r="D43" s="52">
        <v>44737.27569444444</v>
      </c>
      <c r="E43" s="1" t="s">
        <v>383</v>
      </c>
      <c r="F43" s="1" t="s">
        <v>261</v>
      </c>
      <c r="G43" s="47">
        <v>965000.0</v>
      </c>
      <c r="H43" s="1" t="s">
        <v>417</v>
      </c>
      <c r="I43" s="51">
        <v>0.03111141</v>
      </c>
      <c r="J43" s="9">
        <f t="shared" si="2"/>
        <v>30022.51065</v>
      </c>
      <c r="K43" s="50" t="s">
        <v>262</v>
      </c>
      <c r="L43" s="51"/>
      <c r="M43" s="24"/>
      <c r="N43" s="1"/>
      <c r="O43" s="1"/>
      <c r="P43" s="1"/>
      <c r="Q43" s="1"/>
      <c r="R43" s="1"/>
      <c r="S43" s="1"/>
      <c r="T43" s="1"/>
      <c r="U43" s="1"/>
      <c r="V43" s="1"/>
      <c r="W43" s="1"/>
    </row>
    <row r="44">
      <c r="A44" s="50" t="s">
        <v>528</v>
      </c>
      <c r="B44" s="51">
        <v>1.5044506E7</v>
      </c>
      <c r="C44" s="51">
        <v>1.6564977E9</v>
      </c>
      <c r="D44" s="52">
        <v>44741.427083333336</v>
      </c>
      <c r="E44" s="1" t="s">
        <v>383</v>
      </c>
      <c r="F44" s="1" t="s">
        <v>338</v>
      </c>
      <c r="G44" s="47">
        <v>5000000.0</v>
      </c>
      <c r="H44" s="1" t="s">
        <v>417</v>
      </c>
      <c r="I44" s="51">
        <v>0.025287</v>
      </c>
      <c r="J44" s="9">
        <f t="shared" si="2"/>
        <v>126435</v>
      </c>
      <c r="K44" s="50" t="s">
        <v>339</v>
      </c>
      <c r="L44" s="51"/>
      <c r="M44" s="24"/>
      <c r="N44" s="1"/>
      <c r="O44" s="1"/>
      <c r="P44" s="1"/>
      <c r="Q44" s="1"/>
      <c r="R44" s="1"/>
      <c r="S44" s="1"/>
      <c r="T44" s="1"/>
      <c r="U44" s="1"/>
      <c r="V44" s="1"/>
      <c r="W44" s="1"/>
    </row>
    <row r="45">
      <c r="A45" s="50" t="s">
        <v>529</v>
      </c>
      <c r="B45" s="51">
        <v>1.5087623E7</v>
      </c>
      <c r="C45" s="51">
        <v>1.657092493E9</v>
      </c>
      <c r="D45" s="52">
        <v>44748.311261574076</v>
      </c>
      <c r="E45" s="1" t="s">
        <v>383</v>
      </c>
      <c r="F45" s="1" t="s">
        <v>530</v>
      </c>
      <c r="G45" s="47">
        <v>1637130.0</v>
      </c>
      <c r="H45" s="1" t="s">
        <v>417</v>
      </c>
      <c r="I45" s="51">
        <v>0.01421844</v>
      </c>
      <c r="J45" s="9">
        <f t="shared" si="2"/>
        <v>23277.43468</v>
      </c>
      <c r="K45" s="17" t="s">
        <v>531</v>
      </c>
      <c r="L45" s="51"/>
      <c r="M45" s="24"/>
      <c r="N45" s="1"/>
      <c r="O45" s="1"/>
      <c r="P45" s="1"/>
      <c r="Q45" s="1"/>
      <c r="R45" s="1"/>
      <c r="S45" s="1"/>
      <c r="T45" s="1"/>
      <c r="U45" s="1"/>
      <c r="V45" s="1"/>
      <c r="W45" s="1"/>
    </row>
    <row r="46">
      <c r="A46" s="50" t="s">
        <v>532</v>
      </c>
      <c r="B46" s="51">
        <v>1.5363859E7</v>
      </c>
      <c r="C46" s="51">
        <v>1.660809929E9</v>
      </c>
      <c r="D46" s="52">
        <v>44791.3371412037</v>
      </c>
      <c r="E46" s="1" t="s">
        <v>383</v>
      </c>
      <c r="F46" s="1" t="s">
        <v>533</v>
      </c>
      <c r="G46" s="24">
        <v>1747595.68</v>
      </c>
      <c r="H46" s="1" t="s">
        <v>417</v>
      </c>
      <c r="I46" s="51">
        <v>0.00569714</v>
      </c>
      <c r="J46" s="9">
        <f t="shared" si="2"/>
        <v>9956.297252</v>
      </c>
      <c r="K46" s="36" t="s">
        <v>534</v>
      </c>
      <c r="L46" s="1"/>
      <c r="M46" s="1"/>
      <c r="N46" s="1"/>
      <c r="O46" s="1"/>
      <c r="P46" s="1"/>
      <c r="Q46" s="1"/>
      <c r="R46" s="1"/>
      <c r="S46" s="1"/>
      <c r="T46" s="1"/>
      <c r="U46" s="1"/>
      <c r="V46" s="1"/>
      <c r="W46" s="1"/>
    </row>
    <row r="47">
      <c r="A47" s="50" t="s">
        <v>535</v>
      </c>
      <c r="B47" s="51">
        <v>1.5363901E7</v>
      </c>
      <c r="C47" s="51">
        <v>1.660810626E9</v>
      </c>
      <c r="D47" s="52">
        <v>44791.34520833333</v>
      </c>
      <c r="E47" s="1" t="s">
        <v>383</v>
      </c>
      <c r="F47" s="1" t="s">
        <v>536</v>
      </c>
      <c r="G47" s="47">
        <v>6500000.0</v>
      </c>
      <c r="H47" s="1" t="s">
        <v>417</v>
      </c>
      <c r="I47" s="51">
        <v>0.00569714</v>
      </c>
      <c r="J47" s="9">
        <f t="shared" si="2"/>
        <v>37031.41</v>
      </c>
      <c r="K47" s="50" t="s">
        <v>537</v>
      </c>
      <c r="L47" s="93" t="s">
        <v>538</v>
      </c>
      <c r="M47" s="50" t="s">
        <v>259</v>
      </c>
      <c r="N47" s="1"/>
      <c r="O47" s="1"/>
      <c r="P47" s="1"/>
      <c r="Q47" s="1"/>
      <c r="R47" s="1"/>
      <c r="S47" s="1"/>
      <c r="T47" s="1"/>
      <c r="U47" s="1"/>
      <c r="V47" s="1"/>
      <c r="W47" s="1"/>
    </row>
    <row r="48">
      <c r="A48" s="50" t="s">
        <v>539</v>
      </c>
      <c r="B48" s="51">
        <v>1.540026E7</v>
      </c>
      <c r="C48" s="51">
        <v>1.661307883E9</v>
      </c>
      <c r="D48" s="52">
        <v>44797.100497685184</v>
      </c>
      <c r="E48" s="1" t="s">
        <v>383</v>
      </c>
      <c r="F48" s="1" t="s">
        <v>416</v>
      </c>
      <c r="G48" s="47">
        <v>3750000.0</v>
      </c>
      <c r="H48" s="1" t="s">
        <v>417</v>
      </c>
      <c r="I48" s="51">
        <v>0.00516946</v>
      </c>
      <c r="J48" s="9">
        <f t="shared" si="2"/>
        <v>19385.475</v>
      </c>
      <c r="K48" s="50" t="s">
        <v>418</v>
      </c>
      <c r="L48" s="56"/>
      <c r="M48" s="1"/>
      <c r="N48" s="1"/>
      <c r="O48" s="1"/>
      <c r="P48" s="1"/>
      <c r="Q48" s="1"/>
      <c r="R48" s="1"/>
      <c r="S48" s="1"/>
      <c r="T48" s="1"/>
      <c r="U48" s="1"/>
      <c r="V48" s="1"/>
      <c r="W48" s="1"/>
    </row>
    <row r="49">
      <c r="A49" s="50" t="s">
        <v>540</v>
      </c>
      <c r="B49" s="51">
        <v>1.5427029E7</v>
      </c>
      <c r="C49" s="51">
        <v>1.661679278E9</v>
      </c>
      <c r="D49" s="52">
        <v>44801.399050925924</v>
      </c>
      <c r="E49" s="1" t="s">
        <v>383</v>
      </c>
      <c r="F49" s="1" t="s">
        <v>258</v>
      </c>
      <c r="G49" s="47">
        <v>1.5E7</v>
      </c>
      <c r="H49" s="1" t="s">
        <v>417</v>
      </c>
      <c r="I49" s="51">
        <v>0.0058133</v>
      </c>
      <c r="J49" s="9">
        <f t="shared" si="2"/>
        <v>87199.5</v>
      </c>
      <c r="K49" s="50" t="s">
        <v>259</v>
      </c>
      <c r="L49" s="1"/>
      <c r="M49" s="1"/>
      <c r="N49" s="1"/>
      <c r="O49" s="1"/>
      <c r="P49" s="1"/>
      <c r="Q49" s="1"/>
      <c r="R49" s="1"/>
      <c r="S49" s="1"/>
      <c r="T49" s="1"/>
      <c r="U49" s="1"/>
      <c r="V49" s="1"/>
      <c r="W49" s="1"/>
    </row>
    <row r="50">
      <c r="A50" s="50" t="s">
        <v>541</v>
      </c>
      <c r="B50" s="51">
        <v>1.5440545E7</v>
      </c>
      <c r="C50" s="51">
        <v>1.661865157E9</v>
      </c>
      <c r="D50" s="52">
        <v>44803.55042824074</v>
      </c>
      <c r="E50" s="1" t="s">
        <v>383</v>
      </c>
      <c r="F50" s="1" t="s">
        <v>542</v>
      </c>
      <c r="G50" s="47">
        <v>2.2E7</v>
      </c>
      <c r="H50" s="1" t="s">
        <v>543</v>
      </c>
      <c r="I50" s="51">
        <v>0.00553884</v>
      </c>
      <c r="J50" s="9">
        <f t="shared" si="2"/>
        <v>121854.48</v>
      </c>
      <c r="K50" s="50" t="s">
        <v>544</v>
      </c>
      <c r="L50" s="50" t="s">
        <v>372</v>
      </c>
      <c r="M50" s="50" t="s">
        <v>545</v>
      </c>
      <c r="N50" s="1"/>
      <c r="O50" s="1"/>
      <c r="P50" s="1"/>
      <c r="Q50" s="1"/>
      <c r="R50" s="1"/>
      <c r="S50" s="1"/>
      <c r="T50" s="1"/>
      <c r="U50" s="1"/>
      <c r="V50" s="1"/>
      <c r="W50" s="1"/>
    </row>
    <row r="51">
      <c r="A51" s="50" t="s">
        <v>546</v>
      </c>
      <c r="B51" s="51">
        <v>1.548211E7</v>
      </c>
      <c r="C51" s="51">
        <v>1.662440645E9</v>
      </c>
      <c r="D51" s="52">
        <v>44810.211168981485</v>
      </c>
      <c r="E51" s="1" t="s">
        <v>383</v>
      </c>
      <c r="F51" s="1" t="s">
        <v>542</v>
      </c>
      <c r="G51" s="47">
        <v>1.85E7</v>
      </c>
      <c r="H51" s="1" t="s">
        <v>543</v>
      </c>
      <c r="I51" s="51">
        <v>0.00782757</v>
      </c>
      <c r="J51" s="9">
        <f t="shared" si="2"/>
        <v>144810.045</v>
      </c>
      <c r="K51" s="15" t="s">
        <v>547</v>
      </c>
      <c r="L51" s="15" t="s">
        <v>334</v>
      </c>
      <c r="M51" s="50" t="s">
        <v>548</v>
      </c>
      <c r="N51" s="1"/>
      <c r="O51" s="1"/>
      <c r="P51" s="1"/>
      <c r="Q51" s="1"/>
      <c r="R51" s="1"/>
      <c r="S51" s="1"/>
      <c r="T51" s="1"/>
      <c r="U51" s="1"/>
      <c r="V51" s="1"/>
      <c r="W51" s="1"/>
    </row>
    <row r="52">
      <c r="A52" s="50" t="s">
        <v>549</v>
      </c>
      <c r="B52" s="51">
        <v>1.5500357E7</v>
      </c>
      <c r="C52" s="51">
        <v>1.66269242E9</v>
      </c>
      <c r="D52" s="52">
        <v>44813.125231481485</v>
      </c>
      <c r="E52" s="1" t="s">
        <v>383</v>
      </c>
      <c r="F52" s="1" t="s">
        <v>550</v>
      </c>
      <c r="G52" s="47">
        <v>2.3E7</v>
      </c>
      <c r="H52" s="1" t="s">
        <v>417</v>
      </c>
      <c r="I52" s="51">
        <v>0.00721272</v>
      </c>
      <c r="J52" s="9">
        <f t="shared" si="2"/>
        <v>165892.56</v>
      </c>
      <c r="K52" s="50" t="s">
        <v>551</v>
      </c>
      <c r="L52" s="50" t="s">
        <v>259</v>
      </c>
      <c r="M52" s="50" t="s">
        <v>259</v>
      </c>
      <c r="N52" s="1"/>
      <c r="O52" s="1"/>
      <c r="P52" s="1"/>
      <c r="Q52" s="1"/>
      <c r="R52" s="1"/>
      <c r="S52" s="1"/>
      <c r="T52" s="1"/>
      <c r="U52" s="1"/>
      <c r="V52" s="1"/>
      <c r="W52" s="1"/>
    </row>
    <row r="53">
      <c r="A53" s="50" t="s">
        <v>552</v>
      </c>
      <c r="B53" s="51">
        <v>1.5513136E7</v>
      </c>
      <c r="C53" s="51">
        <v>1.662875052E9</v>
      </c>
      <c r="D53" s="52">
        <v>44815.23902777778</v>
      </c>
      <c r="E53" s="1" t="s">
        <v>383</v>
      </c>
      <c r="F53" s="1" t="s">
        <v>542</v>
      </c>
      <c r="G53" s="47">
        <v>1.207E7</v>
      </c>
      <c r="H53" s="1" t="s">
        <v>543</v>
      </c>
      <c r="I53" s="51">
        <v>0.0075614</v>
      </c>
      <c r="J53" s="9">
        <f t="shared" si="2"/>
        <v>91266.098</v>
      </c>
      <c r="K53" s="50" t="s">
        <v>544</v>
      </c>
      <c r="L53" s="50" t="s">
        <v>372</v>
      </c>
      <c r="M53" s="50" t="s">
        <v>545</v>
      </c>
      <c r="N53" s="1"/>
      <c r="O53" s="1"/>
      <c r="P53" s="1"/>
      <c r="Q53" s="1"/>
      <c r="R53" s="1"/>
      <c r="S53" s="1"/>
      <c r="T53" s="1"/>
      <c r="U53" s="1"/>
      <c r="V53" s="1"/>
      <c r="W53" s="1"/>
    </row>
    <row r="54">
      <c r="A54" s="50" t="s">
        <v>553</v>
      </c>
      <c r="B54" s="51">
        <v>1.5539381E7</v>
      </c>
      <c r="C54" s="51">
        <v>1.663248359E9</v>
      </c>
      <c r="D54" s="52">
        <v>44819.55971064815</v>
      </c>
      <c r="E54" s="1" t="s">
        <v>383</v>
      </c>
      <c r="F54" s="1" t="s">
        <v>258</v>
      </c>
      <c r="G54" s="47">
        <v>1.0E7</v>
      </c>
      <c r="H54" s="1" t="s">
        <v>417</v>
      </c>
      <c r="I54" s="51">
        <v>0.00645986</v>
      </c>
      <c r="J54" s="9">
        <f t="shared" si="2"/>
        <v>64598.6</v>
      </c>
      <c r="K54" s="50" t="s">
        <v>259</v>
      </c>
      <c r="L54" s="1"/>
      <c r="M54" s="1"/>
      <c r="N54" s="1"/>
      <c r="O54" s="1"/>
      <c r="P54" s="1"/>
      <c r="Q54" s="1"/>
      <c r="R54" s="1"/>
      <c r="S54" s="1"/>
      <c r="T54" s="1"/>
      <c r="U54" s="1"/>
      <c r="V54" s="1"/>
      <c r="W54" s="1"/>
    </row>
    <row r="55">
      <c r="A55" s="50" t="s">
        <v>554</v>
      </c>
      <c r="B55" s="51">
        <v>1.5561168E7</v>
      </c>
      <c r="C55" s="51">
        <v>1.663513019E9</v>
      </c>
      <c r="D55" s="52">
        <v>44822.62290509259</v>
      </c>
      <c r="E55" s="1" t="s">
        <v>383</v>
      </c>
      <c r="F55" s="1" t="s">
        <v>258</v>
      </c>
      <c r="G55" s="47">
        <v>8500000.0</v>
      </c>
      <c r="H55" s="1" t="s">
        <v>417</v>
      </c>
      <c r="I55" s="51">
        <v>0.0072094</v>
      </c>
      <c r="J55" s="9">
        <f t="shared" si="2"/>
        <v>61279.9</v>
      </c>
      <c r="K55" s="50" t="s">
        <v>259</v>
      </c>
      <c r="L55" s="1"/>
      <c r="M55" s="1"/>
      <c r="N55" s="1"/>
      <c r="O55" s="1"/>
      <c r="P55" s="1"/>
      <c r="Q55" s="1"/>
      <c r="R55" s="1"/>
      <c r="S55" s="1"/>
      <c r="T55" s="1"/>
      <c r="U55" s="1"/>
      <c r="V55" s="1"/>
      <c r="W55" s="1"/>
    </row>
    <row r="56">
      <c r="A56" s="50" t="s">
        <v>555</v>
      </c>
      <c r="B56" s="51">
        <v>1.5574686E7</v>
      </c>
      <c r="C56" s="51">
        <v>1.663676855E9</v>
      </c>
      <c r="D56" s="52">
        <v>44824.519155092596</v>
      </c>
      <c r="E56" s="1" t="s">
        <v>383</v>
      </c>
      <c r="F56" s="1" t="s">
        <v>542</v>
      </c>
      <c r="G56" s="47">
        <v>1.4E7</v>
      </c>
      <c r="H56" s="1" t="s">
        <v>543</v>
      </c>
      <c r="I56" s="51">
        <v>0.00717098</v>
      </c>
      <c r="J56" s="9">
        <f t="shared" si="2"/>
        <v>100393.72</v>
      </c>
      <c r="K56" s="50" t="s">
        <v>547</v>
      </c>
      <c r="L56" s="15" t="s">
        <v>334</v>
      </c>
      <c r="M56" s="50" t="s">
        <v>548</v>
      </c>
      <c r="N56" s="50" t="s">
        <v>556</v>
      </c>
      <c r="O56" s="1"/>
      <c r="P56" s="1"/>
      <c r="Q56" s="1"/>
      <c r="R56" s="1"/>
      <c r="S56" s="1"/>
      <c r="T56" s="1"/>
      <c r="U56" s="1"/>
      <c r="V56" s="1"/>
      <c r="W56" s="1"/>
    </row>
    <row r="57">
      <c r="A57" s="50" t="s">
        <v>557</v>
      </c>
      <c r="B57" s="51">
        <v>1.5687335E7</v>
      </c>
      <c r="C57" s="51">
        <v>1.665038423E9</v>
      </c>
      <c r="D57" s="52">
        <v>44840.27804398148</v>
      </c>
      <c r="E57" s="1" t="s">
        <v>383</v>
      </c>
      <c r="F57" s="1" t="s">
        <v>542</v>
      </c>
      <c r="G57" s="47">
        <v>7500000.0</v>
      </c>
      <c r="H57" s="1" t="s">
        <v>543</v>
      </c>
      <c r="I57" s="51">
        <v>0.02209128</v>
      </c>
      <c r="J57" s="9">
        <f t="shared" si="2"/>
        <v>165684.6</v>
      </c>
      <c r="K57" s="50" t="s">
        <v>547</v>
      </c>
      <c r="L57" s="15" t="s">
        <v>334</v>
      </c>
      <c r="M57" s="50" t="s">
        <v>548</v>
      </c>
      <c r="N57" s="1"/>
      <c r="O57" s="1"/>
      <c r="P57" s="1"/>
      <c r="Q57" s="1"/>
      <c r="R57" s="1"/>
      <c r="S57" s="1"/>
      <c r="T57" s="1"/>
      <c r="U57" s="1"/>
      <c r="V57" s="1"/>
      <c r="W57" s="1"/>
    </row>
    <row r="58">
      <c r="A58" s="50" t="s">
        <v>558</v>
      </c>
      <c r="B58" s="51">
        <v>1.5725241E7</v>
      </c>
      <c r="C58" s="51">
        <v>1.665495803E9</v>
      </c>
      <c r="D58" s="52">
        <v>44845.57179398148</v>
      </c>
      <c r="E58" s="1" t="s">
        <v>383</v>
      </c>
      <c r="F58" s="1" t="s">
        <v>542</v>
      </c>
      <c r="G58" s="47">
        <v>8100000.0</v>
      </c>
      <c r="H58" s="1" t="s">
        <v>543</v>
      </c>
      <c r="I58" s="51">
        <v>0.02689274</v>
      </c>
      <c r="J58" s="9">
        <f t="shared" si="2"/>
        <v>217831.194</v>
      </c>
      <c r="K58" s="50" t="s">
        <v>547</v>
      </c>
      <c r="L58" s="50" t="s">
        <v>548</v>
      </c>
      <c r="M58" s="1"/>
      <c r="N58" s="1"/>
      <c r="O58" s="1"/>
      <c r="P58" s="1"/>
      <c r="Q58" s="1"/>
      <c r="R58" s="1"/>
      <c r="S58" s="1"/>
      <c r="T58" s="1"/>
      <c r="U58" s="1"/>
      <c r="V58" s="1"/>
      <c r="W58" s="1"/>
    </row>
    <row r="59">
      <c r="A59" s="50" t="s">
        <v>559</v>
      </c>
      <c r="B59" s="51">
        <v>1.5765138E7</v>
      </c>
      <c r="C59" s="51">
        <v>1.665977159E9</v>
      </c>
      <c r="D59" s="52">
        <v>44851.14304398148</v>
      </c>
      <c r="E59" s="1" t="s">
        <v>383</v>
      </c>
      <c r="F59" s="1" t="s">
        <v>542</v>
      </c>
      <c r="G59" s="47">
        <v>5500000.0</v>
      </c>
      <c r="H59" s="1" t="s">
        <v>543</v>
      </c>
      <c r="I59" s="51">
        <v>0.01975592</v>
      </c>
      <c r="J59" s="9">
        <f t="shared" si="2"/>
        <v>108657.56</v>
      </c>
      <c r="K59" s="50" t="s">
        <v>547</v>
      </c>
      <c r="L59" s="15" t="s">
        <v>334</v>
      </c>
      <c r="M59" s="50" t="s">
        <v>548</v>
      </c>
      <c r="N59" s="1"/>
      <c r="O59" s="1"/>
      <c r="P59" s="1"/>
      <c r="Q59" s="1"/>
      <c r="R59" s="1"/>
      <c r="S59" s="1"/>
      <c r="T59" s="1"/>
      <c r="U59" s="1"/>
      <c r="V59" s="1"/>
      <c r="W59" s="1"/>
    </row>
    <row r="60">
      <c r="A60" s="50" t="s">
        <v>560</v>
      </c>
      <c r="B60" s="51">
        <v>1.5814769E7</v>
      </c>
      <c r="C60" s="51">
        <v>1.666575935E9</v>
      </c>
      <c r="D60" s="52">
        <v>44858.07332175926</v>
      </c>
      <c r="E60" s="1" t="s">
        <v>383</v>
      </c>
      <c r="F60" s="1" t="s">
        <v>542</v>
      </c>
      <c r="G60" s="47">
        <v>7800000.0</v>
      </c>
      <c r="H60" s="1" t="s">
        <v>543</v>
      </c>
      <c r="I60" s="51">
        <v>0.01982644</v>
      </c>
      <c r="J60" s="9">
        <f t="shared" si="2"/>
        <v>154646.232</v>
      </c>
      <c r="K60" s="50" t="s">
        <v>547</v>
      </c>
      <c r="L60" s="50" t="s">
        <v>548</v>
      </c>
      <c r="M60" s="1"/>
      <c r="N60" s="1"/>
      <c r="O60" s="1"/>
      <c r="P60" s="1"/>
      <c r="Q60" s="1"/>
      <c r="R60" s="1"/>
      <c r="S60" s="1"/>
      <c r="T60" s="1"/>
      <c r="U60" s="1"/>
      <c r="V60" s="1"/>
      <c r="W60" s="1"/>
    </row>
    <row r="61">
      <c r="A61" s="50" t="s">
        <v>561</v>
      </c>
      <c r="B61" s="51">
        <v>1.5865729E7</v>
      </c>
      <c r="C61" s="51">
        <v>1.667191487E9</v>
      </c>
      <c r="D61" s="52">
        <v>44865.1977662037</v>
      </c>
      <c r="E61" s="1" t="s">
        <v>383</v>
      </c>
      <c r="F61" s="1" t="s">
        <v>562</v>
      </c>
      <c r="G61" s="47">
        <v>6250000.0</v>
      </c>
      <c r="H61" s="1" t="s">
        <v>417</v>
      </c>
      <c r="I61" s="51">
        <v>0.02578041</v>
      </c>
      <c r="J61" s="9">
        <f t="shared" si="2"/>
        <v>161127.5625</v>
      </c>
      <c r="K61" s="50" t="s">
        <v>563</v>
      </c>
      <c r="L61" s="50" t="s">
        <v>262</v>
      </c>
      <c r="M61" s="50" t="s">
        <v>259</v>
      </c>
      <c r="N61" s="1"/>
      <c r="O61" s="1"/>
      <c r="P61" s="1"/>
      <c r="Q61" s="1"/>
      <c r="R61" s="1"/>
      <c r="S61" s="1"/>
      <c r="T61" s="1"/>
      <c r="U61" s="1"/>
      <c r="V61" s="1"/>
      <c r="W61" s="1"/>
    </row>
    <row r="62">
      <c r="A62" s="50" t="s">
        <v>564</v>
      </c>
      <c r="B62" s="51">
        <v>1.5865738E7</v>
      </c>
      <c r="C62" s="51">
        <v>1.667191595E9</v>
      </c>
      <c r="D62" s="52">
        <v>44865.199016203704</v>
      </c>
      <c r="E62" s="1" t="s">
        <v>383</v>
      </c>
      <c r="F62" s="1" t="s">
        <v>542</v>
      </c>
      <c r="G62" s="47">
        <v>2270000.0</v>
      </c>
      <c r="H62" s="1" t="s">
        <v>543</v>
      </c>
      <c r="I62" s="51">
        <v>0.02578041</v>
      </c>
      <c r="J62" s="9">
        <f t="shared" si="2"/>
        <v>58521.5307</v>
      </c>
      <c r="K62" s="50" t="s">
        <v>547</v>
      </c>
      <c r="L62" s="50" t="s">
        <v>548</v>
      </c>
      <c r="M62" s="1"/>
      <c r="N62" s="1"/>
      <c r="O62" s="1"/>
      <c r="P62" s="1"/>
      <c r="Q62" s="1"/>
      <c r="R62" s="1"/>
      <c r="S62" s="1"/>
      <c r="T62" s="1"/>
      <c r="U62" s="1"/>
      <c r="V62" s="1"/>
      <c r="W62" s="1"/>
    </row>
    <row r="63">
      <c r="A63" s="50" t="s">
        <v>565</v>
      </c>
      <c r="B63" s="51">
        <v>1.5879196E7</v>
      </c>
      <c r="C63" s="51">
        <v>1.667354207E9</v>
      </c>
      <c r="D63" s="52">
        <v>44867.081099537034</v>
      </c>
      <c r="E63" s="1" t="s">
        <v>383</v>
      </c>
      <c r="F63" s="1" t="s">
        <v>542</v>
      </c>
      <c r="G63" s="47">
        <v>2200000.0</v>
      </c>
      <c r="H63" s="1" t="s">
        <v>543</v>
      </c>
      <c r="I63" s="51">
        <v>0.02198876</v>
      </c>
      <c r="J63" s="9">
        <f t="shared" si="2"/>
        <v>48375.272</v>
      </c>
      <c r="K63" s="50" t="s">
        <v>544</v>
      </c>
      <c r="L63" s="50" t="s">
        <v>545</v>
      </c>
      <c r="M63" s="1"/>
      <c r="N63" s="1"/>
      <c r="O63" s="1"/>
      <c r="P63" s="1"/>
      <c r="Q63" s="1"/>
      <c r="R63" s="1"/>
      <c r="S63" s="1"/>
      <c r="T63" s="1"/>
      <c r="U63" s="1"/>
      <c r="V63" s="1"/>
      <c r="W63" s="1"/>
    </row>
    <row r="64">
      <c r="A64" s="50" t="s">
        <v>566</v>
      </c>
      <c r="B64" s="51">
        <v>1.5887341E7</v>
      </c>
      <c r="C64" s="51">
        <v>1.667452499E9</v>
      </c>
      <c r="D64" s="52">
        <v>44868.21873842592</v>
      </c>
      <c r="E64" s="1" t="s">
        <v>383</v>
      </c>
      <c r="F64" s="1" t="s">
        <v>567</v>
      </c>
      <c r="G64" s="47">
        <v>3300000.0</v>
      </c>
      <c r="H64" s="1" t="s">
        <v>417</v>
      </c>
      <c r="I64" s="51">
        <v>0.02017805</v>
      </c>
      <c r="J64" s="9">
        <f t="shared" si="2"/>
        <v>66587.565</v>
      </c>
      <c r="K64" s="50" t="s">
        <v>548</v>
      </c>
      <c r="L64" s="1"/>
      <c r="M64" s="1"/>
      <c r="N64" s="1"/>
      <c r="O64" s="1"/>
      <c r="P64" s="1"/>
      <c r="Q64" s="1"/>
      <c r="R64" s="1"/>
      <c r="S64" s="1"/>
      <c r="T64" s="1"/>
      <c r="U64" s="1"/>
      <c r="V64" s="1"/>
      <c r="W64" s="1"/>
    </row>
    <row r="65">
      <c r="A65" s="50" t="s">
        <v>568</v>
      </c>
      <c r="B65" s="51">
        <v>1.5893946E7</v>
      </c>
      <c r="C65" s="51">
        <v>1.667532275E9</v>
      </c>
      <c r="D65" s="52">
        <v>44869.14207175926</v>
      </c>
      <c r="E65" s="1" t="s">
        <v>383</v>
      </c>
      <c r="F65" s="1" t="s">
        <v>258</v>
      </c>
      <c r="G65" s="47">
        <v>5500000.0</v>
      </c>
      <c r="H65" s="1" t="s">
        <v>417</v>
      </c>
      <c r="I65" s="51">
        <v>0.02192519</v>
      </c>
      <c r="J65" s="9">
        <f t="shared" si="2"/>
        <v>120588.545</v>
      </c>
      <c r="K65" s="50" t="s">
        <v>259</v>
      </c>
      <c r="L65" s="1"/>
      <c r="M65" s="1"/>
      <c r="N65" s="1"/>
      <c r="O65" s="1"/>
      <c r="P65" s="1"/>
      <c r="Q65" s="1"/>
      <c r="R65" s="1"/>
      <c r="S65" s="1"/>
      <c r="T65" s="1"/>
      <c r="U65" s="1"/>
      <c r="V65" s="1"/>
      <c r="W65" s="1"/>
    </row>
    <row r="66">
      <c r="A66" s="50" t="s">
        <v>569</v>
      </c>
      <c r="B66" s="51">
        <v>1.5917731E7</v>
      </c>
      <c r="C66" s="51">
        <v>1.667819111E9</v>
      </c>
      <c r="D66" s="52">
        <v>44872.46193287037</v>
      </c>
      <c r="E66" s="1" t="s">
        <v>383</v>
      </c>
      <c r="F66" s="1" t="s">
        <v>542</v>
      </c>
      <c r="G66" s="47">
        <v>7500000.0</v>
      </c>
      <c r="H66" s="1" t="s">
        <v>543</v>
      </c>
      <c r="I66" s="51">
        <v>0.02226282</v>
      </c>
      <c r="J66" s="9">
        <f t="shared" si="2"/>
        <v>166971.15</v>
      </c>
      <c r="K66" s="50" t="s">
        <v>547</v>
      </c>
      <c r="L66" s="15" t="s">
        <v>334</v>
      </c>
      <c r="M66" s="50" t="s">
        <v>548</v>
      </c>
      <c r="N66" s="1"/>
      <c r="O66" s="1"/>
      <c r="P66" s="1"/>
      <c r="Q66" s="1"/>
      <c r="R66" s="1"/>
      <c r="S66" s="1"/>
      <c r="T66" s="1"/>
      <c r="U66" s="1"/>
      <c r="V66" s="1"/>
      <c r="W66" s="1"/>
    </row>
    <row r="67">
      <c r="A67" s="50" t="s">
        <v>570</v>
      </c>
      <c r="B67" s="51">
        <v>1.606697E7</v>
      </c>
      <c r="C67" s="51">
        <v>1.669620239E9</v>
      </c>
      <c r="D67" s="52">
        <v>44893.30832175926</v>
      </c>
      <c r="E67" s="1" t="s">
        <v>383</v>
      </c>
      <c r="F67" s="1" t="s">
        <v>542</v>
      </c>
      <c r="G67" s="47">
        <v>850000.0</v>
      </c>
      <c r="H67" s="1" t="s">
        <v>543</v>
      </c>
      <c r="I67" s="51">
        <v>0.0131917</v>
      </c>
      <c r="J67" s="9">
        <f t="shared" si="2"/>
        <v>11212.945</v>
      </c>
      <c r="K67" s="50" t="s">
        <v>544</v>
      </c>
      <c r="L67" s="50" t="s">
        <v>545</v>
      </c>
      <c r="M67" s="1"/>
      <c r="N67" s="1"/>
      <c r="O67" s="1"/>
      <c r="P67" s="1"/>
      <c r="Q67" s="1"/>
      <c r="R67" s="1"/>
      <c r="S67" s="1"/>
      <c r="T67" s="1"/>
      <c r="U67" s="1"/>
      <c r="V67" s="1"/>
      <c r="W67" s="1"/>
    </row>
    <row r="68">
      <c r="A68" s="50" t="s">
        <v>571</v>
      </c>
      <c r="B68" s="51">
        <v>1.6074783E7</v>
      </c>
      <c r="C68" s="51">
        <v>1.669714475E9</v>
      </c>
      <c r="D68" s="52">
        <v>44894.3990162037</v>
      </c>
      <c r="E68" s="1" t="s">
        <v>383</v>
      </c>
      <c r="F68" s="1" t="s">
        <v>258</v>
      </c>
      <c r="G68" s="47">
        <v>2800000.0</v>
      </c>
      <c r="H68" s="1" t="s">
        <v>417</v>
      </c>
      <c r="I68" s="51">
        <v>0.01338954</v>
      </c>
      <c r="J68" s="9">
        <f t="shared" si="2"/>
        <v>37490.712</v>
      </c>
      <c r="K68" s="50" t="s">
        <v>259</v>
      </c>
      <c r="L68" s="1"/>
      <c r="M68" s="1"/>
      <c r="N68" s="1"/>
      <c r="O68" s="1"/>
      <c r="P68" s="1"/>
      <c r="Q68" s="1"/>
      <c r="R68" s="1"/>
      <c r="S68" s="1"/>
      <c r="T68" s="1"/>
      <c r="U68" s="1"/>
      <c r="V68" s="1"/>
      <c r="W68" s="1"/>
    </row>
    <row r="69">
      <c r="A69" s="50" t="s">
        <v>572</v>
      </c>
      <c r="B69" s="51">
        <v>1.6090181E7</v>
      </c>
      <c r="C69" s="51">
        <v>1.669900415E9</v>
      </c>
      <c r="D69" s="52">
        <v>44896.551099537035</v>
      </c>
      <c r="E69" s="1" t="s">
        <v>383</v>
      </c>
      <c r="F69" s="1" t="s">
        <v>542</v>
      </c>
      <c r="G69" s="47">
        <v>3500000.0</v>
      </c>
      <c r="H69" s="1" t="s">
        <v>543</v>
      </c>
      <c r="I69" s="51">
        <v>0.01382518</v>
      </c>
      <c r="J69" s="9">
        <f t="shared" si="2"/>
        <v>48388.13</v>
      </c>
      <c r="K69" s="50" t="s">
        <v>547</v>
      </c>
      <c r="L69" s="50" t="s">
        <v>573</v>
      </c>
      <c r="M69" s="50" t="s">
        <v>548</v>
      </c>
      <c r="N69" s="1"/>
      <c r="O69" s="1"/>
      <c r="P69" s="1"/>
      <c r="Q69" s="1"/>
      <c r="R69" s="1"/>
      <c r="S69" s="1"/>
      <c r="T69" s="1"/>
      <c r="U69" s="1"/>
      <c r="V69" s="1"/>
      <c r="W69" s="1"/>
    </row>
    <row r="70">
      <c r="A70" s="50" t="s">
        <v>574</v>
      </c>
      <c r="B70" s="51">
        <v>1.6110656E7</v>
      </c>
      <c r="C70" s="51">
        <v>1.670147363E9</v>
      </c>
      <c r="D70" s="52">
        <v>44899.40929398148</v>
      </c>
      <c r="E70" s="1" t="s">
        <v>383</v>
      </c>
      <c r="F70" s="1" t="s">
        <v>542</v>
      </c>
      <c r="G70" s="47">
        <v>650000.0</v>
      </c>
      <c r="H70" s="1" t="s">
        <v>543</v>
      </c>
      <c r="I70" s="51">
        <v>0.01284675</v>
      </c>
      <c r="J70" s="9">
        <f t="shared" si="2"/>
        <v>8350.3875</v>
      </c>
      <c r="K70" s="50" t="s">
        <v>547</v>
      </c>
      <c r="L70" s="50" t="s">
        <v>573</v>
      </c>
      <c r="M70" s="50" t="s">
        <v>556</v>
      </c>
      <c r="N70" s="1"/>
      <c r="O70" s="1"/>
      <c r="P70" s="1"/>
      <c r="Q70" s="1"/>
      <c r="R70" s="1"/>
      <c r="S70" s="1"/>
      <c r="T70" s="1"/>
      <c r="U70" s="1"/>
      <c r="V70" s="1"/>
      <c r="W70" s="1"/>
    </row>
    <row r="71">
      <c r="A71" s="50" t="s">
        <v>575</v>
      </c>
      <c r="B71" s="51">
        <v>1.6110662E7</v>
      </c>
      <c r="C71" s="51">
        <v>1.670147435E9</v>
      </c>
      <c r="D71" s="52">
        <v>44899.41012731481</v>
      </c>
      <c r="E71" s="1" t="s">
        <v>383</v>
      </c>
      <c r="F71" s="1" t="s">
        <v>542</v>
      </c>
      <c r="G71" s="47">
        <v>450000.0</v>
      </c>
      <c r="H71" s="1" t="s">
        <v>543</v>
      </c>
      <c r="I71" s="51">
        <v>0.01284675</v>
      </c>
      <c r="J71" s="9">
        <f t="shared" si="2"/>
        <v>5781.0375</v>
      </c>
      <c r="K71" s="50" t="s">
        <v>547</v>
      </c>
      <c r="L71" s="50" t="s">
        <v>339</v>
      </c>
      <c r="M71" s="50" t="s">
        <v>548</v>
      </c>
      <c r="N71" s="1"/>
      <c r="O71" s="1"/>
      <c r="P71" s="1"/>
      <c r="Q71" s="1"/>
      <c r="R71" s="1"/>
      <c r="S71" s="1"/>
      <c r="T71" s="1"/>
      <c r="U71" s="1"/>
      <c r="V71" s="1"/>
      <c r="W71" s="1"/>
    </row>
    <row r="72">
      <c r="A72" s="50" t="s">
        <v>576</v>
      </c>
      <c r="B72" s="51">
        <v>1.6110668E7</v>
      </c>
      <c r="C72" s="51">
        <v>1.670147507E9</v>
      </c>
      <c r="D72" s="52">
        <v>44899.41096064815</v>
      </c>
      <c r="E72" s="1" t="s">
        <v>383</v>
      </c>
      <c r="F72" s="1" t="s">
        <v>542</v>
      </c>
      <c r="G72" s="47">
        <v>515000.0</v>
      </c>
      <c r="H72" s="1" t="s">
        <v>543</v>
      </c>
      <c r="I72" s="51">
        <v>0.01284675</v>
      </c>
      <c r="J72" s="9">
        <f t="shared" si="2"/>
        <v>6616.07625</v>
      </c>
      <c r="K72" s="50" t="s">
        <v>547</v>
      </c>
      <c r="L72" s="50" t="s">
        <v>573</v>
      </c>
      <c r="M72" s="50" t="s">
        <v>556</v>
      </c>
      <c r="N72" s="1"/>
      <c r="O72" s="1"/>
      <c r="P72" s="1"/>
      <c r="Q72" s="1"/>
      <c r="R72" s="1"/>
      <c r="S72" s="1"/>
      <c r="T72" s="1"/>
      <c r="U72" s="1"/>
      <c r="V72" s="1"/>
      <c r="W72" s="1"/>
    </row>
    <row r="73">
      <c r="A73" s="50" t="s">
        <v>577</v>
      </c>
      <c r="B73" s="51">
        <v>1.611067E7</v>
      </c>
      <c r="C73" s="51">
        <v>1.670147531E9</v>
      </c>
      <c r="D73" s="52">
        <v>44899.41123842593</v>
      </c>
      <c r="E73" s="1" t="s">
        <v>383</v>
      </c>
      <c r="F73" s="1" t="s">
        <v>542</v>
      </c>
      <c r="G73" s="47">
        <v>240567.0</v>
      </c>
      <c r="H73" s="1" t="s">
        <v>543</v>
      </c>
      <c r="I73" s="51">
        <v>0.01284675</v>
      </c>
      <c r="J73" s="9">
        <f t="shared" si="2"/>
        <v>3090.504107</v>
      </c>
      <c r="K73" s="50" t="s">
        <v>544</v>
      </c>
      <c r="L73" s="50" t="s">
        <v>430</v>
      </c>
      <c r="M73" s="50" t="s">
        <v>578</v>
      </c>
      <c r="N73" s="1"/>
      <c r="O73" s="1"/>
      <c r="P73" s="1"/>
      <c r="Q73" s="1"/>
      <c r="R73" s="1"/>
      <c r="S73" s="1"/>
      <c r="T73" s="1"/>
      <c r="U73" s="1"/>
      <c r="V73" s="1"/>
      <c r="W73" s="1"/>
    </row>
    <row r="74">
      <c r="A74" s="50" t="s">
        <v>579</v>
      </c>
      <c r="B74" s="51">
        <v>1.6110673E7</v>
      </c>
      <c r="C74" s="51">
        <v>1.670147567E9</v>
      </c>
      <c r="D74" s="52">
        <v>44899.41165509259</v>
      </c>
      <c r="E74" s="1" t="s">
        <v>383</v>
      </c>
      <c r="F74" s="1" t="s">
        <v>542</v>
      </c>
      <c r="G74" s="47">
        <v>695000.0</v>
      </c>
      <c r="H74" s="1" t="s">
        <v>543</v>
      </c>
      <c r="I74" s="51">
        <v>0.01284675</v>
      </c>
      <c r="J74" s="9">
        <f t="shared" si="2"/>
        <v>8928.49125</v>
      </c>
      <c r="K74" s="50" t="s">
        <v>547</v>
      </c>
      <c r="L74" s="50" t="s">
        <v>152</v>
      </c>
      <c r="M74" s="50" t="s">
        <v>556</v>
      </c>
      <c r="N74" s="1"/>
      <c r="O74" s="1"/>
      <c r="P74" s="1"/>
      <c r="Q74" s="1"/>
      <c r="R74" s="1"/>
      <c r="S74" s="1"/>
      <c r="T74" s="1"/>
      <c r="U74" s="1"/>
      <c r="V74" s="1"/>
      <c r="W74" s="1"/>
    </row>
    <row r="75">
      <c r="A75" s="50" t="s">
        <v>580</v>
      </c>
      <c r="B75" s="51">
        <v>1.6118423E7</v>
      </c>
      <c r="C75" s="51">
        <v>1.670241095E9</v>
      </c>
      <c r="D75" s="52">
        <v>44900.494155092594</v>
      </c>
      <c r="E75" s="1" t="s">
        <v>383</v>
      </c>
      <c r="F75" s="1" t="s">
        <v>542</v>
      </c>
      <c r="G75" s="47">
        <v>515000.0</v>
      </c>
      <c r="H75" s="1" t="s">
        <v>543</v>
      </c>
      <c r="I75" s="51">
        <v>0.01340792</v>
      </c>
      <c r="J75" s="9">
        <f t="shared" si="2"/>
        <v>6905.0788</v>
      </c>
      <c r="K75" s="50" t="s">
        <v>547</v>
      </c>
      <c r="L75" s="50" t="s">
        <v>573</v>
      </c>
      <c r="M75" s="50" t="s">
        <v>556</v>
      </c>
      <c r="N75" s="1"/>
      <c r="O75" s="1"/>
      <c r="P75" s="1"/>
      <c r="Q75" s="1"/>
      <c r="R75" s="1"/>
      <c r="S75" s="1"/>
      <c r="T75" s="1"/>
      <c r="U75" s="1"/>
      <c r="V75" s="1"/>
      <c r="W75" s="1"/>
    </row>
    <row r="76">
      <c r="A76" s="50" t="s">
        <v>581</v>
      </c>
      <c r="B76" s="51">
        <v>1.6118429E7</v>
      </c>
      <c r="C76" s="51">
        <v>1.670241167E9</v>
      </c>
      <c r="D76" s="52">
        <v>44900.494988425926</v>
      </c>
      <c r="E76" s="1" t="s">
        <v>383</v>
      </c>
      <c r="F76" s="1" t="s">
        <v>542</v>
      </c>
      <c r="G76" s="47">
        <v>450000.0</v>
      </c>
      <c r="H76" s="1" t="s">
        <v>543</v>
      </c>
      <c r="I76" s="51">
        <v>0.01340792</v>
      </c>
      <c r="J76" s="9">
        <f t="shared" si="2"/>
        <v>6033.564</v>
      </c>
      <c r="K76" s="50" t="s">
        <v>547</v>
      </c>
      <c r="L76" s="50" t="s">
        <v>152</v>
      </c>
      <c r="M76" s="50" t="s">
        <v>556</v>
      </c>
      <c r="N76" s="1"/>
      <c r="O76" s="1"/>
      <c r="P76" s="1"/>
      <c r="Q76" s="1"/>
      <c r="R76" s="1"/>
      <c r="S76" s="1"/>
      <c r="T76" s="1"/>
      <c r="U76" s="1"/>
      <c r="V76" s="1"/>
      <c r="W76" s="1"/>
    </row>
    <row r="77">
      <c r="A77" s="50" t="s">
        <v>582</v>
      </c>
      <c r="B77" s="51">
        <v>1.6118431E7</v>
      </c>
      <c r="C77" s="51">
        <v>1.670241191E9</v>
      </c>
      <c r="D77" s="52">
        <v>44900.4952662037</v>
      </c>
      <c r="E77" s="1" t="s">
        <v>383</v>
      </c>
      <c r="F77" s="1" t="s">
        <v>542</v>
      </c>
      <c r="G77" s="47">
        <v>670000.0</v>
      </c>
      <c r="H77" s="1" t="s">
        <v>543</v>
      </c>
      <c r="I77" s="51">
        <v>0.01340792</v>
      </c>
      <c r="J77" s="9">
        <f t="shared" si="2"/>
        <v>8983.3064</v>
      </c>
      <c r="K77" s="50" t="s">
        <v>547</v>
      </c>
      <c r="L77" s="50" t="s">
        <v>573</v>
      </c>
      <c r="M77" s="50" t="s">
        <v>556</v>
      </c>
      <c r="N77" s="1"/>
      <c r="O77" s="1"/>
      <c r="P77" s="1"/>
      <c r="Q77" s="1"/>
      <c r="R77" s="1"/>
      <c r="S77" s="1"/>
      <c r="T77" s="1"/>
      <c r="U77" s="1"/>
      <c r="V77" s="1"/>
      <c r="W77" s="1"/>
    </row>
    <row r="78">
      <c r="A78" s="50" t="s">
        <v>583</v>
      </c>
      <c r="B78" s="51">
        <v>1.6118437E7</v>
      </c>
      <c r="C78" s="51">
        <v>1.670241263E9</v>
      </c>
      <c r="D78" s="52">
        <v>44900.496099537035</v>
      </c>
      <c r="E78" s="1" t="s">
        <v>383</v>
      </c>
      <c r="F78" s="1" t="s">
        <v>542</v>
      </c>
      <c r="G78" s="47">
        <v>498888.0</v>
      </c>
      <c r="H78" s="1" t="s">
        <v>543</v>
      </c>
      <c r="I78" s="51">
        <v>0.01340792</v>
      </c>
      <c r="J78" s="9">
        <f t="shared" si="2"/>
        <v>6689.050393</v>
      </c>
      <c r="K78" s="50" t="s">
        <v>544</v>
      </c>
      <c r="L78" s="50" t="s">
        <v>430</v>
      </c>
      <c r="M78" s="50" t="s">
        <v>578</v>
      </c>
      <c r="N78" s="1"/>
      <c r="O78" s="1"/>
      <c r="P78" s="1"/>
      <c r="Q78" s="1"/>
      <c r="R78" s="1"/>
      <c r="S78" s="1"/>
      <c r="T78" s="1"/>
      <c r="U78" s="1"/>
      <c r="V78" s="1"/>
      <c r="W78" s="1"/>
    </row>
    <row r="79">
      <c r="A79" s="50" t="s">
        <v>584</v>
      </c>
      <c r="B79" s="51">
        <v>1.6118441E7</v>
      </c>
      <c r="C79" s="51">
        <v>1.670241311E9</v>
      </c>
      <c r="D79" s="52">
        <v>44900.49665509259</v>
      </c>
      <c r="E79" s="1" t="s">
        <v>383</v>
      </c>
      <c r="F79" s="1" t="s">
        <v>542</v>
      </c>
      <c r="G79" s="47">
        <v>564114.0</v>
      </c>
      <c r="H79" s="1" t="s">
        <v>543</v>
      </c>
      <c r="I79" s="51">
        <v>0.01340792</v>
      </c>
      <c r="J79" s="9">
        <f t="shared" si="2"/>
        <v>7563.595383</v>
      </c>
      <c r="K79" s="50" t="s">
        <v>544</v>
      </c>
      <c r="L79" s="50" t="s">
        <v>585</v>
      </c>
      <c r="M79" s="50" t="s">
        <v>578</v>
      </c>
      <c r="N79" s="1"/>
      <c r="O79" s="1"/>
      <c r="P79" s="1"/>
      <c r="Q79" s="1"/>
      <c r="R79" s="1"/>
      <c r="S79" s="1"/>
      <c r="T79" s="1"/>
      <c r="U79" s="1"/>
      <c r="V79" s="1"/>
      <c r="W79" s="1"/>
    </row>
    <row r="80">
      <c r="A80" s="50" t="s">
        <v>586</v>
      </c>
      <c r="B80" s="51">
        <v>1.612431E7</v>
      </c>
      <c r="C80" s="51">
        <v>1.670312339E9</v>
      </c>
      <c r="D80" s="52">
        <v>44901.31873842593</v>
      </c>
      <c r="E80" s="1" t="s">
        <v>383</v>
      </c>
      <c r="F80" s="1" t="s">
        <v>542</v>
      </c>
      <c r="G80" s="47">
        <v>488002.0</v>
      </c>
      <c r="H80" s="1" t="s">
        <v>543</v>
      </c>
      <c r="I80" s="51">
        <v>0.01250717</v>
      </c>
      <c r="J80" s="9">
        <f t="shared" si="2"/>
        <v>6103.523974</v>
      </c>
      <c r="K80" s="50" t="s">
        <v>547</v>
      </c>
      <c r="L80" s="50" t="s">
        <v>342</v>
      </c>
      <c r="M80" s="50" t="s">
        <v>548</v>
      </c>
      <c r="N80" s="1"/>
      <c r="O80" s="1"/>
      <c r="P80" s="1"/>
      <c r="Q80" s="1"/>
      <c r="R80" s="1"/>
      <c r="S80" s="1"/>
      <c r="T80" s="1"/>
      <c r="U80" s="1"/>
      <c r="V80" s="1"/>
      <c r="W80" s="1"/>
    </row>
    <row r="81">
      <c r="A81" s="50" t="s">
        <v>587</v>
      </c>
      <c r="B81" s="51">
        <v>1.6124314E7</v>
      </c>
      <c r="C81" s="51">
        <v>1.670312387E9</v>
      </c>
      <c r="D81" s="52">
        <v>44901.31929398148</v>
      </c>
      <c r="E81" s="1" t="s">
        <v>383</v>
      </c>
      <c r="F81" s="1" t="s">
        <v>542</v>
      </c>
      <c r="G81" s="47">
        <v>107000.0</v>
      </c>
      <c r="H81" s="1" t="s">
        <v>543</v>
      </c>
      <c r="I81" s="51">
        <v>0.01250717</v>
      </c>
      <c r="J81" s="9">
        <f t="shared" si="2"/>
        <v>1338.26719</v>
      </c>
      <c r="K81" s="50" t="s">
        <v>547</v>
      </c>
      <c r="L81" s="50" t="s">
        <v>360</v>
      </c>
      <c r="M81" s="50" t="s">
        <v>548</v>
      </c>
      <c r="N81" s="1"/>
      <c r="O81" s="1"/>
      <c r="P81" s="1"/>
      <c r="Q81" s="1"/>
      <c r="R81" s="1"/>
      <c r="S81" s="1"/>
      <c r="T81" s="1"/>
      <c r="U81" s="1"/>
      <c r="V81" s="1"/>
      <c r="W81" s="1"/>
    </row>
    <row r="82">
      <c r="A82" s="50" t="s">
        <v>588</v>
      </c>
      <c r="B82" s="51">
        <v>1.6153259E7</v>
      </c>
      <c r="C82" s="51">
        <v>1.670662727E9</v>
      </c>
      <c r="D82" s="52">
        <v>44905.37415509259</v>
      </c>
      <c r="E82" s="1" t="s">
        <v>383</v>
      </c>
      <c r="F82" s="1" t="s">
        <v>542</v>
      </c>
      <c r="G82" s="47">
        <v>409344.0</v>
      </c>
      <c r="H82" s="1" t="s">
        <v>543</v>
      </c>
      <c r="I82" s="51">
        <v>0.01183986</v>
      </c>
      <c r="J82" s="9">
        <f t="shared" si="2"/>
        <v>4846.575652</v>
      </c>
      <c r="K82" s="50" t="s">
        <v>547</v>
      </c>
      <c r="L82" s="50" t="s">
        <v>152</v>
      </c>
      <c r="M82" s="50" t="s">
        <v>548</v>
      </c>
      <c r="N82" s="1"/>
      <c r="O82" s="1"/>
      <c r="P82" s="1"/>
      <c r="Q82" s="1"/>
      <c r="R82" s="1"/>
      <c r="S82" s="1"/>
      <c r="T82" s="1"/>
      <c r="U82" s="1"/>
      <c r="V82" s="1"/>
      <c r="W82" s="1"/>
    </row>
    <row r="83">
      <c r="A83" s="50" t="s">
        <v>589</v>
      </c>
      <c r="B83" s="51">
        <v>1.6153268E7</v>
      </c>
      <c r="C83" s="51">
        <v>1.670662835E9</v>
      </c>
      <c r="D83" s="52">
        <v>44905.37540509259</v>
      </c>
      <c r="E83" s="1" t="s">
        <v>383</v>
      </c>
      <c r="F83" s="1" t="s">
        <v>542</v>
      </c>
      <c r="G83" s="47">
        <v>321000.0</v>
      </c>
      <c r="H83" s="1" t="s">
        <v>543</v>
      </c>
      <c r="I83" s="51">
        <v>0.01183986</v>
      </c>
      <c r="J83" s="9">
        <f t="shared" si="2"/>
        <v>3800.59506</v>
      </c>
      <c r="K83" s="50" t="s">
        <v>547</v>
      </c>
      <c r="L83" s="50" t="s">
        <v>573</v>
      </c>
      <c r="M83" s="50" t="s">
        <v>548</v>
      </c>
      <c r="N83" s="1"/>
      <c r="O83" s="1"/>
      <c r="P83" s="1"/>
      <c r="Q83" s="1"/>
      <c r="R83" s="1"/>
      <c r="S83" s="1"/>
      <c r="T83" s="1"/>
      <c r="U83" s="1"/>
      <c r="V83" s="1"/>
      <c r="W83" s="1"/>
    </row>
    <row r="84">
      <c r="A84" s="50" t="s">
        <v>590</v>
      </c>
      <c r="B84" s="51">
        <v>1.6153278E7</v>
      </c>
      <c r="C84" s="51">
        <v>1.670662967E9</v>
      </c>
      <c r="D84" s="52">
        <v>44905.37693287037</v>
      </c>
      <c r="E84" s="1" t="s">
        <v>383</v>
      </c>
      <c r="F84" s="1" t="s">
        <v>542</v>
      </c>
      <c r="G84" s="47">
        <v>366666.0</v>
      </c>
      <c r="H84" s="1" t="s">
        <v>543</v>
      </c>
      <c r="I84" s="51">
        <v>0.01183986</v>
      </c>
      <c r="J84" s="9">
        <f t="shared" si="2"/>
        <v>4341.274107</v>
      </c>
      <c r="K84" s="50" t="s">
        <v>544</v>
      </c>
      <c r="L84" s="99" t="s">
        <v>585</v>
      </c>
      <c r="M84" s="50" t="s">
        <v>545</v>
      </c>
      <c r="N84" s="1"/>
      <c r="O84" s="1"/>
      <c r="P84" s="1"/>
      <c r="Q84" s="1"/>
      <c r="R84" s="1"/>
      <c r="S84" s="1"/>
      <c r="T84" s="1"/>
      <c r="U84" s="1"/>
      <c r="V84" s="1"/>
      <c r="W84" s="1"/>
    </row>
    <row r="85">
      <c r="A85" s="50" t="s">
        <v>591</v>
      </c>
      <c r="B85" s="51">
        <v>1.6173136E7</v>
      </c>
      <c r="C85" s="51">
        <v>1.670902571E9</v>
      </c>
      <c r="D85" s="52">
        <v>44908.15012731482</v>
      </c>
      <c r="E85" s="1" t="s">
        <v>383</v>
      </c>
      <c r="F85" s="1" t="s">
        <v>542</v>
      </c>
      <c r="G85" s="47">
        <v>745000.0</v>
      </c>
      <c r="H85" s="1" t="s">
        <v>543</v>
      </c>
      <c r="I85" s="51">
        <v>0.01336884</v>
      </c>
      <c r="J85" s="9">
        <f t="shared" si="2"/>
        <v>9959.7858</v>
      </c>
      <c r="K85" s="50" t="s">
        <v>544</v>
      </c>
      <c r="L85" s="99" t="s">
        <v>585</v>
      </c>
      <c r="M85" s="50" t="s">
        <v>545</v>
      </c>
      <c r="N85" s="1"/>
      <c r="O85" s="1"/>
      <c r="P85" s="1"/>
      <c r="Q85" s="1"/>
      <c r="R85" s="1"/>
      <c r="S85" s="1"/>
      <c r="T85" s="1"/>
      <c r="U85" s="1"/>
      <c r="V85" s="1"/>
      <c r="W85" s="1"/>
    </row>
    <row r="86">
      <c r="A86" s="50" t="s">
        <v>592</v>
      </c>
      <c r="B86" s="51">
        <v>1.617314E7</v>
      </c>
      <c r="C86" s="51">
        <v>1.670902619E9</v>
      </c>
      <c r="D86" s="52">
        <v>44908.15068287037</v>
      </c>
      <c r="E86" s="1" t="s">
        <v>383</v>
      </c>
      <c r="F86" s="1" t="s">
        <v>542</v>
      </c>
      <c r="G86" s="47">
        <v>569000.0</v>
      </c>
      <c r="H86" s="1" t="s">
        <v>543</v>
      </c>
      <c r="I86" s="51">
        <v>0.01336884</v>
      </c>
      <c r="J86" s="9">
        <f t="shared" si="2"/>
        <v>7606.86996</v>
      </c>
      <c r="K86" s="50" t="s">
        <v>544</v>
      </c>
      <c r="L86" s="50" t="s">
        <v>430</v>
      </c>
      <c r="M86" s="50" t="s">
        <v>545</v>
      </c>
      <c r="N86" s="1"/>
      <c r="O86" s="1"/>
      <c r="P86" s="1"/>
      <c r="Q86" s="1"/>
      <c r="R86" s="1"/>
      <c r="S86" s="1"/>
      <c r="T86" s="1"/>
      <c r="U86" s="1"/>
      <c r="V86" s="1"/>
      <c r="W86" s="1"/>
    </row>
    <row r="87">
      <c r="A87" s="50" t="s">
        <v>593</v>
      </c>
      <c r="B87" s="51">
        <v>1.6173145E7</v>
      </c>
      <c r="C87" s="51">
        <v>1.670902679E9</v>
      </c>
      <c r="D87" s="52">
        <v>44908.15137731482</v>
      </c>
      <c r="E87" s="1" t="s">
        <v>383</v>
      </c>
      <c r="F87" s="1" t="s">
        <v>542</v>
      </c>
      <c r="G87" s="47">
        <v>888900.0</v>
      </c>
      <c r="H87" s="1" t="s">
        <v>543</v>
      </c>
      <c r="I87" s="51">
        <v>0.01336884</v>
      </c>
      <c r="J87" s="9">
        <f t="shared" si="2"/>
        <v>11883.56188</v>
      </c>
      <c r="K87" s="50" t="s">
        <v>547</v>
      </c>
      <c r="L87" s="50" t="s">
        <v>573</v>
      </c>
      <c r="M87" s="50" t="s">
        <v>548</v>
      </c>
      <c r="N87" s="1"/>
      <c r="O87" s="1"/>
      <c r="P87" s="1"/>
      <c r="Q87" s="1"/>
      <c r="R87" s="1"/>
      <c r="S87" s="1"/>
      <c r="T87" s="1"/>
      <c r="U87" s="1"/>
      <c r="V87" s="1"/>
      <c r="W87" s="1"/>
    </row>
    <row r="88">
      <c r="A88" s="50" t="s">
        <v>594</v>
      </c>
      <c r="B88" s="51">
        <v>1.6173148E7</v>
      </c>
      <c r="C88" s="51">
        <v>1.670902715E9</v>
      </c>
      <c r="D88" s="52">
        <v>44908.15179398148</v>
      </c>
      <c r="E88" s="1" t="s">
        <v>383</v>
      </c>
      <c r="F88" s="1" t="s">
        <v>542</v>
      </c>
      <c r="G88" s="47">
        <v>577777.0</v>
      </c>
      <c r="H88" s="1" t="s">
        <v>543</v>
      </c>
      <c r="I88" s="51">
        <v>0.01336884</v>
      </c>
      <c r="J88" s="9">
        <f t="shared" si="2"/>
        <v>7724.208269</v>
      </c>
      <c r="K88" s="50" t="s">
        <v>547</v>
      </c>
      <c r="L88" s="50" t="s">
        <v>152</v>
      </c>
      <c r="M88" s="50" t="s">
        <v>548</v>
      </c>
      <c r="N88" s="1"/>
      <c r="O88" s="1"/>
      <c r="P88" s="1"/>
      <c r="Q88" s="1"/>
      <c r="R88" s="1"/>
      <c r="S88" s="1"/>
      <c r="T88" s="1"/>
      <c r="U88" s="1"/>
      <c r="V88" s="1"/>
      <c r="W88" s="1"/>
    </row>
    <row r="89">
      <c r="A89" s="50" t="s">
        <v>595</v>
      </c>
      <c r="B89" s="51">
        <v>1.6174926E7</v>
      </c>
      <c r="C89" s="51">
        <v>1.670924147E9</v>
      </c>
      <c r="D89" s="52">
        <v>44908.39984953704</v>
      </c>
      <c r="E89" s="1" t="s">
        <v>383</v>
      </c>
      <c r="F89" s="1" t="s">
        <v>542</v>
      </c>
      <c r="G89" s="47">
        <v>702143.0</v>
      </c>
      <c r="H89" s="1" t="s">
        <v>543</v>
      </c>
      <c r="I89" s="51">
        <v>0.0128087</v>
      </c>
      <c r="J89" s="9">
        <f t="shared" si="2"/>
        <v>8993.539044</v>
      </c>
      <c r="K89" s="50" t="s">
        <v>547</v>
      </c>
      <c r="L89" s="57" t="s">
        <v>335</v>
      </c>
      <c r="M89" s="50" t="s">
        <v>548</v>
      </c>
      <c r="N89" s="1"/>
      <c r="O89" s="1"/>
      <c r="P89" s="1"/>
      <c r="Q89" s="1"/>
      <c r="R89" s="1"/>
      <c r="S89" s="1"/>
      <c r="T89" s="1"/>
      <c r="U89" s="1"/>
      <c r="V89" s="1"/>
      <c r="W89" s="1"/>
    </row>
    <row r="90">
      <c r="A90" s="50" t="s">
        <v>596</v>
      </c>
      <c r="B90" s="51">
        <v>1.6176287E7</v>
      </c>
      <c r="C90" s="51">
        <v>1.670940683E9</v>
      </c>
      <c r="D90" s="52">
        <v>44908.59123842593</v>
      </c>
      <c r="E90" s="1" t="s">
        <v>383</v>
      </c>
      <c r="F90" s="1" t="s">
        <v>597</v>
      </c>
      <c r="G90" s="47">
        <v>500000.0</v>
      </c>
      <c r="H90" s="1" t="s">
        <v>417</v>
      </c>
      <c r="I90" s="51">
        <v>0.01236537</v>
      </c>
      <c r="J90" s="9">
        <f t="shared" si="2"/>
        <v>6182.685</v>
      </c>
      <c r="K90" s="50" t="s">
        <v>598</v>
      </c>
      <c r="L90" s="1"/>
      <c r="M90" s="1"/>
      <c r="N90" s="1"/>
      <c r="O90" s="1"/>
      <c r="P90" s="1"/>
      <c r="Q90" s="1"/>
      <c r="R90" s="1"/>
      <c r="S90" s="1"/>
      <c r="T90" s="1"/>
      <c r="U90" s="1"/>
      <c r="V90" s="1"/>
      <c r="W90" s="1"/>
    </row>
    <row r="91">
      <c r="A91" s="50" t="s">
        <v>599</v>
      </c>
      <c r="B91" s="51">
        <v>1.617629E7</v>
      </c>
      <c r="C91" s="51">
        <v>1.670940719E9</v>
      </c>
      <c r="D91" s="52">
        <v>44908.59165509259</v>
      </c>
      <c r="E91" s="1" t="s">
        <v>383</v>
      </c>
      <c r="F91" s="1" t="s">
        <v>416</v>
      </c>
      <c r="G91" s="47">
        <v>660000.0</v>
      </c>
      <c r="H91" s="1" t="s">
        <v>417</v>
      </c>
      <c r="I91" s="51">
        <v>0.01236537</v>
      </c>
      <c r="J91" s="9">
        <f t="shared" si="2"/>
        <v>8161.1442</v>
      </c>
      <c r="K91" s="50" t="s">
        <v>418</v>
      </c>
      <c r="L91" s="1"/>
      <c r="M91" s="1"/>
      <c r="N91" s="1"/>
      <c r="O91" s="1"/>
      <c r="P91" s="1"/>
      <c r="Q91" s="1"/>
      <c r="R91" s="1"/>
      <c r="S91" s="1"/>
      <c r="T91" s="1"/>
      <c r="U91" s="1"/>
      <c r="V91" s="1"/>
      <c r="W91" s="1"/>
    </row>
    <row r="92">
      <c r="A92" s="50" t="s">
        <v>600</v>
      </c>
      <c r="B92" s="51">
        <v>1.6176675E7</v>
      </c>
      <c r="C92" s="51">
        <v>1.670945387E9</v>
      </c>
      <c r="D92" s="52">
        <v>44908.645682870374</v>
      </c>
      <c r="E92" s="1" t="s">
        <v>383</v>
      </c>
      <c r="F92" s="1" t="s">
        <v>542</v>
      </c>
      <c r="G92" s="47">
        <v>413556.0</v>
      </c>
      <c r="H92" s="1" t="s">
        <v>543</v>
      </c>
      <c r="I92" s="51">
        <v>0.01255</v>
      </c>
      <c r="J92" s="9">
        <f t="shared" si="2"/>
        <v>5190.1278</v>
      </c>
      <c r="K92" s="50" t="s">
        <v>547</v>
      </c>
      <c r="L92" s="50" t="s">
        <v>339</v>
      </c>
      <c r="M92" s="50" t="s">
        <v>548</v>
      </c>
      <c r="N92" s="1"/>
      <c r="O92" s="1"/>
      <c r="P92" s="1"/>
      <c r="Q92" s="1"/>
      <c r="R92" s="1"/>
      <c r="S92" s="1"/>
      <c r="T92" s="1"/>
      <c r="U92" s="1"/>
      <c r="V92" s="1"/>
      <c r="W92" s="1"/>
    </row>
    <row r="93">
      <c r="A93" s="50" t="s">
        <v>601</v>
      </c>
      <c r="B93" s="51">
        <v>1.6176679E7</v>
      </c>
      <c r="C93" s="51">
        <v>1.670945435E9</v>
      </c>
      <c r="D93" s="52">
        <v>44908.64623842593</v>
      </c>
      <c r="E93" s="1" t="s">
        <v>383</v>
      </c>
      <c r="F93" s="1" t="s">
        <v>542</v>
      </c>
      <c r="G93" s="47">
        <v>168000.0</v>
      </c>
      <c r="H93" s="1" t="s">
        <v>543</v>
      </c>
      <c r="I93" s="51">
        <v>0.01255</v>
      </c>
      <c r="J93" s="9">
        <f t="shared" si="2"/>
        <v>2108.4</v>
      </c>
      <c r="K93" s="50" t="s">
        <v>547</v>
      </c>
      <c r="L93" s="50" t="s">
        <v>342</v>
      </c>
      <c r="M93" s="50" t="s">
        <v>548</v>
      </c>
      <c r="N93" s="1"/>
      <c r="O93" s="1"/>
      <c r="P93" s="1"/>
      <c r="Q93" s="1"/>
      <c r="R93" s="1"/>
      <c r="S93" s="1"/>
      <c r="T93" s="1"/>
      <c r="U93" s="1"/>
      <c r="V93" s="1"/>
      <c r="W93" s="1"/>
    </row>
    <row r="94">
      <c r="A94" s="50" t="s">
        <v>602</v>
      </c>
      <c r="B94" s="51">
        <v>1.6176682E7</v>
      </c>
      <c r="C94" s="51">
        <v>1.670945471E9</v>
      </c>
      <c r="D94" s="52">
        <v>44908.64665509259</v>
      </c>
      <c r="E94" s="1" t="s">
        <v>383</v>
      </c>
      <c r="F94" s="1" t="s">
        <v>542</v>
      </c>
      <c r="G94" s="47">
        <v>900534.0</v>
      </c>
      <c r="H94" s="1" t="s">
        <v>543</v>
      </c>
      <c r="I94" s="51">
        <v>0.01255</v>
      </c>
      <c r="J94" s="9">
        <f t="shared" si="2"/>
        <v>11301.7017</v>
      </c>
      <c r="K94" s="50" t="s">
        <v>547</v>
      </c>
      <c r="L94" s="50" t="s">
        <v>360</v>
      </c>
      <c r="M94" s="50" t="s">
        <v>548</v>
      </c>
      <c r="N94" s="1"/>
      <c r="O94" s="1"/>
      <c r="P94" s="1"/>
      <c r="Q94" s="1"/>
      <c r="R94" s="1"/>
      <c r="S94" s="1"/>
      <c r="T94" s="1"/>
      <c r="U94" s="1"/>
      <c r="V94" s="1"/>
      <c r="W94" s="1"/>
    </row>
    <row r="95">
      <c r="A95" s="50" t="s">
        <v>603</v>
      </c>
      <c r="B95" s="51">
        <v>1.6181997E7</v>
      </c>
      <c r="C95" s="51">
        <v>1.671009587E9</v>
      </c>
      <c r="D95" s="52">
        <v>44909.38873842593</v>
      </c>
      <c r="E95" s="1" t="s">
        <v>383</v>
      </c>
      <c r="F95" s="1" t="s">
        <v>542</v>
      </c>
      <c r="G95" s="47">
        <v>598230.0</v>
      </c>
      <c r="H95" s="1" t="s">
        <v>543</v>
      </c>
      <c r="I95" s="51">
        <v>0.01241916</v>
      </c>
      <c r="J95" s="9">
        <f t="shared" si="2"/>
        <v>7429.514087</v>
      </c>
      <c r="K95" s="50" t="s">
        <v>544</v>
      </c>
      <c r="L95" s="99" t="s">
        <v>585</v>
      </c>
      <c r="M95" s="50" t="s">
        <v>545</v>
      </c>
      <c r="N95" s="1"/>
      <c r="O95" s="1"/>
      <c r="P95" s="1"/>
      <c r="Q95" s="1"/>
      <c r="R95" s="1"/>
      <c r="S95" s="1"/>
      <c r="T95" s="1"/>
      <c r="U95" s="1"/>
      <c r="V95" s="1"/>
      <c r="W95" s="1"/>
    </row>
    <row r="96">
      <c r="A96" s="50" t="s">
        <v>604</v>
      </c>
      <c r="B96" s="51">
        <v>1.6182006E7</v>
      </c>
      <c r="C96" s="51">
        <v>1.671009695E9</v>
      </c>
      <c r="D96" s="52">
        <v>44909.38998842592</v>
      </c>
      <c r="E96" s="1" t="s">
        <v>383</v>
      </c>
      <c r="F96" s="1" t="s">
        <v>542</v>
      </c>
      <c r="G96" s="47">
        <v>450000.0</v>
      </c>
      <c r="H96" s="1" t="s">
        <v>543</v>
      </c>
      <c r="I96" s="51">
        <v>0.01241916</v>
      </c>
      <c r="J96" s="9">
        <f t="shared" si="2"/>
        <v>5588.622</v>
      </c>
      <c r="K96" s="50" t="s">
        <v>544</v>
      </c>
      <c r="L96" s="50" t="s">
        <v>430</v>
      </c>
      <c r="M96" s="50" t="s">
        <v>545</v>
      </c>
      <c r="N96" s="1"/>
      <c r="O96" s="1"/>
      <c r="P96" s="1"/>
      <c r="Q96" s="1"/>
      <c r="R96" s="1"/>
      <c r="S96" s="1"/>
      <c r="T96" s="1"/>
      <c r="U96" s="1"/>
      <c r="V96" s="1"/>
      <c r="W96" s="1"/>
    </row>
    <row r="97">
      <c r="A97" s="50" t="s">
        <v>605</v>
      </c>
      <c r="B97" s="51">
        <v>1.6187576E7</v>
      </c>
      <c r="C97" s="51">
        <v>1.671076871E9</v>
      </c>
      <c r="D97" s="52">
        <v>44910.16748842593</v>
      </c>
      <c r="E97" s="1" t="s">
        <v>383</v>
      </c>
      <c r="F97" s="1" t="s">
        <v>542</v>
      </c>
      <c r="G97" s="47">
        <v>830122.0</v>
      </c>
      <c r="H97" s="1" t="s">
        <v>543</v>
      </c>
      <c r="I97" s="51">
        <v>0.01207638</v>
      </c>
      <c r="J97" s="9">
        <f t="shared" si="2"/>
        <v>10024.86872</v>
      </c>
      <c r="K97" s="50" t="s">
        <v>544</v>
      </c>
      <c r="L97" s="50" t="s">
        <v>152</v>
      </c>
      <c r="M97" s="1"/>
      <c r="N97" s="1"/>
      <c r="O97" s="1"/>
      <c r="P97" s="1"/>
      <c r="Q97" s="1"/>
      <c r="R97" s="1"/>
      <c r="S97" s="1"/>
      <c r="T97" s="1"/>
      <c r="U97" s="1"/>
      <c r="V97" s="1"/>
      <c r="W97" s="1"/>
    </row>
    <row r="98">
      <c r="A98" s="50" t="s">
        <v>606</v>
      </c>
      <c r="B98" s="51">
        <v>1.6187583E7</v>
      </c>
      <c r="C98" s="51">
        <v>1.671076955E9</v>
      </c>
      <c r="D98" s="52">
        <v>44910.16846064815</v>
      </c>
      <c r="E98" s="1" t="s">
        <v>383</v>
      </c>
      <c r="F98" s="1" t="s">
        <v>542</v>
      </c>
      <c r="G98" s="47">
        <v>726012.0</v>
      </c>
      <c r="H98" s="1" t="s">
        <v>543</v>
      </c>
      <c r="I98" s="51">
        <v>0.01207638</v>
      </c>
      <c r="J98" s="9">
        <f t="shared" si="2"/>
        <v>8767.596797</v>
      </c>
      <c r="K98" s="50" t="s">
        <v>544</v>
      </c>
      <c r="L98" s="99" t="s">
        <v>585</v>
      </c>
      <c r="M98" s="50" t="s">
        <v>545</v>
      </c>
      <c r="N98" s="1"/>
      <c r="O98" s="1"/>
      <c r="P98" s="1"/>
      <c r="Q98" s="1"/>
      <c r="R98" s="1"/>
      <c r="S98" s="1"/>
      <c r="T98" s="1"/>
      <c r="U98" s="1"/>
      <c r="V98" s="1"/>
      <c r="W98" s="1"/>
    </row>
    <row r="99">
      <c r="A99" s="50" t="s">
        <v>607</v>
      </c>
      <c r="B99" s="51">
        <v>1.6187985E7</v>
      </c>
      <c r="C99" s="51">
        <v>1.671081827E9</v>
      </c>
      <c r="D99" s="52">
        <v>44910.22484953704</v>
      </c>
      <c r="E99" s="1" t="s">
        <v>383</v>
      </c>
      <c r="F99" s="1" t="s">
        <v>542</v>
      </c>
      <c r="G99" s="47">
        <v>910067.0</v>
      </c>
      <c r="H99" s="1" t="s">
        <v>543</v>
      </c>
      <c r="I99" s="51">
        <v>0.01201897</v>
      </c>
      <c r="J99" s="9">
        <f t="shared" si="2"/>
        <v>10938.06797</v>
      </c>
      <c r="K99" s="50" t="s">
        <v>547</v>
      </c>
      <c r="L99" s="50" t="s">
        <v>573</v>
      </c>
      <c r="M99" s="50" t="s">
        <v>548</v>
      </c>
      <c r="N99" s="1"/>
      <c r="O99" s="1"/>
      <c r="P99" s="1"/>
      <c r="Q99" s="1"/>
      <c r="R99" s="1"/>
      <c r="S99" s="1"/>
      <c r="T99" s="1"/>
      <c r="U99" s="1"/>
      <c r="V99" s="1"/>
      <c r="W99" s="1"/>
    </row>
    <row r="100">
      <c r="A100" s="50" t="s">
        <v>608</v>
      </c>
      <c r="B100" s="51">
        <v>1.619045E7</v>
      </c>
      <c r="C100" s="51">
        <v>1.671111587E9</v>
      </c>
      <c r="D100" s="52">
        <v>44910.56929398148</v>
      </c>
      <c r="E100" s="1" t="s">
        <v>383</v>
      </c>
      <c r="F100" s="1" t="s">
        <v>542</v>
      </c>
      <c r="G100" s="47">
        <v>888881.0</v>
      </c>
      <c r="H100" s="1" t="s">
        <v>543</v>
      </c>
      <c r="I100" s="51">
        <v>0.01173121</v>
      </c>
      <c r="J100" s="9">
        <f t="shared" si="2"/>
        <v>10427.64968</v>
      </c>
      <c r="K100" s="50" t="s">
        <v>544</v>
      </c>
      <c r="L100" s="50" t="s">
        <v>339</v>
      </c>
      <c r="M100" s="1"/>
      <c r="N100" s="1"/>
      <c r="O100" s="1"/>
      <c r="P100" s="1"/>
      <c r="Q100" s="1"/>
      <c r="R100" s="1"/>
      <c r="S100" s="1"/>
      <c r="T100" s="1"/>
      <c r="U100" s="1"/>
      <c r="V100" s="1"/>
      <c r="W100" s="1"/>
    </row>
    <row r="101">
      <c r="A101" s="50" t="s">
        <v>609</v>
      </c>
      <c r="B101" s="51">
        <v>1.6193812E7</v>
      </c>
      <c r="C101" s="51">
        <v>1.671152147E9</v>
      </c>
      <c r="D101" s="52">
        <v>44911.03873842592</v>
      </c>
      <c r="E101" s="1" t="s">
        <v>383</v>
      </c>
      <c r="F101" s="1" t="s">
        <v>542</v>
      </c>
      <c r="G101" s="47">
        <v>631564.0</v>
      </c>
      <c r="H101" s="1" t="s">
        <v>543</v>
      </c>
      <c r="I101" s="51">
        <v>0.01165779</v>
      </c>
      <c r="J101" s="9">
        <f t="shared" si="2"/>
        <v>7362.640484</v>
      </c>
      <c r="K101" s="50" t="s">
        <v>547</v>
      </c>
      <c r="L101" s="50" t="s">
        <v>342</v>
      </c>
      <c r="M101" s="50" t="s">
        <v>548</v>
      </c>
      <c r="N101" s="1"/>
      <c r="O101" s="1"/>
      <c r="P101" s="1"/>
      <c r="Q101" s="1"/>
      <c r="R101" s="1"/>
      <c r="S101" s="1"/>
      <c r="T101" s="1"/>
      <c r="U101" s="1"/>
      <c r="V101" s="1"/>
      <c r="W101" s="1"/>
    </row>
    <row r="102">
      <c r="A102" s="50" t="s">
        <v>610</v>
      </c>
      <c r="B102" s="51">
        <v>1.6193815E7</v>
      </c>
      <c r="C102" s="51">
        <v>1.671152183E9</v>
      </c>
      <c r="D102" s="52">
        <v>44911.03915509259</v>
      </c>
      <c r="E102" s="1" t="s">
        <v>383</v>
      </c>
      <c r="F102" s="1" t="s">
        <v>542</v>
      </c>
      <c r="G102" s="47">
        <v>176424.0</v>
      </c>
      <c r="H102" s="1" t="s">
        <v>543</v>
      </c>
      <c r="I102" s="51">
        <v>0.01165779</v>
      </c>
      <c r="J102" s="9">
        <f t="shared" si="2"/>
        <v>2056.713943</v>
      </c>
      <c r="K102" s="50" t="s">
        <v>547</v>
      </c>
      <c r="L102" s="50" t="s">
        <v>345</v>
      </c>
      <c r="M102" s="50" t="s">
        <v>548</v>
      </c>
      <c r="N102" s="1"/>
      <c r="O102" s="1"/>
      <c r="P102" s="1"/>
      <c r="Q102" s="1"/>
      <c r="R102" s="1"/>
      <c r="S102" s="1"/>
      <c r="T102" s="1"/>
      <c r="U102" s="1"/>
      <c r="V102" s="1"/>
      <c r="W102" s="1"/>
    </row>
    <row r="103">
      <c r="A103" s="50" t="s">
        <v>611</v>
      </c>
      <c r="B103" s="51">
        <v>1.6195122E7</v>
      </c>
      <c r="C103" s="51">
        <v>1.671167927E9</v>
      </c>
      <c r="D103" s="52">
        <v>44911.22137731482</v>
      </c>
      <c r="E103" s="1" t="s">
        <v>383</v>
      </c>
      <c r="F103" s="1" t="s">
        <v>542</v>
      </c>
      <c r="G103" s="47">
        <v>712898.0</v>
      </c>
      <c r="H103" s="1" t="s">
        <v>543</v>
      </c>
      <c r="I103" s="51">
        <v>0.01159839</v>
      </c>
      <c r="J103" s="9">
        <f t="shared" si="2"/>
        <v>8268.469034</v>
      </c>
      <c r="K103" s="50" t="s">
        <v>547</v>
      </c>
      <c r="L103" s="50" t="s">
        <v>360</v>
      </c>
      <c r="M103" s="50" t="s">
        <v>548</v>
      </c>
      <c r="N103" s="1"/>
      <c r="O103" s="1"/>
      <c r="P103" s="1"/>
      <c r="Q103" s="1"/>
      <c r="R103" s="1"/>
      <c r="S103" s="1"/>
      <c r="T103" s="1"/>
      <c r="U103" s="1"/>
      <c r="V103" s="1"/>
      <c r="W103" s="1"/>
    </row>
    <row r="104">
      <c r="A104" s="50" t="s">
        <v>612</v>
      </c>
      <c r="B104" s="51">
        <v>1.6197404E7</v>
      </c>
      <c r="C104" s="51">
        <v>1.671195455E9</v>
      </c>
      <c r="D104" s="52">
        <v>44911.539988425924</v>
      </c>
      <c r="E104" s="1" t="s">
        <v>383</v>
      </c>
      <c r="F104" s="1" t="s">
        <v>542</v>
      </c>
      <c r="G104" s="47">
        <v>414002.0</v>
      </c>
      <c r="H104" s="1" t="s">
        <v>543</v>
      </c>
      <c r="I104" s="51">
        <v>0.01173611</v>
      </c>
      <c r="J104" s="9">
        <f t="shared" si="2"/>
        <v>4858.773012</v>
      </c>
      <c r="K104" s="50" t="s">
        <v>547</v>
      </c>
      <c r="L104" s="50" t="s">
        <v>342</v>
      </c>
      <c r="M104" s="50" t="s">
        <v>548</v>
      </c>
      <c r="N104" s="1"/>
      <c r="O104" s="1"/>
      <c r="P104" s="1"/>
      <c r="Q104" s="1"/>
      <c r="R104" s="1"/>
      <c r="S104" s="1"/>
      <c r="T104" s="1"/>
      <c r="U104" s="1"/>
      <c r="V104" s="1"/>
      <c r="W104" s="1"/>
    </row>
    <row r="105">
      <c r="A105" s="50" t="s">
        <v>613</v>
      </c>
      <c r="B105" s="51">
        <v>1.6203156E7</v>
      </c>
      <c r="C105" s="51">
        <v>1.671264899E9</v>
      </c>
      <c r="D105" s="52">
        <v>44912.34373842592</v>
      </c>
      <c r="E105" s="1" t="s">
        <v>383</v>
      </c>
      <c r="F105" s="1" t="s">
        <v>542</v>
      </c>
      <c r="G105" s="47">
        <v>600005.0</v>
      </c>
      <c r="H105" s="1" t="s">
        <v>543</v>
      </c>
      <c r="I105" s="51">
        <v>0.01088676</v>
      </c>
      <c r="J105" s="9">
        <f t="shared" si="2"/>
        <v>6532.110434</v>
      </c>
      <c r="K105" s="50" t="s">
        <v>547</v>
      </c>
      <c r="L105" s="50" t="s">
        <v>360</v>
      </c>
      <c r="M105" s="50" t="s">
        <v>548</v>
      </c>
      <c r="N105" s="1"/>
      <c r="O105" s="1"/>
      <c r="P105" s="1"/>
      <c r="Q105" s="1"/>
      <c r="R105" s="1"/>
      <c r="S105" s="1"/>
      <c r="T105" s="1"/>
      <c r="U105" s="1"/>
      <c r="V105" s="1"/>
      <c r="W105" s="1"/>
    </row>
    <row r="106">
      <c r="A106" s="50" t="s">
        <v>614</v>
      </c>
      <c r="B106" s="51">
        <v>1.6203161E7</v>
      </c>
      <c r="C106" s="51">
        <v>1.671264959E9</v>
      </c>
      <c r="D106" s="52">
        <v>44912.34443287037</v>
      </c>
      <c r="E106" s="1" t="s">
        <v>383</v>
      </c>
      <c r="F106" s="1" t="s">
        <v>542</v>
      </c>
      <c r="G106" s="47">
        <v>321111.0</v>
      </c>
      <c r="H106" s="1" t="s">
        <v>543</v>
      </c>
      <c r="I106" s="51">
        <v>0.01088676</v>
      </c>
      <c r="J106" s="9">
        <f t="shared" si="2"/>
        <v>3495.85839</v>
      </c>
      <c r="K106" s="50" t="s">
        <v>547</v>
      </c>
      <c r="L106" s="50" t="s">
        <v>345</v>
      </c>
      <c r="M106" s="50" t="s">
        <v>548</v>
      </c>
      <c r="N106" s="1"/>
      <c r="O106" s="1"/>
      <c r="P106" s="1"/>
      <c r="Q106" s="1"/>
      <c r="R106" s="1"/>
      <c r="S106" s="1"/>
      <c r="T106" s="1"/>
      <c r="U106" s="1"/>
      <c r="V106" s="1"/>
      <c r="W106" s="1"/>
    </row>
    <row r="107">
      <c r="A107" s="50" t="s">
        <v>615</v>
      </c>
      <c r="B107" s="51">
        <v>1.6204172E7</v>
      </c>
      <c r="C107" s="51">
        <v>1.671277163E9</v>
      </c>
      <c r="D107" s="52">
        <v>44912.48568287037</v>
      </c>
      <c r="E107" s="1" t="s">
        <v>383</v>
      </c>
      <c r="F107" s="1" t="s">
        <v>542</v>
      </c>
      <c r="G107" s="47">
        <v>432639.0</v>
      </c>
      <c r="H107" s="1" t="s">
        <v>543</v>
      </c>
      <c r="I107" s="51">
        <v>0.01024603</v>
      </c>
      <c r="J107" s="9">
        <f t="shared" si="2"/>
        <v>4432.832173</v>
      </c>
      <c r="K107" s="50" t="s">
        <v>547</v>
      </c>
      <c r="L107" s="50" t="s">
        <v>342</v>
      </c>
      <c r="M107" s="50" t="s">
        <v>548</v>
      </c>
      <c r="N107" s="1"/>
      <c r="O107" s="1"/>
      <c r="P107" s="1"/>
      <c r="Q107" s="1"/>
      <c r="R107" s="1"/>
      <c r="S107" s="1"/>
      <c r="T107" s="1"/>
      <c r="U107" s="1"/>
      <c r="V107" s="1"/>
      <c r="W107" s="1"/>
    </row>
    <row r="108">
      <c r="A108" s="50" t="s">
        <v>616</v>
      </c>
      <c r="B108" s="51">
        <v>1.6229688E7</v>
      </c>
      <c r="C108" s="51">
        <v>1.671584867E9</v>
      </c>
      <c r="D108" s="52">
        <v>44916.04707175926</v>
      </c>
      <c r="E108" s="1" t="s">
        <v>383</v>
      </c>
      <c r="F108" s="1" t="s">
        <v>542</v>
      </c>
      <c r="G108" s="47">
        <v>567345.0</v>
      </c>
      <c r="H108" s="1" t="s">
        <v>543</v>
      </c>
      <c r="I108" s="51">
        <v>0.0107928</v>
      </c>
      <c r="J108" s="9">
        <f t="shared" si="2"/>
        <v>6123.241116</v>
      </c>
      <c r="K108" s="50" t="s">
        <v>547</v>
      </c>
      <c r="L108" s="50" t="s">
        <v>360</v>
      </c>
      <c r="M108" s="50" t="s">
        <v>548</v>
      </c>
      <c r="N108" s="1"/>
      <c r="O108" s="1"/>
      <c r="P108" s="1"/>
      <c r="Q108" s="1"/>
      <c r="R108" s="1"/>
      <c r="S108" s="1"/>
      <c r="T108" s="1"/>
      <c r="U108" s="1"/>
      <c r="V108" s="1"/>
      <c r="W108" s="1"/>
    </row>
    <row r="109">
      <c r="A109" s="50" t="s">
        <v>617</v>
      </c>
      <c r="B109" s="51">
        <v>1.6229699E7</v>
      </c>
      <c r="C109" s="51">
        <v>1.671584999E9</v>
      </c>
      <c r="D109" s="52">
        <v>44916.04859953704</v>
      </c>
      <c r="E109" s="1" t="s">
        <v>383</v>
      </c>
      <c r="F109" s="1" t="s">
        <v>542</v>
      </c>
      <c r="G109" s="47">
        <v>856000.0</v>
      </c>
      <c r="H109" s="1" t="s">
        <v>543</v>
      </c>
      <c r="I109" s="51">
        <v>0.0107928</v>
      </c>
      <c r="J109" s="9">
        <f t="shared" si="2"/>
        <v>9238.6368</v>
      </c>
      <c r="K109" s="50" t="s">
        <v>547</v>
      </c>
      <c r="L109" s="50" t="s">
        <v>342</v>
      </c>
      <c r="M109" s="50" t="s">
        <v>548</v>
      </c>
      <c r="N109" s="1"/>
      <c r="O109" s="1"/>
      <c r="P109" s="1"/>
      <c r="Q109" s="1"/>
      <c r="R109" s="1"/>
      <c r="S109" s="1"/>
      <c r="T109" s="1"/>
      <c r="U109" s="1"/>
      <c r="V109" s="1"/>
      <c r="W109" s="1"/>
    </row>
    <row r="110">
      <c r="A110" s="50" t="s">
        <v>618</v>
      </c>
      <c r="B110" s="51">
        <v>1.6229728E7</v>
      </c>
      <c r="C110" s="51">
        <v>1.671585347E9</v>
      </c>
      <c r="D110" s="52">
        <v>44916.05262731481</v>
      </c>
      <c r="E110" s="1" t="s">
        <v>383</v>
      </c>
      <c r="F110" s="1" t="s">
        <v>542</v>
      </c>
      <c r="G110" s="47">
        <v>678900.0</v>
      </c>
      <c r="H110" s="1" t="s">
        <v>543</v>
      </c>
      <c r="I110" s="51">
        <v>0.0107928</v>
      </c>
      <c r="J110" s="9">
        <f t="shared" si="2"/>
        <v>7327.23192</v>
      </c>
      <c r="K110" s="50" t="s">
        <v>544</v>
      </c>
      <c r="L110" s="50" t="s">
        <v>339</v>
      </c>
      <c r="M110" s="1"/>
      <c r="N110" s="1"/>
      <c r="O110" s="1"/>
      <c r="P110" s="1"/>
      <c r="Q110" s="1"/>
      <c r="R110" s="1"/>
      <c r="S110" s="1"/>
      <c r="T110" s="1"/>
      <c r="U110" s="1"/>
      <c r="V110" s="1"/>
      <c r="W110" s="1"/>
    </row>
    <row r="111">
      <c r="A111" s="50" t="s">
        <v>619</v>
      </c>
      <c r="B111" s="51">
        <v>1.6246666E7</v>
      </c>
      <c r="C111" s="51">
        <v>1.671789419E9</v>
      </c>
      <c r="D111" s="52">
        <v>44918.41457175926</v>
      </c>
      <c r="E111" s="1" t="s">
        <v>383</v>
      </c>
      <c r="F111" s="1" t="s">
        <v>542</v>
      </c>
      <c r="G111" s="47">
        <v>430013.0</v>
      </c>
      <c r="H111" s="1" t="s">
        <v>543</v>
      </c>
      <c r="I111" s="51">
        <v>0.00861934</v>
      </c>
      <c r="J111" s="9">
        <f t="shared" si="2"/>
        <v>3706.428251</v>
      </c>
      <c r="K111" s="50" t="s">
        <v>544</v>
      </c>
      <c r="L111" s="99" t="s">
        <v>585</v>
      </c>
      <c r="M111" s="50" t="s">
        <v>545</v>
      </c>
      <c r="N111" s="1"/>
      <c r="O111" s="1"/>
      <c r="P111" s="1"/>
      <c r="Q111" s="1"/>
      <c r="R111" s="1"/>
      <c r="S111" s="1"/>
      <c r="T111" s="1"/>
      <c r="U111" s="1"/>
      <c r="V111" s="1"/>
      <c r="W111" s="1"/>
    </row>
    <row r="112">
      <c r="A112" s="50" t="s">
        <v>620</v>
      </c>
      <c r="B112" s="51">
        <v>1.6246669E7</v>
      </c>
      <c r="C112" s="51">
        <v>1.671789455E9</v>
      </c>
      <c r="D112" s="52">
        <v>44918.414988425924</v>
      </c>
      <c r="E112" s="1" t="s">
        <v>383</v>
      </c>
      <c r="F112" s="1" t="s">
        <v>542</v>
      </c>
      <c r="G112" s="47">
        <v>325673.0</v>
      </c>
      <c r="H112" s="1" t="s">
        <v>543</v>
      </c>
      <c r="I112" s="51">
        <v>0.00861934</v>
      </c>
      <c r="J112" s="9">
        <f t="shared" si="2"/>
        <v>2807.086316</v>
      </c>
      <c r="K112" s="50" t="s">
        <v>544</v>
      </c>
      <c r="L112" s="50" t="s">
        <v>430</v>
      </c>
      <c r="M112" s="50" t="s">
        <v>545</v>
      </c>
      <c r="N112" s="1"/>
      <c r="O112" s="1"/>
      <c r="P112" s="1"/>
      <c r="Q112" s="1"/>
      <c r="R112" s="1"/>
      <c r="S112" s="1"/>
      <c r="T112" s="1"/>
      <c r="U112" s="1"/>
      <c r="V112" s="1"/>
      <c r="W112" s="1"/>
    </row>
    <row r="113">
      <c r="A113" s="50" t="s">
        <v>621</v>
      </c>
      <c r="B113" s="51">
        <v>1.6246674E7</v>
      </c>
      <c r="C113" s="51">
        <v>1.671789515E9</v>
      </c>
      <c r="D113" s="52">
        <v>44918.41568287037</v>
      </c>
      <c r="E113" s="1" t="s">
        <v>383</v>
      </c>
      <c r="F113" s="1" t="s">
        <v>542</v>
      </c>
      <c r="G113" s="47">
        <v>520241.0</v>
      </c>
      <c r="H113" s="1" t="s">
        <v>543</v>
      </c>
      <c r="I113" s="51">
        <v>0.00861934</v>
      </c>
      <c r="J113" s="9">
        <f t="shared" si="2"/>
        <v>4484.134061</v>
      </c>
      <c r="K113" s="50" t="s">
        <v>547</v>
      </c>
      <c r="L113" s="50" t="s">
        <v>573</v>
      </c>
      <c r="M113" s="50" t="s">
        <v>548</v>
      </c>
      <c r="N113" s="1"/>
      <c r="O113" s="1"/>
      <c r="P113" s="1"/>
      <c r="Q113" s="1"/>
      <c r="R113" s="1"/>
      <c r="S113" s="1"/>
      <c r="T113" s="1"/>
      <c r="U113" s="1"/>
      <c r="V113" s="1"/>
      <c r="W113" s="1"/>
    </row>
    <row r="114">
      <c r="A114" s="50" t="s">
        <v>622</v>
      </c>
      <c r="B114" s="51">
        <v>1.6246676E7</v>
      </c>
      <c r="C114" s="51">
        <v>1.671789539E9</v>
      </c>
      <c r="D114" s="52">
        <v>44918.41596064815</v>
      </c>
      <c r="E114" s="1" t="s">
        <v>383</v>
      </c>
      <c r="F114" s="1" t="s">
        <v>542</v>
      </c>
      <c r="G114" s="47">
        <v>645242.0</v>
      </c>
      <c r="H114" s="1" t="s">
        <v>543</v>
      </c>
      <c r="I114" s="51">
        <v>0.00861934</v>
      </c>
      <c r="J114" s="9">
        <f t="shared" si="2"/>
        <v>5561.56018</v>
      </c>
      <c r="K114" s="50" t="s">
        <v>547</v>
      </c>
      <c r="L114" s="50" t="s">
        <v>152</v>
      </c>
      <c r="M114" s="50" t="s">
        <v>548</v>
      </c>
      <c r="N114" s="1"/>
      <c r="O114" s="1"/>
      <c r="P114" s="1"/>
      <c r="Q114" s="1"/>
      <c r="R114" s="1"/>
      <c r="S114" s="1"/>
      <c r="T114" s="1"/>
      <c r="U114" s="1"/>
      <c r="V114" s="1"/>
      <c r="W114" s="1"/>
    </row>
    <row r="115">
      <c r="A115" s="50" t="s">
        <v>623</v>
      </c>
      <c r="B115" s="51">
        <v>1.627573E7</v>
      </c>
      <c r="C115" s="51">
        <v>1.672139831E9</v>
      </c>
      <c r="D115" s="52">
        <v>44922.4702662037</v>
      </c>
      <c r="E115" s="1" t="s">
        <v>383</v>
      </c>
      <c r="F115" s="1" t="s">
        <v>542</v>
      </c>
      <c r="G115" s="47">
        <v>465000.0</v>
      </c>
      <c r="H115" s="1" t="s">
        <v>543</v>
      </c>
      <c r="I115" s="51">
        <v>0.00966259</v>
      </c>
      <c r="J115" s="9">
        <f t="shared" si="2"/>
        <v>4493.10435</v>
      </c>
      <c r="K115" s="50" t="s">
        <v>544</v>
      </c>
      <c r="L115" s="99" t="s">
        <v>585</v>
      </c>
      <c r="M115" s="50" t="s">
        <v>545</v>
      </c>
      <c r="N115" s="1"/>
      <c r="O115" s="1"/>
      <c r="P115" s="1"/>
      <c r="Q115" s="1"/>
      <c r="R115" s="1"/>
      <c r="S115" s="1"/>
      <c r="T115" s="1"/>
      <c r="U115" s="1"/>
      <c r="V115" s="1"/>
      <c r="W115" s="1"/>
    </row>
    <row r="116">
      <c r="A116" s="50" t="s">
        <v>624</v>
      </c>
      <c r="B116" s="51">
        <v>1.6275733E7</v>
      </c>
      <c r="C116" s="51">
        <v>1.672139867E9</v>
      </c>
      <c r="D116" s="52">
        <v>44922.47068287037</v>
      </c>
      <c r="E116" s="1" t="s">
        <v>383</v>
      </c>
      <c r="F116" s="1" t="s">
        <v>542</v>
      </c>
      <c r="G116" s="47">
        <v>729431.0</v>
      </c>
      <c r="H116" s="1" t="s">
        <v>543</v>
      </c>
      <c r="I116" s="51">
        <v>0.00966259</v>
      </c>
      <c r="J116" s="9">
        <f t="shared" si="2"/>
        <v>7048.192686</v>
      </c>
      <c r="K116" s="50" t="s">
        <v>544</v>
      </c>
      <c r="L116" s="50" t="s">
        <v>430</v>
      </c>
      <c r="M116" s="50" t="s">
        <v>545</v>
      </c>
      <c r="N116" s="1"/>
      <c r="O116" s="1"/>
      <c r="P116" s="1"/>
      <c r="Q116" s="1"/>
      <c r="R116" s="1"/>
      <c r="S116" s="1"/>
      <c r="T116" s="1"/>
      <c r="U116" s="1"/>
      <c r="V116" s="1"/>
      <c r="W116" s="1"/>
    </row>
    <row r="117">
      <c r="A117" s="50" t="s">
        <v>625</v>
      </c>
      <c r="B117" s="51">
        <v>1.6275737E7</v>
      </c>
      <c r="C117" s="51">
        <v>1.672139915E9</v>
      </c>
      <c r="D117" s="52">
        <v>44922.471238425926</v>
      </c>
      <c r="E117" s="1" t="s">
        <v>383</v>
      </c>
      <c r="F117" s="1" t="s">
        <v>542</v>
      </c>
      <c r="G117" s="47">
        <v>684301.0</v>
      </c>
      <c r="H117" s="1" t="s">
        <v>543</v>
      </c>
      <c r="I117" s="51">
        <v>0.00966259</v>
      </c>
      <c r="J117" s="9">
        <f t="shared" si="2"/>
        <v>6612.12</v>
      </c>
      <c r="K117" s="50" t="s">
        <v>547</v>
      </c>
      <c r="L117" s="50" t="s">
        <v>573</v>
      </c>
      <c r="M117" s="50" t="s">
        <v>548</v>
      </c>
      <c r="N117" s="1"/>
      <c r="O117" s="1"/>
      <c r="P117" s="1"/>
      <c r="Q117" s="1"/>
      <c r="R117" s="1"/>
      <c r="S117" s="1"/>
      <c r="T117" s="1"/>
      <c r="U117" s="1"/>
      <c r="V117" s="1"/>
      <c r="W117" s="1"/>
    </row>
    <row r="118">
      <c r="A118" s="50" t="s">
        <v>626</v>
      </c>
      <c r="B118" s="51">
        <v>1.6275739E7</v>
      </c>
      <c r="C118" s="51">
        <v>1.672139939E9</v>
      </c>
      <c r="D118" s="52">
        <v>44922.4715162037</v>
      </c>
      <c r="E118" s="1" t="s">
        <v>383</v>
      </c>
      <c r="F118" s="1" t="s">
        <v>542</v>
      </c>
      <c r="G118" s="47">
        <v>534452.0</v>
      </c>
      <c r="H118" s="1" t="s">
        <v>543</v>
      </c>
      <c r="I118" s="51">
        <v>0.00966259</v>
      </c>
      <c r="J118" s="9">
        <f t="shared" si="2"/>
        <v>5164.190551</v>
      </c>
      <c r="K118" s="50" t="s">
        <v>547</v>
      </c>
      <c r="L118" s="50" t="s">
        <v>152</v>
      </c>
      <c r="M118" s="50" t="s">
        <v>548</v>
      </c>
      <c r="N118" s="1"/>
      <c r="O118" s="1"/>
      <c r="P118" s="1"/>
      <c r="Q118" s="1"/>
      <c r="R118" s="1"/>
      <c r="S118" s="1"/>
      <c r="T118" s="1"/>
      <c r="U118" s="1"/>
      <c r="V118" s="1"/>
      <c r="W118" s="1"/>
    </row>
    <row r="119">
      <c r="A119" s="50" t="s">
        <v>627</v>
      </c>
      <c r="B119" s="51">
        <v>1.6288468E7</v>
      </c>
      <c r="C119" s="51">
        <v>1.672293395E9</v>
      </c>
      <c r="D119" s="52">
        <v>44924.24762731481</v>
      </c>
      <c r="E119" s="1" t="s">
        <v>383</v>
      </c>
      <c r="F119" s="1" t="s">
        <v>542</v>
      </c>
      <c r="G119" s="47">
        <v>943043.0</v>
      </c>
      <c r="H119" s="1" t="s">
        <v>543</v>
      </c>
      <c r="I119" s="51">
        <v>0.00922766</v>
      </c>
      <c r="J119" s="9">
        <f t="shared" si="2"/>
        <v>8702.080169</v>
      </c>
      <c r="K119" s="50" t="s">
        <v>544</v>
      </c>
      <c r="L119" s="50" t="s">
        <v>152</v>
      </c>
      <c r="M119" s="1"/>
      <c r="N119" s="1"/>
      <c r="O119" s="1"/>
      <c r="P119" s="1"/>
      <c r="Q119" s="1"/>
      <c r="R119" s="1"/>
      <c r="S119" s="1"/>
      <c r="T119" s="1"/>
      <c r="U119" s="1"/>
      <c r="V119" s="1"/>
      <c r="W119" s="1"/>
    </row>
    <row r="120">
      <c r="A120" s="50" t="s">
        <v>628</v>
      </c>
      <c r="B120" s="51">
        <v>1.6288472E7</v>
      </c>
      <c r="C120" s="51">
        <v>1.672293443E9</v>
      </c>
      <c r="D120" s="52">
        <v>44924.24818287037</v>
      </c>
      <c r="E120" s="1" t="s">
        <v>383</v>
      </c>
      <c r="F120" s="1" t="s">
        <v>542</v>
      </c>
      <c r="G120" s="47">
        <v>844441.0</v>
      </c>
      <c r="H120" s="1" t="s">
        <v>543</v>
      </c>
      <c r="I120" s="51">
        <v>0.00922766</v>
      </c>
      <c r="J120" s="9">
        <f t="shared" si="2"/>
        <v>7792.214438</v>
      </c>
      <c r="K120" s="50" t="s">
        <v>544</v>
      </c>
      <c r="L120" s="50" t="s">
        <v>430</v>
      </c>
      <c r="M120" s="50" t="s">
        <v>545</v>
      </c>
      <c r="N120" s="1"/>
      <c r="O120" s="1"/>
      <c r="P120" s="1"/>
      <c r="Q120" s="1"/>
      <c r="R120" s="1"/>
      <c r="S120" s="1"/>
      <c r="T120" s="1"/>
      <c r="U120" s="1"/>
      <c r="V120" s="1"/>
      <c r="W120" s="1"/>
    </row>
    <row r="121">
      <c r="A121" s="50" t="s">
        <v>629</v>
      </c>
      <c r="B121" s="51">
        <v>1.6288475E7</v>
      </c>
      <c r="C121" s="51">
        <v>1.672293479E9</v>
      </c>
      <c r="D121" s="52">
        <v>44924.24859953704</v>
      </c>
      <c r="E121" s="1" t="s">
        <v>383</v>
      </c>
      <c r="F121" s="1" t="s">
        <v>542</v>
      </c>
      <c r="G121" s="47">
        <v>832342.0</v>
      </c>
      <c r="H121" s="1" t="s">
        <v>543</v>
      </c>
      <c r="I121" s="51">
        <v>0.00922766</v>
      </c>
      <c r="J121" s="9">
        <f t="shared" si="2"/>
        <v>7680.56898</v>
      </c>
      <c r="K121" s="50" t="s">
        <v>547</v>
      </c>
      <c r="L121" s="50" t="s">
        <v>573</v>
      </c>
      <c r="M121" s="50" t="s">
        <v>548</v>
      </c>
      <c r="N121" s="1"/>
      <c r="O121" s="1"/>
      <c r="P121" s="1"/>
      <c r="Q121" s="1"/>
      <c r="R121" s="1"/>
      <c r="S121" s="1"/>
      <c r="T121" s="1"/>
      <c r="U121" s="1"/>
      <c r="V121" s="1"/>
      <c r="W121" s="1"/>
    </row>
    <row r="122">
      <c r="A122" s="50" t="s">
        <v>630</v>
      </c>
      <c r="B122" s="51">
        <v>1.6288478E7</v>
      </c>
      <c r="C122" s="51">
        <v>1.672293515E9</v>
      </c>
      <c r="D122" s="52">
        <v>44924.24901620371</v>
      </c>
      <c r="E122" s="1" t="s">
        <v>383</v>
      </c>
      <c r="F122" s="1" t="s">
        <v>542</v>
      </c>
      <c r="G122" s="47">
        <v>589781.0</v>
      </c>
      <c r="H122" s="1" t="s">
        <v>543</v>
      </c>
      <c r="I122" s="51">
        <v>0.00922766</v>
      </c>
      <c r="J122" s="9">
        <f t="shared" si="2"/>
        <v>5442.298542</v>
      </c>
      <c r="K122" s="50" t="s">
        <v>547</v>
      </c>
      <c r="L122" s="50" t="s">
        <v>152</v>
      </c>
      <c r="M122" s="50" t="s">
        <v>548</v>
      </c>
      <c r="N122" s="50" t="s">
        <v>631</v>
      </c>
      <c r="O122" s="1"/>
      <c r="P122" s="1"/>
      <c r="Q122" s="1"/>
      <c r="R122" s="1"/>
      <c r="S122" s="1"/>
      <c r="T122" s="1"/>
      <c r="U122" s="1"/>
      <c r="V122" s="1"/>
      <c r="W122" s="1"/>
    </row>
    <row r="123">
      <c r="A123" s="50" t="s">
        <v>632</v>
      </c>
      <c r="B123" s="51">
        <v>1.6289468E7</v>
      </c>
      <c r="C123" s="51">
        <v>1.672305455E9</v>
      </c>
      <c r="D123" s="52">
        <v>44924.38721064815</v>
      </c>
      <c r="E123" s="1" t="s">
        <v>383</v>
      </c>
      <c r="F123" s="1" t="s">
        <v>542</v>
      </c>
      <c r="G123" s="47">
        <v>330000.0</v>
      </c>
      <c r="H123" s="1" t="s">
        <v>543</v>
      </c>
      <c r="I123" s="51">
        <v>0.00909824</v>
      </c>
      <c r="J123" s="9">
        <f t="shared" si="2"/>
        <v>3002.4192</v>
      </c>
      <c r="K123" s="50" t="s">
        <v>547</v>
      </c>
      <c r="L123" s="50" t="s">
        <v>339</v>
      </c>
      <c r="M123" s="50" t="s">
        <v>548</v>
      </c>
      <c r="N123" s="1"/>
      <c r="O123" s="1"/>
      <c r="P123" s="1"/>
      <c r="Q123" s="1"/>
      <c r="R123" s="1"/>
      <c r="S123" s="1"/>
      <c r="T123" s="1"/>
      <c r="U123" s="1"/>
      <c r="V123" s="1"/>
      <c r="W123" s="1"/>
    </row>
    <row r="124">
      <c r="A124" s="50" t="s">
        <v>633</v>
      </c>
      <c r="B124" s="51">
        <v>1.6289471E7</v>
      </c>
      <c r="C124" s="51">
        <v>1.672305491E9</v>
      </c>
      <c r="D124" s="52">
        <v>44924.38762731481</v>
      </c>
      <c r="E124" s="1" t="s">
        <v>383</v>
      </c>
      <c r="F124" s="1" t="s">
        <v>542</v>
      </c>
      <c r="G124" s="47">
        <v>632352.0</v>
      </c>
      <c r="H124" s="1" t="s">
        <v>543</v>
      </c>
      <c r="I124" s="51">
        <v>0.00909824</v>
      </c>
      <c r="J124" s="9">
        <f t="shared" si="2"/>
        <v>5753.29026</v>
      </c>
      <c r="K124" s="50" t="s">
        <v>547</v>
      </c>
      <c r="L124" s="50" t="s">
        <v>342</v>
      </c>
      <c r="M124" s="50" t="s">
        <v>548</v>
      </c>
      <c r="N124" s="1"/>
      <c r="O124" s="1"/>
      <c r="P124" s="1"/>
      <c r="Q124" s="1"/>
      <c r="R124" s="1"/>
      <c r="S124" s="1"/>
      <c r="T124" s="1"/>
      <c r="U124" s="1"/>
      <c r="V124" s="1"/>
      <c r="W124" s="1"/>
    </row>
    <row r="125">
      <c r="A125" s="50" t="s">
        <v>634</v>
      </c>
      <c r="B125" s="51">
        <v>1.6289773E7</v>
      </c>
      <c r="C125" s="51">
        <v>1.672309151E9</v>
      </c>
      <c r="D125" s="52">
        <v>44924.42998842592</v>
      </c>
      <c r="E125" s="1" t="s">
        <v>383</v>
      </c>
      <c r="F125" s="1" t="s">
        <v>542</v>
      </c>
      <c r="G125" s="47">
        <v>487500.0</v>
      </c>
      <c r="H125" s="1" t="s">
        <v>543</v>
      </c>
      <c r="I125" s="51">
        <v>0.00911525</v>
      </c>
      <c r="J125" s="9">
        <f t="shared" si="2"/>
        <v>4443.684375</v>
      </c>
      <c r="K125" s="50" t="s">
        <v>547</v>
      </c>
      <c r="L125" s="50" t="s">
        <v>573</v>
      </c>
      <c r="M125" s="50" t="s">
        <v>631</v>
      </c>
      <c r="N125" s="1"/>
      <c r="O125" s="1"/>
      <c r="P125" s="1"/>
      <c r="Q125" s="1"/>
      <c r="R125" s="1"/>
      <c r="S125" s="1"/>
      <c r="T125" s="1"/>
      <c r="U125" s="1"/>
      <c r="V125" s="1"/>
      <c r="W125" s="1"/>
    </row>
    <row r="126">
      <c r="A126" s="50" t="s">
        <v>635</v>
      </c>
      <c r="B126" s="51">
        <v>1.6325306E7</v>
      </c>
      <c r="C126" s="51">
        <v>1.672737431E9</v>
      </c>
      <c r="D126" s="52">
        <v>44929.38693287037</v>
      </c>
      <c r="E126" s="1" t="s">
        <v>383</v>
      </c>
      <c r="F126" s="1" t="s">
        <v>542</v>
      </c>
      <c r="G126" s="47">
        <v>4387500.0</v>
      </c>
      <c r="H126" s="1" t="s">
        <v>543</v>
      </c>
      <c r="I126" s="51">
        <v>0.0096153</v>
      </c>
      <c r="J126" s="9">
        <f t="shared" si="2"/>
        <v>42187.12875</v>
      </c>
      <c r="K126" s="50" t="s">
        <v>547</v>
      </c>
      <c r="L126" s="50" t="s">
        <v>573</v>
      </c>
      <c r="M126" s="50" t="s">
        <v>631</v>
      </c>
      <c r="N126" s="1"/>
      <c r="O126" s="1"/>
      <c r="P126" s="1"/>
      <c r="Q126" s="1"/>
      <c r="R126" s="1"/>
      <c r="S126" s="1"/>
      <c r="T126" s="1"/>
      <c r="U126" s="1"/>
      <c r="V126" s="1"/>
      <c r="W126" s="1"/>
    </row>
    <row r="127">
      <c r="A127" s="50" t="s">
        <v>636</v>
      </c>
      <c r="B127" s="51">
        <v>1.633174E7</v>
      </c>
      <c r="C127" s="51">
        <v>1.672814999E9</v>
      </c>
      <c r="D127" s="52">
        <v>44930.28471064815</v>
      </c>
      <c r="E127" s="1" t="s">
        <v>383</v>
      </c>
      <c r="F127" s="1" t="s">
        <v>542</v>
      </c>
      <c r="G127" s="47">
        <v>3400000.0</v>
      </c>
      <c r="H127" s="1" t="s">
        <v>543</v>
      </c>
      <c r="I127" s="51">
        <v>0.00878878</v>
      </c>
      <c r="J127" s="9">
        <f t="shared" si="2"/>
        <v>29881.852</v>
      </c>
      <c r="K127" s="50" t="s">
        <v>547</v>
      </c>
      <c r="L127" s="36" t="s">
        <v>637</v>
      </c>
      <c r="M127" s="50" t="s">
        <v>556</v>
      </c>
      <c r="N127" s="1"/>
      <c r="O127" s="1"/>
      <c r="P127" s="1"/>
      <c r="Q127" s="1"/>
      <c r="R127" s="1"/>
      <c r="S127" s="1"/>
      <c r="T127" s="1"/>
      <c r="U127" s="1"/>
      <c r="V127" s="1"/>
      <c r="W127" s="1"/>
    </row>
    <row r="128">
      <c r="A128" s="50" t="s">
        <v>638</v>
      </c>
      <c r="B128" s="51">
        <v>1.6334477E7</v>
      </c>
      <c r="C128" s="51">
        <v>1.672847999E9</v>
      </c>
      <c r="D128" s="52">
        <v>44930.666655092595</v>
      </c>
      <c r="E128" s="1" t="s">
        <v>383</v>
      </c>
      <c r="F128" s="1" t="s">
        <v>542</v>
      </c>
      <c r="G128" s="47">
        <v>2802362.0</v>
      </c>
      <c r="H128" s="1" t="s">
        <v>543</v>
      </c>
      <c r="I128" s="51">
        <v>0.00850571</v>
      </c>
      <c r="J128" s="9">
        <f t="shared" si="2"/>
        <v>23836.07849</v>
      </c>
      <c r="K128" s="50" t="s">
        <v>547</v>
      </c>
      <c r="L128" s="50" t="s">
        <v>639</v>
      </c>
      <c r="M128" s="50" t="s">
        <v>556</v>
      </c>
      <c r="N128" s="1"/>
      <c r="O128" s="1"/>
      <c r="P128" s="1"/>
      <c r="Q128" s="1"/>
      <c r="R128" s="1"/>
      <c r="S128" s="1"/>
      <c r="T128" s="1"/>
      <c r="U128" s="1"/>
      <c r="V128" s="1"/>
      <c r="W128" s="1"/>
    </row>
    <row r="129">
      <c r="A129" s="50" t="s">
        <v>640</v>
      </c>
      <c r="B129" s="51">
        <v>1.6334541E7</v>
      </c>
      <c r="C129" s="51">
        <v>1.672848767E9</v>
      </c>
      <c r="D129" s="52">
        <v>44930.67554398148</v>
      </c>
      <c r="E129" s="1" t="s">
        <v>383</v>
      </c>
      <c r="F129" s="1" t="s">
        <v>542</v>
      </c>
      <c r="G129" s="47">
        <v>670435.0</v>
      </c>
      <c r="H129" s="1" t="s">
        <v>543</v>
      </c>
      <c r="I129" s="51">
        <v>0.00850571</v>
      </c>
      <c r="J129" s="9">
        <f t="shared" si="2"/>
        <v>5702.525684</v>
      </c>
      <c r="K129" s="50" t="s">
        <v>547</v>
      </c>
      <c r="L129" s="36" t="s">
        <v>637</v>
      </c>
      <c r="M129" s="50" t="s">
        <v>556</v>
      </c>
      <c r="N129" s="1"/>
      <c r="O129" s="1"/>
      <c r="P129" s="1"/>
      <c r="Q129" s="1"/>
      <c r="R129" s="1"/>
      <c r="S129" s="1"/>
      <c r="T129" s="1"/>
      <c r="U129" s="1"/>
      <c r="V129" s="1"/>
      <c r="W129" s="1"/>
    </row>
    <row r="130">
      <c r="A130" s="50" t="s">
        <v>641</v>
      </c>
      <c r="B130" s="51">
        <v>1.6339299E7</v>
      </c>
      <c r="C130" s="51">
        <v>1.672906103E9</v>
      </c>
      <c r="D130" s="52">
        <v>44931.339155092595</v>
      </c>
      <c r="E130" s="1" t="s">
        <v>383</v>
      </c>
      <c r="F130" s="1" t="s">
        <v>542</v>
      </c>
      <c r="G130" s="47">
        <v>900222.0</v>
      </c>
      <c r="H130" s="1" t="s">
        <v>543</v>
      </c>
      <c r="I130" s="51">
        <v>0.00818385</v>
      </c>
      <c r="J130" s="9">
        <f t="shared" si="2"/>
        <v>7367.281815</v>
      </c>
      <c r="K130" s="50" t="s">
        <v>547</v>
      </c>
      <c r="L130" s="50" t="s">
        <v>339</v>
      </c>
      <c r="M130" s="50" t="s">
        <v>548</v>
      </c>
      <c r="N130" s="1"/>
      <c r="O130" s="1"/>
      <c r="P130" s="1"/>
      <c r="Q130" s="1"/>
      <c r="R130" s="1"/>
      <c r="S130" s="1"/>
      <c r="T130" s="1"/>
      <c r="U130" s="1"/>
      <c r="V130" s="1"/>
      <c r="W130" s="1"/>
    </row>
    <row r="131">
      <c r="A131" s="50" t="s">
        <v>642</v>
      </c>
      <c r="B131" s="51">
        <v>1.6339303E7</v>
      </c>
      <c r="C131" s="51">
        <v>1.672906151E9</v>
      </c>
      <c r="D131" s="52">
        <v>44931.33971064815</v>
      </c>
      <c r="E131" s="1" t="s">
        <v>383</v>
      </c>
      <c r="F131" s="1" t="s">
        <v>542</v>
      </c>
      <c r="G131" s="47">
        <v>1230001.0</v>
      </c>
      <c r="H131" s="1" t="s">
        <v>543</v>
      </c>
      <c r="I131" s="51">
        <v>0.00818385</v>
      </c>
      <c r="J131" s="9">
        <f t="shared" si="2"/>
        <v>10066.14368</v>
      </c>
      <c r="K131" s="50" t="s">
        <v>547</v>
      </c>
      <c r="L131" s="50" t="s">
        <v>342</v>
      </c>
      <c r="M131" s="50" t="s">
        <v>548</v>
      </c>
      <c r="N131" s="1"/>
      <c r="O131" s="1"/>
      <c r="P131" s="1"/>
      <c r="Q131" s="1"/>
      <c r="R131" s="1"/>
      <c r="S131" s="1"/>
      <c r="T131" s="1"/>
      <c r="U131" s="1"/>
      <c r="V131" s="1"/>
      <c r="W131" s="1"/>
    </row>
    <row r="132">
      <c r="A132" s="50" t="s">
        <v>643</v>
      </c>
      <c r="B132" s="51">
        <v>1.6339305E7</v>
      </c>
      <c r="C132" s="51">
        <v>1.672906175E9</v>
      </c>
      <c r="D132" s="52">
        <v>44931.33998842593</v>
      </c>
      <c r="E132" s="1" t="s">
        <v>383</v>
      </c>
      <c r="F132" s="1" t="s">
        <v>542</v>
      </c>
      <c r="G132" s="47">
        <v>756000.0</v>
      </c>
      <c r="H132" s="1" t="s">
        <v>543</v>
      </c>
      <c r="I132" s="51">
        <v>0.00818385</v>
      </c>
      <c r="J132" s="9">
        <f t="shared" si="2"/>
        <v>6186.9906</v>
      </c>
      <c r="K132" s="50" t="s">
        <v>547</v>
      </c>
      <c r="L132" s="50" t="s">
        <v>345</v>
      </c>
      <c r="M132" s="50" t="s">
        <v>548</v>
      </c>
      <c r="N132" s="1"/>
      <c r="O132" s="1"/>
      <c r="P132" s="1"/>
      <c r="Q132" s="1"/>
      <c r="R132" s="1"/>
      <c r="S132" s="1"/>
      <c r="T132" s="1"/>
      <c r="U132" s="1"/>
      <c r="V132" s="1"/>
      <c r="W132" s="1"/>
    </row>
    <row r="133">
      <c r="A133" s="50" t="s">
        <v>644</v>
      </c>
      <c r="B133" s="51">
        <v>1.6339308E7</v>
      </c>
      <c r="C133" s="51">
        <v>1.672906211E9</v>
      </c>
      <c r="D133" s="52">
        <v>44931.34040509259</v>
      </c>
      <c r="E133" s="1" t="s">
        <v>383</v>
      </c>
      <c r="F133" s="1" t="s">
        <v>542</v>
      </c>
      <c r="G133" s="47">
        <v>1043421.0</v>
      </c>
      <c r="H133" s="1" t="s">
        <v>543</v>
      </c>
      <c r="I133" s="51">
        <v>0.00818385</v>
      </c>
      <c r="J133" s="9">
        <f t="shared" si="2"/>
        <v>8539.200951</v>
      </c>
      <c r="K133" s="50" t="s">
        <v>547</v>
      </c>
      <c r="L133" s="50" t="s">
        <v>360</v>
      </c>
      <c r="M133" s="50" t="s">
        <v>548</v>
      </c>
      <c r="N133" s="1"/>
      <c r="O133" s="1"/>
      <c r="P133" s="1"/>
      <c r="Q133" s="1"/>
      <c r="R133" s="1"/>
      <c r="S133" s="1"/>
      <c r="T133" s="1"/>
      <c r="U133" s="1"/>
      <c r="V133" s="1"/>
      <c r="W133" s="1"/>
    </row>
    <row r="134">
      <c r="A134" s="50" t="s">
        <v>645</v>
      </c>
      <c r="B134" s="51">
        <v>1.635392E7</v>
      </c>
      <c r="C134" s="51">
        <v>1.673082611E9</v>
      </c>
      <c r="D134" s="52">
        <v>44933.38207175926</v>
      </c>
      <c r="E134" s="1" t="s">
        <v>383</v>
      </c>
      <c r="F134" s="1" t="s">
        <v>542</v>
      </c>
      <c r="G134" s="47">
        <v>1219212.0</v>
      </c>
      <c r="H134" s="1" t="s">
        <v>543</v>
      </c>
      <c r="I134" s="51">
        <v>0.00796166</v>
      </c>
      <c r="J134" s="9">
        <f t="shared" si="2"/>
        <v>9706.951412</v>
      </c>
      <c r="K134" s="50" t="s">
        <v>547</v>
      </c>
      <c r="L134" s="50" t="s">
        <v>339</v>
      </c>
      <c r="M134" s="50" t="s">
        <v>548</v>
      </c>
      <c r="N134" s="1"/>
      <c r="O134" s="1"/>
      <c r="P134" s="1"/>
      <c r="Q134" s="1"/>
      <c r="R134" s="1"/>
      <c r="S134" s="1"/>
      <c r="T134" s="1"/>
      <c r="U134" s="1"/>
      <c r="V134" s="1"/>
      <c r="W134" s="1"/>
    </row>
    <row r="135">
      <c r="A135" s="50" t="s">
        <v>646</v>
      </c>
      <c r="B135" s="51">
        <v>1.6353923E7</v>
      </c>
      <c r="C135" s="51">
        <v>1.673082647E9</v>
      </c>
      <c r="D135" s="52">
        <v>44933.38248842592</v>
      </c>
      <c r="E135" s="1" t="s">
        <v>383</v>
      </c>
      <c r="F135" s="1" t="s">
        <v>542</v>
      </c>
      <c r="G135" s="47">
        <v>543299.0</v>
      </c>
      <c r="H135" s="1" t="s">
        <v>543</v>
      </c>
      <c r="I135" s="51">
        <v>0.00796166</v>
      </c>
      <c r="J135" s="9">
        <f t="shared" si="2"/>
        <v>4325.561916</v>
      </c>
      <c r="K135" s="50" t="s">
        <v>547</v>
      </c>
      <c r="L135" s="50" t="s">
        <v>342</v>
      </c>
      <c r="M135" s="50" t="s">
        <v>548</v>
      </c>
      <c r="N135" s="1"/>
      <c r="O135" s="1"/>
      <c r="P135" s="1"/>
      <c r="Q135" s="1"/>
      <c r="R135" s="1"/>
      <c r="S135" s="1"/>
      <c r="T135" s="1"/>
      <c r="U135" s="1"/>
      <c r="V135" s="1"/>
      <c r="W135" s="1"/>
    </row>
    <row r="136">
      <c r="A136" s="50" t="s">
        <v>647</v>
      </c>
      <c r="B136" s="51">
        <v>1.6353925E7</v>
      </c>
      <c r="C136" s="51">
        <v>1.673082671E9</v>
      </c>
      <c r="D136" s="52">
        <v>44933.3827662037</v>
      </c>
      <c r="E136" s="1" t="s">
        <v>383</v>
      </c>
      <c r="F136" s="1" t="s">
        <v>542</v>
      </c>
      <c r="G136" s="47">
        <v>310000.0</v>
      </c>
      <c r="H136" s="1" t="s">
        <v>543</v>
      </c>
      <c r="I136" s="51">
        <v>0.00796166</v>
      </c>
      <c r="J136" s="9">
        <f t="shared" si="2"/>
        <v>2468.1146</v>
      </c>
      <c r="K136" s="50" t="s">
        <v>547</v>
      </c>
      <c r="L136" s="50" t="s">
        <v>345</v>
      </c>
      <c r="M136" s="50" t="s">
        <v>548</v>
      </c>
      <c r="N136" s="1"/>
      <c r="O136" s="1"/>
      <c r="P136" s="1"/>
      <c r="Q136" s="1"/>
      <c r="R136" s="1"/>
      <c r="S136" s="1"/>
      <c r="T136" s="1"/>
      <c r="U136" s="1"/>
      <c r="V136" s="1"/>
      <c r="W136" s="1"/>
    </row>
    <row r="137">
      <c r="A137" s="50" t="s">
        <v>648</v>
      </c>
      <c r="B137" s="51">
        <v>1.6353928E7</v>
      </c>
      <c r="C137" s="51">
        <v>1.673082707E9</v>
      </c>
      <c r="D137" s="52">
        <v>44933.38318287037</v>
      </c>
      <c r="E137" s="1" t="s">
        <v>383</v>
      </c>
      <c r="F137" s="1" t="s">
        <v>542</v>
      </c>
      <c r="G137" s="47">
        <v>422942.0</v>
      </c>
      <c r="H137" s="1" t="s">
        <v>543</v>
      </c>
      <c r="I137" s="51">
        <v>0.00796166</v>
      </c>
      <c r="J137" s="9">
        <f t="shared" si="2"/>
        <v>3367.320404</v>
      </c>
      <c r="K137" s="50" t="s">
        <v>547</v>
      </c>
      <c r="L137" s="50" t="s">
        <v>345</v>
      </c>
      <c r="M137" s="50" t="s">
        <v>548</v>
      </c>
      <c r="N137" s="1"/>
      <c r="O137" s="1"/>
      <c r="P137" s="1"/>
      <c r="Q137" s="1"/>
      <c r="R137" s="1"/>
      <c r="S137" s="1"/>
      <c r="T137" s="1"/>
      <c r="U137" s="1"/>
      <c r="V137" s="1"/>
      <c r="W137" s="1"/>
    </row>
    <row r="138">
      <c r="A138" s="50" t="s">
        <v>649</v>
      </c>
      <c r="B138" s="51">
        <v>1.6353929E7</v>
      </c>
      <c r="C138" s="51">
        <v>1.673082719E9</v>
      </c>
      <c r="D138" s="52">
        <v>44933.38332175926</v>
      </c>
      <c r="E138" s="1" t="s">
        <v>383</v>
      </c>
      <c r="F138" s="1" t="s">
        <v>542</v>
      </c>
      <c r="G138" s="47">
        <v>454313.0</v>
      </c>
      <c r="H138" s="1" t="s">
        <v>543</v>
      </c>
      <c r="I138" s="51">
        <v>0.00796166</v>
      </c>
      <c r="J138" s="9">
        <f t="shared" si="2"/>
        <v>3617.08564</v>
      </c>
      <c r="K138" s="50" t="s">
        <v>547</v>
      </c>
      <c r="L138" s="50" t="s">
        <v>360</v>
      </c>
      <c r="M138" s="50" t="s">
        <v>548</v>
      </c>
      <c r="N138" s="1"/>
      <c r="O138" s="1"/>
      <c r="P138" s="1"/>
      <c r="Q138" s="1"/>
      <c r="R138" s="1"/>
      <c r="S138" s="1"/>
      <c r="T138" s="1"/>
      <c r="U138" s="1"/>
      <c r="V138" s="1"/>
      <c r="W138" s="1"/>
    </row>
    <row r="139">
      <c r="A139" s="50" t="s">
        <v>650</v>
      </c>
      <c r="B139" s="51">
        <v>1.6353931E7</v>
      </c>
      <c r="C139" s="51">
        <v>1.673082743E9</v>
      </c>
      <c r="D139" s="52">
        <v>44933.38359953704</v>
      </c>
      <c r="E139" s="1" t="s">
        <v>383</v>
      </c>
      <c r="F139" s="1" t="s">
        <v>542</v>
      </c>
      <c r="G139" s="47">
        <v>356462.0</v>
      </c>
      <c r="H139" s="1" t="s">
        <v>543</v>
      </c>
      <c r="I139" s="51">
        <v>0.00796166</v>
      </c>
      <c r="J139" s="9">
        <f t="shared" si="2"/>
        <v>2838.029247</v>
      </c>
      <c r="K139" s="50" t="s">
        <v>547</v>
      </c>
      <c r="L139" s="50" t="s">
        <v>360</v>
      </c>
      <c r="M139" s="50" t="s">
        <v>548</v>
      </c>
      <c r="N139" s="1"/>
      <c r="O139" s="1"/>
      <c r="P139" s="1"/>
      <c r="Q139" s="1"/>
      <c r="R139" s="1"/>
      <c r="S139" s="1"/>
      <c r="T139" s="1"/>
      <c r="U139" s="1"/>
      <c r="V139" s="1"/>
      <c r="W139" s="1"/>
    </row>
    <row r="140">
      <c r="A140" s="50" t="s">
        <v>651</v>
      </c>
      <c r="B140" s="51">
        <v>1.6360238E7</v>
      </c>
      <c r="C140" s="51">
        <v>1.673158787E9</v>
      </c>
      <c r="D140" s="52">
        <v>44934.26373842593</v>
      </c>
      <c r="E140" s="1" t="s">
        <v>383</v>
      </c>
      <c r="F140" s="1" t="s">
        <v>542</v>
      </c>
      <c r="G140" s="47">
        <v>1124242.0</v>
      </c>
      <c r="H140" s="1" t="s">
        <v>543</v>
      </c>
      <c r="I140" s="51">
        <v>0.00797536</v>
      </c>
      <c r="J140" s="9">
        <f t="shared" si="2"/>
        <v>8966.234677</v>
      </c>
      <c r="K140" s="50" t="s">
        <v>547</v>
      </c>
      <c r="L140" s="50" t="s">
        <v>639</v>
      </c>
      <c r="M140" s="50" t="s">
        <v>631</v>
      </c>
      <c r="N140" s="1"/>
      <c r="O140" s="1"/>
      <c r="P140" s="1"/>
      <c r="Q140" s="1"/>
      <c r="R140" s="1"/>
      <c r="S140" s="1"/>
      <c r="T140" s="1"/>
      <c r="U140" s="1"/>
      <c r="V140" s="1"/>
      <c r="W140" s="1"/>
    </row>
    <row r="141">
      <c r="A141" s="50" t="s">
        <v>652</v>
      </c>
      <c r="B141" s="51">
        <v>1.6360241E7</v>
      </c>
      <c r="C141" s="51">
        <v>1.673158823E9</v>
      </c>
      <c r="D141" s="52">
        <v>44934.26415509259</v>
      </c>
      <c r="E141" s="1" t="s">
        <v>383</v>
      </c>
      <c r="F141" s="1" t="s">
        <v>542</v>
      </c>
      <c r="G141" s="47">
        <v>903413.0</v>
      </c>
      <c r="H141" s="1" t="s">
        <v>543</v>
      </c>
      <c r="I141" s="51">
        <v>0.00797536</v>
      </c>
      <c r="J141" s="9">
        <f t="shared" si="2"/>
        <v>7205.043904</v>
      </c>
      <c r="K141" s="50" t="s">
        <v>547</v>
      </c>
      <c r="L141" s="50" t="s">
        <v>639</v>
      </c>
      <c r="M141" s="50" t="s">
        <v>631</v>
      </c>
      <c r="N141" s="1"/>
      <c r="O141" s="1"/>
      <c r="P141" s="1"/>
      <c r="Q141" s="1"/>
      <c r="R141" s="1"/>
      <c r="S141" s="1"/>
      <c r="T141" s="1"/>
      <c r="U141" s="1"/>
      <c r="V141" s="1"/>
      <c r="W141" s="1"/>
    </row>
    <row r="142">
      <c r="A142" s="50" t="s">
        <v>653</v>
      </c>
      <c r="B142" s="51">
        <v>1.6360244E7</v>
      </c>
      <c r="C142" s="51">
        <v>1.673158859E9</v>
      </c>
      <c r="D142" s="52">
        <v>44934.26457175926</v>
      </c>
      <c r="E142" s="1" t="s">
        <v>383</v>
      </c>
      <c r="F142" s="1" t="s">
        <v>542</v>
      </c>
      <c r="G142" s="47">
        <v>321034.0</v>
      </c>
      <c r="H142" s="1" t="s">
        <v>543</v>
      </c>
      <c r="I142" s="51">
        <v>0.00797536</v>
      </c>
      <c r="J142" s="9">
        <f t="shared" si="2"/>
        <v>2560.361722</v>
      </c>
      <c r="K142" s="50" t="s">
        <v>547</v>
      </c>
      <c r="L142" s="50" t="s">
        <v>639</v>
      </c>
      <c r="M142" s="50" t="s">
        <v>631</v>
      </c>
      <c r="N142" s="1"/>
      <c r="O142" s="1"/>
      <c r="P142" s="1"/>
      <c r="Q142" s="1"/>
      <c r="R142" s="1"/>
      <c r="S142" s="1"/>
      <c r="T142" s="1"/>
      <c r="U142" s="1"/>
      <c r="V142" s="1"/>
      <c r="W142" s="1"/>
    </row>
    <row r="143">
      <c r="A143" s="50" t="s">
        <v>654</v>
      </c>
      <c r="B143" s="51">
        <v>1.6360536E7</v>
      </c>
      <c r="C143" s="51">
        <v>1.673162375E9</v>
      </c>
      <c r="D143" s="52">
        <v>44934.3052662037</v>
      </c>
      <c r="E143" s="1" t="s">
        <v>383</v>
      </c>
      <c r="F143" s="1" t="s">
        <v>542</v>
      </c>
      <c r="G143" s="47">
        <v>1102342.0</v>
      </c>
      <c r="H143" s="1" t="s">
        <v>543</v>
      </c>
      <c r="I143" s="51">
        <v>0.00798219</v>
      </c>
      <c r="J143" s="9">
        <f t="shared" si="2"/>
        <v>8799.103289</v>
      </c>
      <c r="K143" s="50" t="s">
        <v>547</v>
      </c>
      <c r="L143" s="50" t="s">
        <v>339</v>
      </c>
      <c r="M143" s="50" t="s">
        <v>548</v>
      </c>
      <c r="N143" s="1"/>
      <c r="O143" s="1"/>
      <c r="P143" s="1"/>
      <c r="Q143" s="1"/>
      <c r="R143" s="1"/>
      <c r="S143" s="1"/>
      <c r="T143" s="1"/>
      <c r="U143" s="1"/>
      <c r="V143" s="1"/>
      <c r="W143" s="1"/>
    </row>
    <row r="144">
      <c r="A144" s="50" t="s">
        <v>655</v>
      </c>
      <c r="B144" s="51">
        <v>1.6360538E7</v>
      </c>
      <c r="C144" s="51">
        <v>1.673162399E9</v>
      </c>
      <c r="D144" s="52">
        <v>44934.30554398148</v>
      </c>
      <c r="E144" s="1" t="s">
        <v>383</v>
      </c>
      <c r="F144" s="1" t="s">
        <v>542</v>
      </c>
      <c r="G144" s="47">
        <v>723131.0</v>
      </c>
      <c r="H144" s="1" t="s">
        <v>543</v>
      </c>
      <c r="I144" s="51">
        <v>0.00798219</v>
      </c>
      <c r="J144" s="9">
        <f t="shared" si="2"/>
        <v>5772.169037</v>
      </c>
      <c r="K144" s="50" t="s">
        <v>547</v>
      </c>
      <c r="L144" s="50" t="s">
        <v>345</v>
      </c>
      <c r="M144" s="50" t="s">
        <v>548</v>
      </c>
      <c r="N144" s="1"/>
      <c r="O144" s="1"/>
      <c r="P144" s="1"/>
      <c r="Q144" s="1"/>
      <c r="R144" s="1"/>
      <c r="S144" s="1"/>
      <c r="T144" s="1"/>
      <c r="U144" s="1"/>
      <c r="V144" s="1"/>
      <c r="W144" s="1"/>
    </row>
    <row r="145">
      <c r="A145" s="50" t="s">
        <v>656</v>
      </c>
      <c r="B145" s="51">
        <v>1.6360541E7</v>
      </c>
      <c r="C145" s="51">
        <v>1.673162435E9</v>
      </c>
      <c r="D145" s="52">
        <v>44934.30596064815</v>
      </c>
      <c r="E145" s="1" t="s">
        <v>383</v>
      </c>
      <c r="F145" s="1" t="s">
        <v>542</v>
      </c>
      <c r="G145" s="47">
        <v>573796.0</v>
      </c>
      <c r="H145" s="1" t="s">
        <v>543</v>
      </c>
      <c r="I145" s="51">
        <v>0.00798219</v>
      </c>
      <c r="J145" s="9">
        <f t="shared" si="2"/>
        <v>4580.148693</v>
      </c>
      <c r="K145" s="50" t="s">
        <v>547</v>
      </c>
      <c r="L145" s="50" t="s">
        <v>360</v>
      </c>
      <c r="M145" s="50" t="s">
        <v>548</v>
      </c>
      <c r="N145" s="1"/>
      <c r="O145" s="1"/>
      <c r="P145" s="1"/>
      <c r="Q145" s="1"/>
      <c r="R145" s="1"/>
      <c r="S145" s="1"/>
      <c r="T145" s="1"/>
      <c r="U145" s="1"/>
      <c r="V145" s="1"/>
      <c r="W145" s="1"/>
    </row>
    <row r="146">
      <c r="A146" s="50" t="s">
        <v>657</v>
      </c>
      <c r="B146" s="51">
        <v>1.6360548E7</v>
      </c>
      <c r="C146" s="51">
        <v>1.673162519E9</v>
      </c>
      <c r="D146" s="52">
        <v>44934.30693287037</v>
      </c>
      <c r="E146" s="1" t="s">
        <v>383</v>
      </c>
      <c r="F146" s="1" t="s">
        <v>542</v>
      </c>
      <c r="G146" s="47">
        <v>435541.0</v>
      </c>
      <c r="H146" s="1" t="s">
        <v>543</v>
      </c>
      <c r="I146" s="51">
        <v>0.00798219</v>
      </c>
      <c r="J146" s="9">
        <f t="shared" si="2"/>
        <v>3476.571015</v>
      </c>
      <c r="K146" s="50" t="s">
        <v>547</v>
      </c>
      <c r="L146" s="50" t="s">
        <v>342</v>
      </c>
      <c r="M146" s="50" t="s">
        <v>548</v>
      </c>
      <c r="N146" s="1"/>
      <c r="O146" s="1"/>
      <c r="P146" s="1"/>
      <c r="Q146" s="1"/>
      <c r="R146" s="1"/>
      <c r="S146" s="1"/>
      <c r="T146" s="1"/>
      <c r="U146" s="1"/>
      <c r="V146" s="1"/>
      <c r="W146" s="1"/>
    </row>
    <row r="147">
      <c r="A147" s="50" t="s">
        <v>658</v>
      </c>
      <c r="B147" s="51">
        <v>1.6375167E7</v>
      </c>
      <c r="C147" s="51">
        <v>1.673338751E9</v>
      </c>
      <c r="D147" s="52">
        <v>44936.346655092595</v>
      </c>
      <c r="E147" s="1" t="s">
        <v>383</v>
      </c>
      <c r="F147" s="1" t="s">
        <v>542</v>
      </c>
      <c r="G147" s="47">
        <v>1021231.0</v>
      </c>
      <c r="H147" s="1" t="s">
        <v>543</v>
      </c>
      <c r="I147" s="51">
        <v>0.00858709</v>
      </c>
      <c r="J147" s="9">
        <f t="shared" si="2"/>
        <v>8769.402508</v>
      </c>
      <c r="K147" s="50" t="s">
        <v>547</v>
      </c>
      <c r="L147" s="50" t="s">
        <v>357</v>
      </c>
      <c r="M147" s="50" t="s">
        <v>548</v>
      </c>
      <c r="N147" s="1"/>
      <c r="O147" s="1"/>
      <c r="P147" s="1"/>
      <c r="Q147" s="1"/>
      <c r="R147" s="1"/>
      <c r="S147" s="1"/>
      <c r="T147" s="1"/>
      <c r="U147" s="1"/>
      <c r="V147" s="1"/>
      <c r="W147" s="1"/>
    </row>
    <row r="148">
      <c r="A148" s="50" t="s">
        <v>659</v>
      </c>
      <c r="B148" s="51">
        <v>1.6375171E7</v>
      </c>
      <c r="C148" s="51">
        <v>1.673338799E9</v>
      </c>
      <c r="D148" s="52">
        <v>44936.34721064815</v>
      </c>
      <c r="E148" s="1" t="s">
        <v>383</v>
      </c>
      <c r="F148" s="1" t="s">
        <v>542</v>
      </c>
      <c r="G148" s="47">
        <v>683924.0</v>
      </c>
      <c r="H148" s="1" t="s">
        <v>543</v>
      </c>
      <c r="I148" s="51">
        <v>0.00858709</v>
      </c>
      <c r="J148" s="9">
        <f t="shared" si="2"/>
        <v>5872.916941</v>
      </c>
      <c r="K148" s="50" t="s">
        <v>547</v>
      </c>
      <c r="L148" s="50" t="s">
        <v>354</v>
      </c>
      <c r="M148" s="50" t="s">
        <v>548</v>
      </c>
      <c r="N148" s="1"/>
      <c r="O148" s="1"/>
      <c r="P148" s="1"/>
      <c r="Q148" s="1"/>
      <c r="R148" s="1"/>
      <c r="S148" s="1"/>
      <c r="T148" s="1"/>
      <c r="U148" s="1"/>
      <c r="V148" s="1"/>
      <c r="W148" s="1"/>
    </row>
    <row r="149">
      <c r="A149" s="50" t="s">
        <v>660</v>
      </c>
      <c r="B149" s="51">
        <v>1.6375174E7</v>
      </c>
      <c r="C149" s="51">
        <v>1.673338835E9</v>
      </c>
      <c r="D149" s="52">
        <v>44936.34762731481</v>
      </c>
      <c r="E149" s="1" t="s">
        <v>383</v>
      </c>
      <c r="F149" s="1" t="s">
        <v>542</v>
      </c>
      <c r="G149" s="47">
        <v>896341.0</v>
      </c>
      <c r="H149" s="1" t="s">
        <v>543</v>
      </c>
      <c r="I149" s="51">
        <v>0.00858709</v>
      </c>
      <c r="J149" s="9">
        <f t="shared" si="2"/>
        <v>7696.960838</v>
      </c>
      <c r="K149" s="50" t="s">
        <v>547</v>
      </c>
      <c r="L149" s="50" t="s">
        <v>351</v>
      </c>
      <c r="M149" s="50" t="s">
        <v>548</v>
      </c>
      <c r="N149" s="1"/>
      <c r="O149" s="1"/>
      <c r="P149" s="1"/>
      <c r="Q149" s="1"/>
      <c r="R149" s="1"/>
      <c r="S149" s="1"/>
      <c r="T149" s="1"/>
      <c r="U149" s="1"/>
      <c r="V149" s="1"/>
      <c r="W149" s="1"/>
    </row>
    <row r="150">
      <c r="A150" s="50" t="s">
        <v>661</v>
      </c>
      <c r="B150" s="51">
        <v>1.6391331E7</v>
      </c>
      <c r="C150" s="51">
        <v>1.673533823E9</v>
      </c>
      <c r="D150" s="52">
        <v>44938.60443287037</v>
      </c>
      <c r="E150" s="1" t="s">
        <v>383</v>
      </c>
      <c r="F150" s="1" t="s">
        <v>416</v>
      </c>
      <c r="G150" s="47">
        <v>590000.0</v>
      </c>
      <c r="H150" s="1" t="s">
        <v>417</v>
      </c>
      <c r="I150" s="51">
        <v>0.00813506</v>
      </c>
      <c r="J150" s="9">
        <f t="shared" si="2"/>
        <v>4799.6854</v>
      </c>
      <c r="K150" s="50" t="s">
        <v>418</v>
      </c>
      <c r="L150" s="1"/>
      <c r="M150" s="1"/>
      <c r="N150" s="1"/>
      <c r="O150" s="1"/>
      <c r="P150" s="1"/>
      <c r="Q150" s="1"/>
      <c r="R150" s="1"/>
      <c r="S150" s="1"/>
      <c r="T150" s="1"/>
      <c r="U150" s="1"/>
      <c r="V150" s="1"/>
      <c r="W150" s="1"/>
    </row>
    <row r="151">
      <c r="A151" s="50" t="s">
        <v>662</v>
      </c>
      <c r="B151" s="51">
        <v>1.6391336E7</v>
      </c>
      <c r="C151" s="51">
        <v>1.673533883E9</v>
      </c>
      <c r="D151" s="52">
        <v>44938.60512731481</v>
      </c>
      <c r="E151" s="1" t="s">
        <v>383</v>
      </c>
      <c r="F151" s="1" t="s">
        <v>562</v>
      </c>
      <c r="G151" s="47">
        <v>800000.0</v>
      </c>
      <c r="H151" s="1" t="s">
        <v>417</v>
      </c>
      <c r="I151" s="51">
        <v>0.00813506</v>
      </c>
      <c r="J151" s="9">
        <f t="shared" si="2"/>
        <v>6508.048</v>
      </c>
      <c r="K151" s="50" t="s">
        <v>563</v>
      </c>
      <c r="L151" s="1"/>
      <c r="M151" s="1"/>
      <c r="N151" s="1"/>
      <c r="O151" s="1"/>
      <c r="P151" s="1"/>
      <c r="Q151" s="1"/>
      <c r="R151" s="1"/>
      <c r="S151" s="1"/>
      <c r="T151" s="1"/>
      <c r="U151" s="1"/>
      <c r="V151" s="1"/>
      <c r="W151" s="1"/>
    </row>
    <row r="152">
      <c r="A152" s="50" t="s">
        <v>663</v>
      </c>
      <c r="B152" s="51">
        <v>1.6574623E7</v>
      </c>
      <c r="C152" s="51">
        <v>1.675745303E9</v>
      </c>
      <c r="D152" s="52">
        <v>44964.200266203705</v>
      </c>
      <c r="E152" s="1" t="s">
        <v>383</v>
      </c>
      <c r="F152" s="1" t="s">
        <v>416</v>
      </c>
      <c r="G152" s="47">
        <v>674832.0</v>
      </c>
      <c r="H152" s="1" t="s">
        <v>417</v>
      </c>
      <c r="I152" s="51">
        <v>0.00855799</v>
      </c>
      <c r="J152" s="9">
        <f t="shared" si="2"/>
        <v>5775.205508</v>
      </c>
      <c r="K152" s="50" t="s">
        <v>418</v>
      </c>
      <c r="L152" s="1"/>
      <c r="M152" s="1"/>
      <c r="N152" s="1"/>
      <c r="O152" s="1"/>
      <c r="P152" s="1"/>
      <c r="Q152" s="1"/>
      <c r="R152" s="1"/>
      <c r="S152" s="1"/>
      <c r="T152" s="1"/>
      <c r="U152" s="1"/>
      <c r="V152" s="1"/>
      <c r="W152" s="1"/>
    </row>
    <row r="153">
      <c r="A153" s="50" t="s">
        <v>664</v>
      </c>
      <c r="B153" s="51">
        <v>1.6574673E7</v>
      </c>
      <c r="C153" s="51">
        <v>1.675745903E9</v>
      </c>
      <c r="D153" s="52">
        <v>44964.20721064815</v>
      </c>
      <c r="E153" s="1" t="s">
        <v>383</v>
      </c>
      <c r="F153" s="1" t="s">
        <v>597</v>
      </c>
      <c r="G153" s="47">
        <v>457349.0</v>
      </c>
      <c r="H153" s="1" t="s">
        <v>417</v>
      </c>
      <c r="I153" s="51">
        <v>0.00855799</v>
      </c>
      <c r="J153" s="9">
        <f t="shared" si="2"/>
        <v>3913.988169</v>
      </c>
      <c r="K153" s="50" t="s">
        <v>598</v>
      </c>
      <c r="L153" s="1"/>
      <c r="M153" s="1"/>
      <c r="N153" s="1"/>
      <c r="O153" s="1"/>
      <c r="P153" s="1"/>
      <c r="Q153" s="1"/>
      <c r="R153" s="1"/>
      <c r="S153" s="1"/>
      <c r="T153" s="1"/>
      <c r="U153" s="1"/>
      <c r="V153" s="1"/>
      <c r="W153" s="1"/>
    </row>
    <row r="154">
      <c r="A154" s="1"/>
      <c r="B154" s="1"/>
      <c r="C154" s="1"/>
      <c r="D154" s="1"/>
      <c r="E154" s="1"/>
      <c r="F154" s="1"/>
      <c r="G154" s="1"/>
      <c r="H154" s="1"/>
      <c r="I154" s="1"/>
      <c r="J154" s="13"/>
      <c r="K154" s="1"/>
      <c r="L154" s="1"/>
      <c r="M154" s="1"/>
      <c r="N154" s="1"/>
      <c r="O154" s="1"/>
      <c r="P154" s="1"/>
      <c r="Q154" s="1"/>
      <c r="R154" s="1"/>
      <c r="S154" s="1"/>
      <c r="T154" s="1"/>
      <c r="U154" s="1"/>
      <c r="V154" s="1"/>
      <c r="W154" s="1"/>
    </row>
    <row r="155">
      <c r="A155" s="1"/>
      <c r="B155" s="1"/>
      <c r="C155" s="1"/>
      <c r="D155" s="1"/>
      <c r="E155" s="1"/>
      <c r="F155" s="1"/>
      <c r="G155" s="1"/>
      <c r="H155" s="1"/>
      <c r="I155" s="1"/>
      <c r="J155" s="13"/>
      <c r="K155" s="1"/>
      <c r="L155" s="1"/>
      <c r="M155" s="1"/>
      <c r="N155" s="1"/>
      <c r="O155" s="1"/>
      <c r="P155" s="1"/>
      <c r="Q155" s="1"/>
      <c r="R155" s="1"/>
      <c r="S155" s="1"/>
      <c r="T155" s="1"/>
      <c r="U155" s="1"/>
      <c r="V155" s="1"/>
      <c r="W155" s="1"/>
    </row>
    <row r="156">
      <c r="A156" s="1"/>
      <c r="B156" s="1"/>
      <c r="C156" s="1"/>
      <c r="D156" s="33" t="s">
        <v>665</v>
      </c>
      <c r="E156" s="1"/>
      <c r="F156" s="1"/>
      <c r="G156" s="1"/>
      <c r="H156" s="1"/>
      <c r="I156" s="1"/>
      <c r="J156" s="13"/>
      <c r="K156" s="33" t="s">
        <v>666</v>
      </c>
      <c r="L156" s="1"/>
      <c r="M156" s="1"/>
      <c r="N156" s="1"/>
      <c r="O156" s="1"/>
      <c r="P156" s="1"/>
      <c r="Q156" s="1"/>
      <c r="R156" s="1"/>
      <c r="S156" s="1"/>
      <c r="T156" s="1"/>
      <c r="U156" s="1"/>
      <c r="V156" s="1"/>
      <c r="W156" s="1"/>
    </row>
    <row r="157">
      <c r="A157" s="50" t="s">
        <v>667</v>
      </c>
      <c r="B157" s="1"/>
      <c r="C157" s="1"/>
      <c r="D157" s="52">
        <v>44746.51362268518</v>
      </c>
      <c r="E157" s="1"/>
      <c r="F157" s="1" t="s">
        <v>668</v>
      </c>
      <c r="G157" s="47">
        <v>2.59857161E8</v>
      </c>
      <c r="H157" s="1"/>
      <c r="I157" s="1"/>
      <c r="J157" s="13"/>
      <c r="K157" s="50" t="s">
        <v>669</v>
      </c>
      <c r="L157" s="1"/>
      <c r="M157" s="1"/>
      <c r="N157" s="1"/>
      <c r="O157" s="1"/>
      <c r="P157" s="1"/>
      <c r="Q157" s="1"/>
      <c r="R157" s="1"/>
      <c r="S157" s="1"/>
      <c r="T157" s="1"/>
      <c r="U157" s="1"/>
      <c r="V157" s="1"/>
      <c r="W157" s="1"/>
    </row>
    <row r="158">
      <c r="A158" s="50" t="s">
        <v>670</v>
      </c>
      <c r="B158" s="1"/>
      <c r="C158" s="1"/>
      <c r="D158" s="52">
        <v>44746.5259375</v>
      </c>
      <c r="E158" s="1"/>
      <c r="F158" s="1" t="s">
        <v>542</v>
      </c>
      <c r="G158" s="47">
        <v>1.18E8</v>
      </c>
      <c r="H158" s="1"/>
      <c r="I158" s="1"/>
      <c r="J158" s="13"/>
      <c r="K158" s="50" t="s">
        <v>671</v>
      </c>
      <c r="L158" s="1"/>
      <c r="M158" s="1"/>
      <c r="N158" s="1"/>
      <c r="O158" s="1"/>
      <c r="P158" s="1"/>
      <c r="Q158" s="1"/>
      <c r="R158" s="1"/>
      <c r="S158" s="1"/>
      <c r="T158" s="1"/>
      <c r="U158" s="1"/>
      <c r="V158" s="1"/>
      <c r="W158" s="1"/>
    </row>
    <row r="159">
      <c r="A159" s="50" t="s">
        <v>672</v>
      </c>
      <c r="B159" s="1"/>
      <c r="C159" s="1"/>
      <c r="D159" s="52">
        <v>44778.425150462965</v>
      </c>
      <c r="E159" s="1"/>
      <c r="F159" s="1" t="s">
        <v>668</v>
      </c>
      <c r="G159" s="47">
        <v>1.0E8</v>
      </c>
      <c r="H159" s="1"/>
      <c r="I159" s="1"/>
      <c r="J159" s="13"/>
      <c r="K159" s="50" t="s">
        <v>673</v>
      </c>
      <c r="L159" s="1"/>
      <c r="M159" s="1"/>
      <c r="N159" s="1"/>
      <c r="O159" s="1"/>
      <c r="P159" s="1"/>
      <c r="Q159" s="1"/>
      <c r="R159" s="1"/>
      <c r="S159" s="1"/>
      <c r="T159" s="1"/>
      <c r="U159" s="1"/>
      <c r="V159" s="1"/>
      <c r="W159" s="1"/>
    </row>
    <row r="160">
      <c r="A160" s="1"/>
      <c r="B160" s="1"/>
      <c r="C160" s="1"/>
      <c r="D160" s="94"/>
      <c r="E160" s="1"/>
      <c r="F160" s="1"/>
      <c r="G160" s="1"/>
      <c r="H160" s="1"/>
      <c r="I160" s="1"/>
      <c r="J160" s="13"/>
      <c r="K160" s="1"/>
      <c r="L160" s="1"/>
      <c r="M160" s="1"/>
      <c r="N160" s="1"/>
      <c r="O160" s="1"/>
      <c r="P160" s="1"/>
      <c r="Q160" s="1"/>
      <c r="R160" s="1"/>
      <c r="S160" s="1"/>
      <c r="T160" s="1"/>
      <c r="U160" s="1"/>
      <c r="V160" s="1"/>
      <c r="W160" s="1"/>
    </row>
    <row r="161">
      <c r="A161" s="1"/>
      <c r="B161" s="1"/>
      <c r="C161" s="1"/>
      <c r="D161" s="94"/>
      <c r="E161" s="1"/>
      <c r="F161" s="1"/>
      <c r="G161" s="1"/>
      <c r="H161" s="1"/>
      <c r="I161" s="1"/>
      <c r="J161" s="13"/>
      <c r="K161" s="1"/>
      <c r="L161" s="1"/>
      <c r="M161" s="1"/>
      <c r="N161" s="1"/>
      <c r="O161" s="1"/>
      <c r="P161" s="1"/>
      <c r="Q161" s="1"/>
      <c r="R161" s="1"/>
      <c r="S161" s="1"/>
      <c r="T161" s="1"/>
      <c r="U161" s="1"/>
      <c r="V161" s="1"/>
      <c r="W161" s="1"/>
    </row>
    <row r="162">
      <c r="A162" s="1"/>
      <c r="B162" s="1"/>
      <c r="C162" s="1"/>
      <c r="D162" s="94"/>
      <c r="E162" s="1"/>
      <c r="F162" s="1"/>
      <c r="G162" s="1"/>
      <c r="H162" s="1"/>
      <c r="I162" s="1"/>
      <c r="J162" s="13"/>
      <c r="K162" s="1"/>
      <c r="L162" s="1"/>
      <c r="M162" s="1"/>
      <c r="N162" s="1"/>
      <c r="O162" s="1"/>
      <c r="P162" s="1"/>
      <c r="Q162" s="1"/>
      <c r="R162" s="1"/>
      <c r="S162" s="1"/>
      <c r="T162" s="1"/>
      <c r="U162" s="1"/>
      <c r="V162" s="1"/>
      <c r="W162" s="1"/>
    </row>
    <row r="163">
      <c r="A163" s="1"/>
      <c r="B163" s="1"/>
      <c r="C163" s="1"/>
      <c r="D163" s="94"/>
      <c r="E163" s="1"/>
      <c r="F163" s="1"/>
      <c r="G163" s="1"/>
      <c r="H163" s="1"/>
      <c r="I163" s="1"/>
      <c r="J163" s="13"/>
      <c r="K163" s="1"/>
      <c r="L163" s="1"/>
      <c r="M163" s="1"/>
      <c r="N163" s="1"/>
      <c r="O163" s="1"/>
      <c r="P163" s="1"/>
      <c r="Q163" s="1"/>
      <c r="R163" s="1"/>
      <c r="S163" s="1"/>
      <c r="T163" s="1"/>
      <c r="U163" s="1"/>
      <c r="V163" s="1"/>
      <c r="W163" s="1"/>
    </row>
    <row r="164">
      <c r="A164" s="1"/>
      <c r="B164" s="1"/>
      <c r="C164" s="1"/>
      <c r="D164" s="94"/>
      <c r="E164" s="1"/>
      <c r="F164" s="1"/>
      <c r="G164" s="1"/>
      <c r="H164" s="1"/>
      <c r="I164" s="1"/>
      <c r="J164" s="13"/>
      <c r="K164" s="1"/>
      <c r="L164" s="1"/>
      <c r="M164" s="1"/>
      <c r="N164" s="1"/>
      <c r="O164" s="1"/>
      <c r="P164" s="1"/>
      <c r="Q164" s="1"/>
      <c r="R164" s="1"/>
      <c r="S164" s="1"/>
      <c r="T164" s="1"/>
      <c r="U164" s="1"/>
      <c r="V164" s="1"/>
      <c r="W164" s="1"/>
    </row>
    <row r="165">
      <c r="A165" s="1"/>
      <c r="B165" s="1"/>
      <c r="C165" s="1"/>
      <c r="D165" s="94"/>
      <c r="E165" s="1"/>
      <c r="F165" s="1"/>
      <c r="G165" s="1"/>
      <c r="H165" s="1"/>
      <c r="I165" s="1"/>
      <c r="J165" s="13"/>
      <c r="K165" s="1"/>
      <c r="L165" s="1"/>
      <c r="M165" s="1"/>
      <c r="N165" s="1"/>
      <c r="O165" s="1"/>
      <c r="P165" s="1"/>
      <c r="Q165" s="1"/>
      <c r="R165" s="1"/>
      <c r="S165" s="1"/>
      <c r="T165" s="1"/>
      <c r="U165" s="1"/>
      <c r="V165" s="1"/>
      <c r="W165" s="1"/>
    </row>
    <row r="166">
      <c r="A166" s="1"/>
      <c r="B166" s="1"/>
      <c r="C166" s="1"/>
      <c r="D166" s="94"/>
      <c r="E166" s="1"/>
      <c r="F166" s="1"/>
      <c r="G166" s="1"/>
      <c r="H166" s="1"/>
      <c r="I166" s="1"/>
      <c r="J166" s="13"/>
      <c r="K166" s="1"/>
      <c r="L166" s="1"/>
      <c r="M166" s="1"/>
      <c r="N166" s="1"/>
      <c r="O166" s="1"/>
      <c r="P166" s="1"/>
      <c r="Q166" s="1"/>
      <c r="R166" s="1"/>
      <c r="S166" s="1"/>
      <c r="T166" s="1"/>
      <c r="U166" s="1"/>
      <c r="V166" s="1"/>
      <c r="W166" s="1"/>
    </row>
    <row r="167">
      <c r="A167" s="66" t="s">
        <v>82</v>
      </c>
      <c r="B167" s="1"/>
      <c r="C167" s="1"/>
      <c r="D167" s="67" t="s">
        <v>82</v>
      </c>
      <c r="E167" s="1"/>
      <c r="F167" s="50" t="s">
        <v>494</v>
      </c>
      <c r="G167" s="1"/>
      <c r="H167" s="1"/>
      <c r="I167" s="1"/>
      <c r="J167" s="13"/>
      <c r="K167" s="1"/>
      <c r="L167" s="1"/>
      <c r="M167" s="1"/>
      <c r="N167" s="1"/>
      <c r="O167" s="1"/>
      <c r="P167" s="1"/>
      <c r="Q167" s="1"/>
      <c r="R167" s="1"/>
      <c r="S167" s="1"/>
      <c r="T167" s="1"/>
      <c r="U167" s="1"/>
      <c r="V167" s="1"/>
      <c r="W167" s="1"/>
    </row>
    <row r="168">
      <c r="H168" s="1"/>
      <c r="I168" s="1"/>
      <c r="J168" s="13"/>
      <c r="K168" s="1"/>
      <c r="L168" s="1"/>
      <c r="M168" s="1"/>
      <c r="N168" s="1"/>
      <c r="O168" s="1"/>
      <c r="P168" s="1"/>
      <c r="Q168" s="1"/>
      <c r="R168" s="1"/>
      <c r="S168" s="1"/>
      <c r="T168" s="1"/>
      <c r="U168" s="1"/>
      <c r="V168" s="1"/>
      <c r="W168" s="1"/>
    </row>
    <row r="169">
      <c r="D169" s="1"/>
      <c r="E169" s="1"/>
      <c r="F169" s="1"/>
      <c r="G169" s="1"/>
      <c r="H169" s="1"/>
      <c r="I169" s="1"/>
      <c r="J169" s="13"/>
      <c r="K169" s="1"/>
      <c r="L169" s="1"/>
      <c r="M169" s="1"/>
      <c r="N169" s="1"/>
      <c r="O169" s="1"/>
      <c r="P169" s="1"/>
      <c r="Q169" s="1"/>
      <c r="R169" s="1"/>
      <c r="S169" s="1"/>
      <c r="T169" s="1"/>
      <c r="U169" s="1"/>
      <c r="V169" s="1"/>
      <c r="W169" s="1"/>
    </row>
    <row r="170">
      <c r="D170" s="33" t="s">
        <v>303</v>
      </c>
      <c r="H170" s="1"/>
      <c r="I170" s="1"/>
      <c r="J170" s="13"/>
      <c r="K170" s="1"/>
      <c r="L170" s="1"/>
      <c r="M170" s="1"/>
      <c r="N170" s="1"/>
      <c r="O170" s="1"/>
      <c r="P170" s="1"/>
      <c r="Q170" s="1"/>
      <c r="R170" s="1"/>
      <c r="S170" s="1"/>
      <c r="T170" s="1"/>
      <c r="U170" s="1"/>
      <c r="V170" s="1"/>
      <c r="W170" s="1"/>
    </row>
    <row r="171">
      <c r="D171" s="48" t="s">
        <v>674</v>
      </c>
      <c r="H171" s="1"/>
      <c r="I171" s="1"/>
      <c r="J171" s="13"/>
      <c r="K171" s="1"/>
      <c r="L171" s="1"/>
      <c r="M171" s="1"/>
      <c r="N171" s="1"/>
      <c r="O171" s="1"/>
      <c r="P171" s="1"/>
      <c r="Q171" s="1"/>
      <c r="R171" s="1"/>
      <c r="S171" s="1"/>
      <c r="T171" s="1"/>
      <c r="U171" s="1"/>
      <c r="V171" s="1"/>
      <c r="W171" s="1"/>
    </row>
    <row r="172">
      <c r="H172" s="1"/>
      <c r="I172" s="1"/>
      <c r="J172" s="13"/>
      <c r="K172" s="1"/>
      <c r="L172" s="1"/>
      <c r="M172" s="1"/>
      <c r="N172" s="1"/>
      <c r="O172" s="1"/>
      <c r="P172" s="1"/>
      <c r="Q172" s="1"/>
      <c r="R172" s="1"/>
      <c r="S172" s="1"/>
      <c r="T172" s="1"/>
      <c r="U172" s="1"/>
      <c r="V172" s="1"/>
      <c r="W172" s="1"/>
    </row>
    <row r="173">
      <c r="H173" s="1"/>
      <c r="I173" s="1"/>
      <c r="J173" s="13"/>
      <c r="K173" s="1"/>
      <c r="L173" s="1"/>
      <c r="M173" s="1"/>
      <c r="N173" s="1"/>
      <c r="O173" s="1"/>
      <c r="P173" s="1"/>
      <c r="Q173" s="1"/>
      <c r="R173" s="1"/>
      <c r="S173" s="1"/>
      <c r="T173" s="1"/>
      <c r="U173" s="1"/>
      <c r="V173" s="1"/>
      <c r="W173" s="1"/>
    </row>
    <row r="174">
      <c r="H174" s="1"/>
      <c r="I174" s="1"/>
      <c r="J174" s="13"/>
      <c r="K174" s="1"/>
      <c r="L174" s="1"/>
      <c r="M174" s="1"/>
      <c r="N174" s="1"/>
      <c r="O174" s="1"/>
      <c r="P174" s="1"/>
      <c r="Q174" s="1"/>
      <c r="R174" s="1"/>
      <c r="S174" s="1"/>
      <c r="T174" s="1"/>
      <c r="U174" s="1"/>
      <c r="V174" s="1"/>
      <c r="W174" s="1"/>
    </row>
    <row r="175">
      <c r="H175" s="1"/>
      <c r="I175" s="1"/>
      <c r="J175" s="13"/>
      <c r="K175" s="1"/>
      <c r="L175" s="1"/>
      <c r="M175" s="1"/>
      <c r="N175" s="1"/>
      <c r="O175" s="1"/>
      <c r="P175" s="1"/>
      <c r="Q175" s="1"/>
      <c r="R175" s="1"/>
      <c r="S175" s="1"/>
      <c r="T175" s="1"/>
      <c r="U175" s="1"/>
      <c r="V175" s="1"/>
      <c r="W175" s="1"/>
    </row>
    <row r="176">
      <c r="D176" s="1"/>
      <c r="E176" s="1"/>
      <c r="F176" s="1"/>
      <c r="G176" s="1"/>
      <c r="H176" s="1"/>
      <c r="I176" s="1"/>
      <c r="J176" s="13"/>
      <c r="K176" s="1"/>
      <c r="L176" s="1"/>
      <c r="M176" s="1"/>
      <c r="N176" s="1"/>
      <c r="O176" s="1"/>
      <c r="P176" s="1"/>
      <c r="Q176" s="1"/>
      <c r="R176" s="1"/>
      <c r="S176" s="1"/>
      <c r="T176" s="1"/>
      <c r="U176" s="1"/>
      <c r="V176" s="1"/>
      <c r="W176" s="1"/>
    </row>
    <row r="177">
      <c r="D177" s="33" t="s">
        <v>496</v>
      </c>
      <c r="H177" s="1"/>
      <c r="I177" s="1"/>
      <c r="J177" s="13"/>
      <c r="K177" s="1"/>
      <c r="L177" s="1"/>
      <c r="M177" s="1"/>
      <c r="N177" s="1"/>
      <c r="O177" s="1"/>
      <c r="P177" s="1"/>
      <c r="Q177" s="1"/>
      <c r="R177" s="1"/>
      <c r="S177" s="1"/>
      <c r="T177" s="1"/>
      <c r="U177" s="1"/>
      <c r="V177" s="1"/>
      <c r="W177" s="1"/>
    </row>
    <row r="178">
      <c r="D178" s="48" t="s">
        <v>675</v>
      </c>
      <c r="H178" s="1"/>
      <c r="I178" s="1"/>
      <c r="J178" s="13"/>
      <c r="K178" s="1"/>
      <c r="L178" s="1"/>
      <c r="M178" s="1"/>
      <c r="N178" s="1"/>
      <c r="O178" s="1"/>
      <c r="P178" s="1"/>
      <c r="Q178" s="1"/>
      <c r="R178" s="1"/>
      <c r="S178" s="1"/>
      <c r="T178" s="1"/>
      <c r="U178" s="1"/>
      <c r="V178" s="1"/>
      <c r="W178" s="1"/>
    </row>
    <row r="179">
      <c r="H179" s="1"/>
      <c r="I179" s="1"/>
      <c r="J179" s="13"/>
      <c r="K179" s="1"/>
      <c r="L179" s="1"/>
      <c r="M179" s="1"/>
      <c r="N179" s="1"/>
      <c r="O179" s="1"/>
      <c r="P179" s="1"/>
      <c r="Q179" s="1"/>
      <c r="R179" s="1"/>
      <c r="S179" s="1"/>
      <c r="T179" s="1"/>
      <c r="U179" s="1"/>
      <c r="V179" s="1"/>
      <c r="W179" s="1"/>
    </row>
    <row r="180">
      <c r="H180" s="1"/>
      <c r="I180" s="1"/>
      <c r="J180" s="13"/>
      <c r="K180" s="1"/>
      <c r="L180" s="1"/>
      <c r="M180" s="1"/>
      <c r="N180" s="1"/>
      <c r="O180" s="1"/>
      <c r="P180" s="1"/>
      <c r="Q180" s="1"/>
      <c r="R180" s="1"/>
      <c r="S180" s="1"/>
      <c r="T180" s="1"/>
      <c r="U180" s="1"/>
      <c r="V180" s="1"/>
      <c r="W180" s="1"/>
    </row>
    <row r="181">
      <c r="H181" s="1"/>
      <c r="I181" s="1"/>
      <c r="J181" s="13"/>
      <c r="K181" s="1"/>
      <c r="L181" s="1"/>
      <c r="M181" s="1"/>
      <c r="N181" s="1"/>
      <c r="O181" s="1"/>
      <c r="P181" s="1"/>
      <c r="Q181" s="1"/>
      <c r="R181" s="1"/>
      <c r="S181" s="1"/>
      <c r="T181" s="1"/>
      <c r="U181" s="1"/>
      <c r="V181" s="1"/>
      <c r="W181" s="1"/>
    </row>
    <row r="182">
      <c r="H182" s="1"/>
      <c r="I182" s="1"/>
      <c r="J182" s="13"/>
      <c r="K182" s="1"/>
      <c r="L182" s="1"/>
      <c r="M182" s="1"/>
      <c r="N182" s="1"/>
      <c r="O182" s="1"/>
      <c r="P182" s="1"/>
      <c r="Q182" s="1"/>
      <c r="R182" s="1"/>
      <c r="S182" s="1"/>
      <c r="T182" s="1"/>
      <c r="U182" s="1"/>
      <c r="V182" s="1"/>
      <c r="W182" s="1"/>
    </row>
    <row r="183">
      <c r="H183" s="1"/>
      <c r="I183" s="1"/>
      <c r="J183" s="13"/>
      <c r="K183" s="1"/>
      <c r="L183" s="1"/>
      <c r="M183" s="1"/>
      <c r="N183" s="1"/>
      <c r="O183" s="1"/>
      <c r="P183" s="1"/>
      <c r="Q183" s="1"/>
      <c r="R183" s="1"/>
      <c r="S183" s="1"/>
      <c r="T183" s="1"/>
      <c r="U183" s="1"/>
      <c r="V183" s="1"/>
      <c r="W183" s="1"/>
    </row>
    <row r="184">
      <c r="D184" s="33"/>
      <c r="E184" s="33"/>
      <c r="F184" s="33"/>
      <c r="G184" s="1"/>
      <c r="H184" s="1"/>
      <c r="I184" s="1"/>
      <c r="J184" s="13"/>
      <c r="K184" s="1"/>
      <c r="L184" s="1"/>
      <c r="M184" s="1"/>
      <c r="N184" s="1"/>
      <c r="O184" s="1"/>
      <c r="P184" s="1"/>
      <c r="Q184" s="1"/>
      <c r="R184" s="1"/>
      <c r="S184" s="1"/>
      <c r="T184" s="1"/>
      <c r="U184" s="1"/>
      <c r="V184" s="1"/>
      <c r="W184" s="1"/>
    </row>
    <row r="185">
      <c r="D185" s="33" t="s">
        <v>676</v>
      </c>
      <c r="H185" s="1"/>
      <c r="I185" s="1"/>
      <c r="J185" s="13"/>
      <c r="K185" s="1"/>
      <c r="L185" s="1"/>
      <c r="M185" s="1"/>
      <c r="N185" s="1"/>
      <c r="O185" s="1"/>
      <c r="P185" s="1"/>
      <c r="Q185" s="1"/>
      <c r="R185" s="1"/>
      <c r="S185" s="1"/>
      <c r="T185" s="1"/>
      <c r="U185" s="1"/>
      <c r="V185" s="1"/>
      <c r="W185" s="1"/>
    </row>
    <row r="186">
      <c r="D186" s="48" t="s">
        <v>677</v>
      </c>
      <c r="H186" s="1"/>
      <c r="I186" s="1"/>
      <c r="J186" s="13"/>
      <c r="K186" s="1"/>
      <c r="L186" s="1"/>
      <c r="M186" s="1"/>
      <c r="N186" s="1"/>
      <c r="O186" s="1"/>
      <c r="P186" s="1"/>
      <c r="Q186" s="1"/>
      <c r="R186" s="1"/>
      <c r="S186" s="1"/>
      <c r="T186" s="1"/>
      <c r="U186" s="1"/>
      <c r="V186" s="1"/>
      <c r="W186" s="1"/>
    </row>
    <row r="187">
      <c r="H187" s="1"/>
      <c r="I187" s="1"/>
      <c r="J187" s="13"/>
      <c r="K187" s="1"/>
      <c r="L187" s="1"/>
      <c r="M187" s="1"/>
      <c r="N187" s="1"/>
      <c r="O187" s="1"/>
      <c r="P187" s="1"/>
      <c r="Q187" s="1"/>
      <c r="R187" s="1"/>
      <c r="S187" s="1"/>
      <c r="T187" s="1"/>
      <c r="U187" s="1"/>
      <c r="V187" s="1"/>
      <c r="W187" s="1"/>
    </row>
    <row r="188">
      <c r="H188" s="1"/>
      <c r="I188" s="1"/>
      <c r="J188" s="13"/>
      <c r="K188" s="1"/>
      <c r="L188" s="1"/>
      <c r="M188" s="1"/>
      <c r="N188" s="1"/>
      <c r="O188" s="1"/>
      <c r="P188" s="1"/>
      <c r="Q188" s="1"/>
      <c r="R188" s="1"/>
      <c r="S188" s="1"/>
      <c r="T188" s="1"/>
      <c r="U188" s="1"/>
      <c r="V188" s="1"/>
      <c r="W188" s="1"/>
    </row>
    <row r="189">
      <c r="H189" s="1"/>
      <c r="I189" s="1"/>
      <c r="J189" s="13"/>
      <c r="K189" s="1"/>
      <c r="L189" s="1"/>
      <c r="M189" s="1"/>
      <c r="N189" s="1"/>
      <c r="O189" s="1"/>
      <c r="P189" s="1"/>
      <c r="Q189" s="1"/>
      <c r="R189" s="1"/>
      <c r="S189" s="1"/>
      <c r="T189" s="1"/>
      <c r="U189" s="1"/>
      <c r="V189" s="1"/>
      <c r="W189" s="1"/>
    </row>
    <row r="191">
      <c r="D191" s="1"/>
      <c r="E191" s="1"/>
      <c r="F191" s="1"/>
      <c r="G191" s="1"/>
    </row>
    <row r="192">
      <c r="D192" s="69" t="s">
        <v>317</v>
      </c>
    </row>
    <row r="193">
      <c r="D193" s="48" t="s">
        <v>678</v>
      </c>
    </row>
    <row r="199">
      <c r="D199" s="16"/>
      <c r="E199" s="16"/>
      <c r="F199" s="16"/>
      <c r="G199" s="16"/>
    </row>
    <row r="200">
      <c r="D200" s="100" t="s">
        <v>679</v>
      </c>
    </row>
    <row r="201">
      <c r="D201" s="16" t="s">
        <v>680</v>
      </c>
      <c r="I201" s="15" t="s">
        <v>681</v>
      </c>
    </row>
    <row r="202">
      <c r="I202" s="15" t="s">
        <v>682</v>
      </c>
    </row>
    <row r="203">
      <c r="I203" s="15" t="s">
        <v>683</v>
      </c>
    </row>
  </sheetData>
  <mergeCells count="13">
    <mergeCell ref="D185:G185"/>
    <mergeCell ref="D186:G190"/>
    <mergeCell ref="D192:G192"/>
    <mergeCell ref="D193:G198"/>
    <mergeCell ref="D200:G200"/>
    <mergeCell ref="D201:G208"/>
    <mergeCell ref="A4:K4"/>
    <mergeCell ref="A6:L10"/>
    <mergeCell ref="A12:L21"/>
    <mergeCell ref="D170:G170"/>
    <mergeCell ref="D171:G175"/>
    <mergeCell ref="D177:G177"/>
    <mergeCell ref="D178:G183"/>
  </mergeCells>
  <conditionalFormatting sqref="K33:O153">
    <cfRule type="containsText" dxfId="2" priority="1" operator="containsText" text="wtk team">
      <formula>NOT(ISERROR(SEARCH(("wtk team"),(K33))))</formula>
    </cfRule>
  </conditionalFormatting>
  <conditionalFormatting sqref="K33:O153">
    <cfRule type="containsText" dxfId="1" priority="2" operator="containsText" text="unknown">
      <formula>NOT(ISERROR(SEARCH(("unknown"),(K33))))</formula>
    </cfRule>
  </conditionalFormatting>
  <conditionalFormatting sqref="K33:O153">
    <cfRule type="containsText" dxfId="3" priority="3" operator="containsText" text="poly">
      <formula>NOT(ISERROR(SEARCH(("poly"),(K33))))</formula>
    </cfRule>
  </conditionalFormatting>
  <conditionalFormatting sqref="K33:O153">
    <cfRule type="containsText" dxfId="4" priority="4" operator="containsText" text="wco">
      <formula>NOT(ISERROR(SEARCH(("wco"),(K33))))</formula>
    </cfRule>
  </conditionalFormatting>
  <conditionalFormatting sqref="K33:O153">
    <cfRule type="containsText" dxfId="2" priority="5" operator="containsText" text="wtk owner">
      <formula>NOT(ISERROR(SEARCH(("wtk owner"),(K33))))</formula>
    </cfRule>
  </conditionalFormatting>
  <conditionalFormatting sqref="K33:O153">
    <cfRule type="containsText" dxfId="2" priority="6" operator="containsText" text="main">
      <formula>NOT(ISERROR(SEARCH(("main"),(K33))))</formula>
    </cfRule>
  </conditionalFormatting>
  <conditionalFormatting sqref="K33:O153">
    <cfRule type="containsText" dxfId="5" priority="7" operator="containsText" text="bridged">
      <formula>NOT(ISERROR(SEARCH(("bridged"),(K33))))</formula>
    </cfRule>
  </conditionalFormatting>
  <conditionalFormatting sqref="K33:O153">
    <cfRule type="containsText" dxfId="2" priority="8" operator="containsText" text="receiver">
      <formula>NOT(ISERROR(SEARCH(("receiver"),(K33))))</formula>
    </cfRule>
  </conditionalFormatting>
  <hyperlinks>
    <hyperlink display="BACK" location="'4. WTK Main Supply (v2) wallet '!A1" ref="A1"/>
    <hyperlink display="HOME" location="Summary!A1" ref="D1"/>
    <hyperlink display="NEXT" location="'6. WTK Polygon bridge outflow'!A1" ref="F1"/>
    <hyperlink display="Page FAQ" location="'5. WTK Main Supply (v2) wallet '!A167" ref="D2"/>
    <hyperlink r:id="rId1" ref="A4"/>
    <hyperlink r:id="rId2" ref="A33"/>
    <hyperlink r:id="rId3" ref="K33"/>
    <hyperlink r:id="rId4" ref="A34"/>
    <hyperlink r:id="rId5" ref="K34"/>
    <hyperlink r:id="rId6" ref="A35"/>
    <hyperlink r:id="rId7" ref="K35"/>
    <hyperlink r:id="rId8" ref="A36"/>
    <hyperlink r:id="rId9" ref="K36"/>
    <hyperlink r:id="rId10" ref="A37"/>
    <hyperlink r:id="rId11" ref="K37"/>
    <hyperlink r:id="rId12" ref="A38"/>
    <hyperlink r:id="rId13" ref="K38"/>
    <hyperlink r:id="rId14" ref="A39"/>
    <hyperlink r:id="rId15" ref="K39"/>
    <hyperlink r:id="rId16" ref="A40"/>
    <hyperlink r:id="rId17" ref="K40"/>
    <hyperlink r:id="rId18" ref="A41"/>
    <hyperlink r:id="rId19" ref="K41"/>
    <hyperlink r:id="rId20" ref="A42"/>
    <hyperlink r:id="rId21" ref="K42"/>
    <hyperlink r:id="rId22" ref="A43"/>
    <hyperlink r:id="rId23" ref="K43"/>
    <hyperlink r:id="rId24" ref="A44"/>
    <hyperlink r:id="rId25" ref="K44"/>
    <hyperlink r:id="rId26" ref="A45"/>
    <hyperlink r:id="rId27" ref="A46"/>
    <hyperlink r:id="rId28" ref="A47"/>
    <hyperlink r:id="rId29" ref="K47"/>
    <hyperlink r:id="rId30" ref="L47"/>
    <hyperlink r:id="rId31" ref="M47"/>
    <hyperlink r:id="rId32" ref="A48"/>
    <hyperlink r:id="rId33" ref="K48"/>
    <hyperlink r:id="rId34" ref="A49"/>
    <hyperlink r:id="rId35" ref="K49"/>
    <hyperlink r:id="rId36" ref="A50"/>
    <hyperlink r:id="rId37" ref="K50"/>
    <hyperlink r:id="rId38" ref="L50"/>
    <hyperlink r:id="rId39" ref="M50"/>
    <hyperlink r:id="rId40" ref="A51"/>
    <hyperlink r:id="rId41" ref="K51"/>
    <hyperlink r:id="rId42" location="tokentxns" ref="L51"/>
    <hyperlink r:id="rId43" ref="M51"/>
    <hyperlink r:id="rId44" ref="A52"/>
    <hyperlink r:id="rId45" ref="K52"/>
    <hyperlink r:id="rId46" ref="L52"/>
    <hyperlink r:id="rId47" ref="M52"/>
    <hyperlink r:id="rId48" ref="A53"/>
    <hyperlink r:id="rId49" ref="K53"/>
    <hyperlink r:id="rId50" ref="L53"/>
    <hyperlink r:id="rId51" ref="M53"/>
    <hyperlink r:id="rId52" ref="A54"/>
    <hyperlink r:id="rId53" ref="K54"/>
    <hyperlink r:id="rId54" ref="A55"/>
    <hyperlink r:id="rId55" ref="K55"/>
    <hyperlink r:id="rId56" ref="A56"/>
    <hyperlink r:id="rId57" ref="K56"/>
    <hyperlink r:id="rId58" location="tokentxns" ref="L56"/>
    <hyperlink r:id="rId59" ref="M56"/>
    <hyperlink r:id="rId60" location="tokentxns" ref="N56"/>
    <hyperlink r:id="rId61" ref="A57"/>
    <hyperlink r:id="rId62" ref="K57"/>
    <hyperlink r:id="rId63" location="tokentxns" ref="L57"/>
    <hyperlink r:id="rId64" ref="M57"/>
    <hyperlink r:id="rId65" ref="A58"/>
    <hyperlink r:id="rId66" ref="K58"/>
    <hyperlink r:id="rId67" ref="L58"/>
    <hyperlink r:id="rId68" ref="A59"/>
    <hyperlink r:id="rId69" ref="K59"/>
    <hyperlink r:id="rId70" location="tokentxns" ref="L59"/>
    <hyperlink r:id="rId71" ref="M59"/>
    <hyperlink r:id="rId72" ref="A60"/>
    <hyperlink r:id="rId73" ref="K60"/>
    <hyperlink r:id="rId74" ref="L60"/>
    <hyperlink r:id="rId75" ref="A61"/>
    <hyperlink r:id="rId76" location="tokentxns" ref="K61"/>
    <hyperlink r:id="rId77" ref="L61"/>
    <hyperlink r:id="rId78" ref="M61"/>
    <hyperlink r:id="rId79" ref="A62"/>
    <hyperlink r:id="rId80" ref="K62"/>
    <hyperlink r:id="rId81" ref="L62"/>
    <hyperlink r:id="rId82" ref="A63"/>
    <hyperlink r:id="rId83" ref="K63"/>
    <hyperlink r:id="rId84" ref="L63"/>
    <hyperlink r:id="rId85" ref="A64"/>
    <hyperlink r:id="rId86" location="tokentxns" ref="K64"/>
    <hyperlink r:id="rId87" ref="A65"/>
    <hyperlink r:id="rId88" ref="K65"/>
    <hyperlink r:id="rId89" ref="A66"/>
    <hyperlink r:id="rId90" ref="K66"/>
    <hyperlink r:id="rId91" location="tokentxns" ref="L66"/>
    <hyperlink r:id="rId92" ref="M66"/>
    <hyperlink r:id="rId93" ref="A67"/>
    <hyperlink r:id="rId94" ref="K67"/>
    <hyperlink r:id="rId95" ref="L67"/>
    <hyperlink r:id="rId96" ref="A68"/>
    <hyperlink r:id="rId97" ref="K68"/>
    <hyperlink r:id="rId98" ref="A69"/>
    <hyperlink r:id="rId99" ref="K69"/>
    <hyperlink r:id="rId100" location="tokentxns" ref="L69"/>
    <hyperlink r:id="rId101" ref="M69"/>
    <hyperlink r:id="rId102" ref="A70"/>
    <hyperlink r:id="rId103" ref="K70"/>
    <hyperlink r:id="rId104" location="tokentxns" ref="L70"/>
    <hyperlink r:id="rId105" location="tokentxns" ref="M70"/>
    <hyperlink r:id="rId106" ref="A71"/>
    <hyperlink r:id="rId107" ref="K71"/>
    <hyperlink r:id="rId108" ref="L71"/>
    <hyperlink r:id="rId109" ref="M71"/>
    <hyperlink r:id="rId110" ref="A72"/>
    <hyperlink r:id="rId111" ref="K72"/>
    <hyperlink r:id="rId112" location="tokentxns" ref="L72"/>
    <hyperlink r:id="rId113" location="tokentxns" ref="M72"/>
    <hyperlink r:id="rId114" ref="A73"/>
    <hyperlink r:id="rId115" ref="K73"/>
    <hyperlink r:id="rId116" location="tokentxns" ref="L73"/>
    <hyperlink r:id="rId117" location="tokentxns" ref="M73"/>
    <hyperlink r:id="rId118" ref="A74"/>
    <hyperlink r:id="rId119" ref="K74"/>
    <hyperlink r:id="rId120" ref="L74"/>
    <hyperlink r:id="rId121" location="tokentxns" ref="M74"/>
    <hyperlink r:id="rId122" ref="A75"/>
    <hyperlink r:id="rId123" ref="K75"/>
    <hyperlink r:id="rId124" location="tokentxns" ref="L75"/>
    <hyperlink r:id="rId125" location="tokentxns" ref="M75"/>
    <hyperlink r:id="rId126" ref="A76"/>
    <hyperlink r:id="rId127" ref="K76"/>
    <hyperlink r:id="rId128" ref="L76"/>
    <hyperlink r:id="rId129" location="tokentxns" ref="M76"/>
    <hyperlink r:id="rId130" ref="A77"/>
    <hyperlink r:id="rId131" ref="K77"/>
    <hyperlink r:id="rId132" location="tokentxns" ref="L77"/>
    <hyperlink r:id="rId133" location="tokentxns" ref="M77"/>
    <hyperlink r:id="rId134" ref="A78"/>
    <hyperlink r:id="rId135" ref="K78"/>
    <hyperlink r:id="rId136" location="tokentxns" ref="L78"/>
    <hyperlink r:id="rId137" location="tokentxns" ref="M78"/>
    <hyperlink r:id="rId138" ref="A79"/>
    <hyperlink r:id="rId139" ref="K79"/>
    <hyperlink r:id="rId140" ref="L79"/>
    <hyperlink r:id="rId141" location="tokentxns" ref="M79"/>
    <hyperlink r:id="rId142" ref="A80"/>
    <hyperlink r:id="rId143" ref="K80"/>
    <hyperlink r:id="rId144" ref="L80"/>
    <hyperlink r:id="rId145" ref="M80"/>
    <hyperlink r:id="rId146" ref="A81"/>
    <hyperlink r:id="rId147" ref="K81"/>
    <hyperlink r:id="rId148" ref="L81"/>
    <hyperlink r:id="rId149" ref="M81"/>
    <hyperlink r:id="rId150" ref="A82"/>
    <hyperlink r:id="rId151" ref="K82"/>
    <hyperlink r:id="rId152" ref="L82"/>
    <hyperlink r:id="rId153" ref="M82"/>
    <hyperlink r:id="rId154" ref="A83"/>
    <hyperlink r:id="rId155" ref="K83"/>
    <hyperlink r:id="rId156" location="tokentxns" ref="L83"/>
    <hyperlink r:id="rId157" ref="M83"/>
    <hyperlink r:id="rId158" ref="A84"/>
    <hyperlink r:id="rId159" ref="K84"/>
    <hyperlink r:id="rId160" ref="L84"/>
    <hyperlink r:id="rId161" ref="M84"/>
    <hyperlink r:id="rId162" ref="A85"/>
    <hyperlink r:id="rId163" ref="K85"/>
    <hyperlink r:id="rId164" ref="L85"/>
    <hyperlink r:id="rId165" ref="M85"/>
    <hyperlink r:id="rId166" ref="A86"/>
    <hyperlink r:id="rId167" ref="K86"/>
    <hyperlink r:id="rId168" location="tokentxns" ref="L86"/>
    <hyperlink r:id="rId169" ref="M86"/>
    <hyperlink r:id="rId170" ref="A87"/>
    <hyperlink r:id="rId171" ref="K87"/>
    <hyperlink r:id="rId172" location="tokentxns" ref="L87"/>
    <hyperlink r:id="rId173" ref="M87"/>
    <hyperlink r:id="rId174" ref="A88"/>
    <hyperlink r:id="rId175" ref="K88"/>
    <hyperlink r:id="rId176" ref="L88"/>
    <hyperlink r:id="rId177" ref="M88"/>
    <hyperlink r:id="rId178" ref="A89"/>
    <hyperlink r:id="rId179" ref="K89"/>
    <hyperlink r:id="rId180" ref="L89"/>
    <hyperlink r:id="rId181" ref="M89"/>
    <hyperlink r:id="rId182" ref="A90"/>
    <hyperlink r:id="rId183" location="tokentxns" ref="K90"/>
    <hyperlink r:id="rId184" ref="A91"/>
    <hyperlink r:id="rId185" ref="K91"/>
    <hyperlink r:id="rId186" ref="A92"/>
    <hyperlink r:id="rId187" ref="K92"/>
    <hyperlink r:id="rId188" ref="L92"/>
    <hyperlink r:id="rId189" ref="M92"/>
    <hyperlink r:id="rId190" ref="A93"/>
    <hyperlink r:id="rId191" ref="K93"/>
    <hyperlink r:id="rId192" ref="L93"/>
    <hyperlink r:id="rId193" ref="M93"/>
    <hyperlink r:id="rId194" ref="A94"/>
    <hyperlink r:id="rId195" ref="K94"/>
    <hyperlink r:id="rId196" ref="L94"/>
    <hyperlink r:id="rId197" ref="M94"/>
    <hyperlink r:id="rId198" ref="A95"/>
    <hyperlink r:id="rId199" ref="K95"/>
    <hyperlink r:id="rId200" ref="L95"/>
    <hyperlink r:id="rId201" ref="M95"/>
    <hyperlink r:id="rId202" ref="A96"/>
    <hyperlink r:id="rId203" ref="K96"/>
    <hyperlink r:id="rId204" location="tokentxns" ref="L96"/>
    <hyperlink r:id="rId205" ref="M96"/>
    <hyperlink r:id="rId206" ref="A97"/>
    <hyperlink r:id="rId207" ref="K97"/>
    <hyperlink r:id="rId208" location="tokentxns" ref="L97"/>
    <hyperlink r:id="rId209" ref="A98"/>
    <hyperlink r:id="rId210" ref="K98"/>
    <hyperlink r:id="rId211" ref="L98"/>
    <hyperlink r:id="rId212" ref="M98"/>
    <hyperlink r:id="rId213" ref="A99"/>
    <hyperlink r:id="rId214" ref="K99"/>
    <hyperlink r:id="rId215" location="tokentxns" ref="L99"/>
    <hyperlink r:id="rId216" ref="M99"/>
    <hyperlink r:id="rId217" ref="A100"/>
    <hyperlink r:id="rId218" ref="K100"/>
    <hyperlink r:id="rId219" location="tokentxns" ref="L100"/>
    <hyperlink r:id="rId220" ref="A101"/>
    <hyperlink r:id="rId221" ref="K101"/>
    <hyperlink r:id="rId222" ref="L101"/>
    <hyperlink r:id="rId223" ref="M101"/>
    <hyperlink r:id="rId224" ref="A102"/>
    <hyperlink r:id="rId225" ref="K102"/>
    <hyperlink r:id="rId226" location="tokentxns" ref="L102"/>
    <hyperlink r:id="rId227" ref="M102"/>
    <hyperlink r:id="rId228" ref="A103"/>
    <hyperlink r:id="rId229" ref="K103"/>
    <hyperlink r:id="rId230" ref="L103"/>
    <hyperlink r:id="rId231" ref="M103"/>
    <hyperlink r:id="rId232" ref="A104"/>
    <hyperlink r:id="rId233" ref="K104"/>
    <hyperlink r:id="rId234" ref="L104"/>
    <hyperlink r:id="rId235" ref="M104"/>
    <hyperlink r:id="rId236" ref="A105"/>
    <hyperlink r:id="rId237" ref="K105"/>
    <hyperlink r:id="rId238" ref="L105"/>
    <hyperlink r:id="rId239" ref="M105"/>
    <hyperlink r:id="rId240" ref="A106"/>
    <hyperlink r:id="rId241" ref="K106"/>
    <hyperlink r:id="rId242" location="tokentxns" ref="L106"/>
    <hyperlink r:id="rId243" ref="M106"/>
    <hyperlink r:id="rId244" ref="A107"/>
    <hyperlink r:id="rId245" ref="K107"/>
    <hyperlink r:id="rId246" ref="L107"/>
    <hyperlink r:id="rId247" ref="M107"/>
    <hyperlink r:id="rId248" ref="A108"/>
    <hyperlink r:id="rId249" ref="K108"/>
    <hyperlink r:id="rId250" ref="L108"/>
    <hyperlink r:id="rId251" ref="M108"/>
    <hyperlink r:id="rId252" ref="A109"/>
    <hyperlink r:id="rId253" ref="K109"/>
    <hyperlink r:id="rId254" ref="L109"/>
    <hyperlink r:id="rId255" ref="M109"/>
    <hyperlink r:id="rId256" ref="A110"/>
    <hyperlink r:id="rId257" ref="K110"/>
    <hyperlink r:id="rId258" location="tokentxns" ref="L110"/>
    <hyperlink r:id="rId259" ref="A111"/>
    <hyperlink r:id="rId260" ref="K111"/>
    <hyperlink r:id="rId261" ref="L111"/>
    <hyperlink r:id="rId262" ref="M111"/>
    <hyperlink r:id="rId263" ref="A112"/>
    <hyperlink r:id="rId264" ref="K112"/>
    <hyperlink r:id="rId265" location="tokentxns" ref="L112"/>
    <hyperlink r:id="rId266" ref="M112"/>
    <hyperlink r:id="rId267" ref="A113"/>
    <hyperlink r:id="rId268" ref="K113"/>
    <hyperlink r:id="rId269" location="tokentxns" ref="L113"/>
    <hyperlink r:id="rId270" ref="M113"/>
    <hyperlink r:id="rId271" ref="A114"/>
    <hyperlink r:id="rId272" ref="K114"/>
    <hyperlink r:id="rId273" ref="L114"/>
    <hyperlink r:id="rId274" ref="M114"/>
    <hyperlink r:id="rId275" ref="A115"/>
    <hyperlink r:id="rId276" ref="K115"/>
    <hyperlink r:id="rId277" ref="L115"/>
    <hyperlink r:id="rId278" ref="M115"/>
    <hyperlink r:id="rId279" ref="A116"/>
    <hyperlink r:id="rId280" ref="K116"/>
    <hyperlink r:id="rId281" location="tokentxns" ref="L116"/>
    <hyperlink r:id="rId282" ref="M116"/>
    <hyperlink r:id="rId283" ref="A117"/>
    <hyperlink r:id="rId284" ref="K117"/>
    <hyperlink r:id="rId285" location="tokentxns" ref="L117"/>
    <hyperlink r:id="rId286" ref="M117"/>
    <hyperlink r:id="rId287" ref="A118"/>
    <hyperlink r:id="rId288" ref="K118"/>
    <hyperlink r:id="rId289" ref="L118"/>
    <hyperlink r:id="rId290" ref="M118"/>
    <hyperlink r:id="rId291" ref="A119"/>
    <hyperlink r:id="rId292" ref="K119"/>
    <hyperlink r:id="rId293" location="tokentxns" ref="L119"/>
    <hyperlink r:id="rId294" ref="A120"/>
    <hyperlink r:id="rId295" ref="K120"/>
    <hyperlink r:id="rId296" location="tokentxns" ref="L120"/>
    <hyperlink r:id="rId297" ref="M120"/>
    <hyperlink r:id="rId298" ref="A121"/>
    <hyperlink r:id="rId299" ref="K121"/>
    <hyperlink r:id="rId300" location="tokentxns" ref="L121"/>
    <hyperlink r:id="rId301" ref="M121"/>
    <hyperlink r:id="rId302" ref="A122"/>
    <hyperlink r:id="rId303" ref="K122"/>
    <hyperlink r:id="rId304" ref="L122"/>
    <hyperlink r:id="rId305" ref="M122"/>
    <hyperlink r:id="rId306" location="tokentxns" ref="N122"/>
    <hyperlink r:id="rId307" ref="A123"/>
    <hyperlink r:id="rId308" ref="K123"/>
    <hyperlink r:id="rId309" ref="L123"/>
    <hyperlink r:id="rId310" ref="M123"/>
    <hyperlink r:id="rId311" ref="A124"/>
    <hyperlink r:id="rId312" ref="K124"/>
    <hyperlink r:id="rId313" ref="L124"/>
    <hyperlink r:id="rId314" ref="M124"/>
    <hyperlink r:id="rId315" ref="A125"/>
    <hyperlink r:id="rId316" ref="K125"/>
    <hyperlink r:id="rId317" location="tokentxns" ref="L125"/>
    <hyperlink r:id="rId318" location="tokentxns" ref="M125"/>
    <hyperlink r:id="rId319" ref="A126"/>
    <hyperlink r:id="rId320" ref="K126"/>
    <hyperlink r:id="rId321" location="tokentxns" ref="L126"/>
    <hyperlink r:id="rId322" location="tokentxns" ref="M126"/>
    <hyperlink r:id="rId323" ref="A127"/>
    <hyperlink r:id="rId324" ref="K127"/>
    <hyperlink r:id="rId325" location="tokentxns" ref="M127"/>
    <hyperlink r:id="rId326" ref="A128"/>
    <hyperlink r:id="rId327" ref="K128"/>
    <hyperlink r:id="rId328" location="tokentxns" ref="L128"/>
    <hyperlink r:id="rId329" location="tokentxns" ref="M128"/>
    <hyperlink r:id="rId330" ref="A129"/>
    <hyperlink r:id="rId331" ref="K129"/>
    <hyperlink r:id="rId332" location="tokentxns" ref="M129"/>
    <hyperlink r:id="rId333" ref="A130"/>
    <hyperlink r:id="rId334" ref="K130"/>
    <hyperlink r:id="rId335" ref="L130"/>
    <hyperlink r:id="rId336" ref="M130"/>
    <hyperlink r:id="rId337" ref="A131"/>
    <hyperlink r:id="rId338" ref="K131"/>
    <hyperlink r:id="rId339" ref="L131"/>
    <hyperlink r:id="rId340" ref="M131"/>
    <hyperlink r:id="rId341" ref="A132"/>
    <hyperlink r:id="rId342" ref="K132"/>
    <hyperlink r:id="rId343" location="tokentxns" ref="L132"/>
    <hyperlink r:id="rId344" ref="M132"/>
    <hyperlink r:id="rId345" ref="A133"/>
    <hyperlink r:id="rId346" ref="K133"/>
    <hyperlink r:id="rId347" ref="L133"/>
    <hyperlink r:id="rId348" ref="M133"/>
    <hyperlink r:id="rId349" ref="A134"/>
    <hyperlink r:id="rId350" ref="K134"/>
    <hyperlink r:id="rId351" ref="L134"/>
    <hyperlink r:id="rId352" ref="M134"/>
    <hyperlink r:id="rId353" ref="A135"/>
    <hyperlink r:id="rId354" ref="K135"/>
    <hyperlink r:id="rId355" ref="L135"/>
    <hyperlink r:id="rId356" ref="M135"/>
    <hyperlink r:id="rId357" ref="A136"/>
    <hyperlink r:id="rId358" ref="K136"/>
    <hyperlink r:id="rId359" location="tokentxns" ref="L136"/>
    <hyperlink r:id="rId360" ref="M136"/>
    <hyperlink r:id="rId361" ref="A137"/>
    <hyperlink r:id="rId362" ref="K137"/>
    <hyperlink r:id="rId363" location="tokentxns" ref="L137"/>
    <hyperlink r:id="rId364" ref="M137"/>
    <hyperlink r:id="rId365" ref="A138"/>
    <hyperlink r:id="rId366" ref="K138"/>
    <hyperlink r:id="rId367" ref="L138"/>
    <hyperlink r:id="rId368" ref="M138"/>
    <hyperlink r:id="rId369" ref="A139"/>
    <hyperlink r:id="rId370" ref="K139"/>
    <hyperlink r:id="rId371" ref="L139"/>
    <hyperlink r:id="rId372" ref="M139"/>
    <hyperlink r:id="rId373" ref="A140"/>
    <hyperlink r:id="rId374" ref="K140"/>
    <hyperlink r:id="rId375" location="tokentxns" ref="L140"/>
    <hyperlink r:id="rId376" location="tokentxns" ref="M140"/>
    <hyperlink r:id="rId377" ref="A141"/>
    <hyperlink r:id="rId378" ref="K141"/>
    <hyperlink r:id="rId379" location="tokentxns" ref="L141"/>
    <hyperlink r:id="rId380" location="tokentxns" ref="M141"/>
    <hyperlink r:id="rId381" ref="A142"/>
    <hyperlink r:id="rId382" ref="K142"/>
    <hyperlink r:id="rId383" location="tokentxns" ref="L142"/>
    <hyperlink r:id="rId384" location="tokentxns" ref="M142"/>
    <hyperlink r:id="rId385" ref="A143"/>
    <hyperlink r:id="rId386" ref="K143"/>
    <hyperlink r:id="rId387" ref="L143"/>
    <hyperlink r:id="rId388" ref="M143"/>
    <hyperlink r:id="rId389" ref="A144"/>
    <hyperlink r:id="rId390" ref="K144"/>
    <hyperlink r:id="rId391" location="tokentxns" ref="L144"/>
    <hyperlink r:id="rId392" ref="M144"/>
    <hyperlink r:id="rId393" ref="A145"/>
    <hyperlink r:id="rId394" ref="K145"/>
    <hyperlink r:id="rId395" ref="L145"/>
    <hyperlink r:id="rId396" ref="M145"/>
    <hyperlink r:id="rId397" ref="A146"/>
    <hyperlink r:id="rId398" ref="K146"/>
    <hyperlink r:id="rId399" ref="L146"/>
    <hyperlink r:id="rId400" ref="M146"/>
    <hyperlink r:id="rId401" ref="A147"/>
    <hyperlink r:id="rId402" ref="K147"/>
    <hyperlink r:id="rId403" location="tokentxns" ref="L147"/>
    <hyperlink r:id="rId404" ref="M147"/>
    <hyperlink r:id="rId405" ref="A148"/>
    <hyperlink r:id="rId406" ref="K148"/>
    <hyperlink r:id="rId407" location="tokentxns" ref="L148"/>
    <hyperlink r:id="rId408" ref="M148"/>
    <hyperlink r:id="rId409" ref="A149"/>
    <hyperlink r:id="rId410" ref="K149"/>
    <hyperlink r:id="rId411" location="tokentxns" ref="L149"/>
    <hyperlink r:id="rId412" ref="M149"/>
    <hyperlink r:id="rId413" ref="A150"/>
    <hyperlink r:id="rId414" ref="K150"/>
    <hyperlink r:id="rId415" ref="A151"/>
    <hyperlink r:id="rId416" location="tokentxns" ref="K151"/>
    <hyperlink r:id="rId417" ref="A152"/>
    <hyperlink r:id="rId418" ref="K152"/>
    <hyperlink r:id="rId419" ref="A153"/>
    <hyperlink r:id="rId420" location="tokentxns" ref="K153"/>
    <hyperlink r:id="rId421" ref="A157"/>
    <hyperlink r:id="rId422" ref="K157"/>
    <hyperlink r:id="rId423" ref="A158"/>
    <hyperlink r:id="rId424" ref="K158"/>
    <hyperlink r:id="rId425" ref="A159"/>
    <hyperlink r:id="rId426" ref="K159"/>
    <hyperlink display="Back up top" location="'5. WTK Main Supply (v2) wallet '!A1" ref="F167"/>
    <hyperlink r:id="rId427" ref="I201"/>
    <hyperlink r:id="rId428" ref="I202"/>
    <hyperlink r:id="rId429" ref="I203"/>
  </hyperlinks>
  <drawing r:id="rId4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3" width="12.63"/>
    <col customWidth="1" min="4" max="4" width="16.88"/>
    <col hidden="1" min="5" max="6" width="12.63"/>
    <col customWidth="1" min="7" max="8" width="15.5"/>
    <col hidden="1" min="9" max="11" width="12.63"/>
    <col customWidth="1" min="13" max="13" width="22.25"/>
    <col customWidth="1" min="14" max="14" width="17.25"/>
    <col customWidth="1" min="15" max="15" width="19.38"/>
    <col customWidth="1" min="16" max="16" width="18.25"/>
  </cols>
  <sheetData>
    <row r="1">
      <c r="A1" s="19" t="s">
        <v>34</v>
      </c>
      <c r="B1" s="1"/>
      <c r="C1" s="1"/>
      <c r="D1" s="19" t="s">
        <v>35</v>
      </c>
      <c r="E1" s="1"/>
      <c r="F1" s="1"/>
      <c r="G1" s="20" t="s">
        <v>36</v>
      </c>
      <c r="H1" s="25"/>
      <c r="I1" s="1"/>
      <c r="J1" s="1"/>
      <c r="K1" s="1"/>
      <c r="L1" s="1"/>
    </row>
    <row r="2">
      <c r="A2" s="1"/>
      <c r="B2" s="1"/>
      <c r="C2" s="1"/>
      <c r="D2" s="20" t="s">
        <v>82</v>
      </c>
      <c r="E2" s="1"/>
      <c r="F2" s="1"/>
      <c r="G2" s="25"/>
      <c r="H2" s="25"/>
      <c r="I2" s="1"/>
      <c r="J2" s="1"/>
      <c r="K2" s="1"/>
      <c r="L2" s="1"/>
      <c r="M2" s="83"/>
      <c r="N2" s="83"/>
      <c r="O2" s="1"/>
    </row>
    <row r="3">
      <c r="A3" s="1"/>
      <c r="B3" s="1"/>
      <c r="C3" s="1"/>
      <c r="D3" s="1"/>
      <c r="E3" s="1"/>
      <c r="F3" s="1"/>
      <c r="G3" s="25"/>
      <c r="H3" s="25"/>
      <c r="I3" s="1"/>
      <c r="J3" s="1"/>
      <c r="K3" s="1"/>
      <c r="L3" s="1"/>
      <c r="M3" s="83"/>
      <c r="N3" s="83"/>
      <c r="O3" s="1"/>
    </row>
    <row r="4">
      <c r="A4" s="45" t="s">
        <v>684</v>
      </c>
      <c r="O4" s="1"/>
    </row>
    <row r="5">
      <c r="A5" s="1"/>
      <c r="B5" s="1"/>
      <c r="C5" s="1"/>
      <c r="D5" s="1"/>
      <c r="E5" s="1"/>
      <c r="F5" s="1"/>
      <c r="G5" s="25"/>
      <c r="H5" s="25"/>
      <c r="I5" s="1"/>
      <c r="J5" s="1"/>
      <c r="K5" s="1"/>
      <c r="L5" s="1"/>
      <c r="M5" s="83"/>
      <c r="N5" s="83"/>
      <c r="O5" s="1"/>
    </row>
    <row r="6">
      <c r="A6" s="48" t="s">
        <v>685</v>
      </c>
      <c r="O6" s="1"/>
    </row>
    <row r="7">
      <c r="O7" s="1"/>
    </row>
    <row r="8">
      <c r="O8" s="1"/>
    </row>
    <row r="9">
      <c r="O9" s="1"/>
    </row>
    <row r="10">
      <c r="O10" s="1"/>
    </row>
    <row r="11">
      <c r="O11" s="1"/>
    </row>
    <row r="12">
      <c r="A12" s="1"/>
      <c r="B12" s="1"/>
      <c r="C12" s="1"/>
      <c r="D12" s="1"/>
      <c r="E12" s="1"/>
      <c r="F12" s="1"/>
      <c r="G12" s="25"/>
      <c r="H12" s="25"/>
      <c r="I12" s="1"/>
      <c r="J12" s="1"/>
      <c r="K12" s="1"/>
      <c r="L12" s="1"/>
      <c r="M12" s="83"/>
      <c r="N12" s="83"/>
      <c r="O12" s="1"/>
    </row>
    <row r="13">
      <c r="A13" s="48" t="s">
        <v>686</v>
      </c>
      <c r="O13" s="1"/>
    </row>
    <row r="14">
      <c r="O14" s="1"/>
    </row>
    <row r="15">
      <c r="O15" s="1"/>
    </row>
    <row r="16">
      <c r="O16" s="1"/>
    </row>
    <row r="17">
      <c r="A17" s="1"/>
      <c r="B17" s="1"/>
      <c r="C17" s="1"/>
      <c r="D17" s="1"/>
      <c r="E17" s="1"/>
      <c r="F17" s="1"/>
      <c r="G17" s="25"/>
      <c r="H17" s="25"/>
      <c r="I17" s="1"/>
      <c r="J17" s="1"/>
      <c r="K17" s="1"/>
      <c r="L17" s="1"/>
      <c r="M17" s="83"/>
      <c r="N17" s="83"/>
      <c r="O17" s="1"/>
    </row>
    <row r="18">
      <c r="A18" s="1"/>
      <c r="B18" s="1"/>
      <c r="C18" s="1"/>
      <c r="D18" s="1"/>
      <c r="E18" s="1"/>
      <c r="F18" s="1"/>
      <c r="G18" s="25" t="s">
        <v>687</v>
      </c>
      <c r="H18" s="25" t="s">
        <v>688</v>
      </c>
      <c r="I18" s="1"/>
      <c r="J18" s="1"/>
      <c r="K18" s="1"/>
      <c r="L18" s="1"/>
      <c r="M18" s="101" t="s">
        <v>689</v>
      </c>
      <c r="N18" s="102"/>
      <c r="O18" s="33" t="s">
        <v>11</v>
      </c>
      <c r="P18" s="69" t="s">
        <v>13</v>
      </c>
    </row>
    <row r="19">
      <c r="A19" s="1"/>
      <c r="B19" s="1"/>
      <c r="C19" s="1"/>
      <c r="D19" s="1"/>
      <c r="E19" s="1"/>
      <c r="F19" s="1"/>
      <c r="G19" s="47">
        <f t="shared" ref="G19:H19" si="1">SUM(G22:G5285)</f>
        <v>1331472720</v>
      </c>
      <c r="H19" s="53">
        <f t="shared" si="1"/>
        <v>28815653.16</v>
      </c>
      <c r="I19" s="1"/>
      <c r="J19" s="1"/>
      <c r="K19" s="1"/>
      <c r="L19" s="1"/>
      <c r="M19" s="103">
        <f t="shared" ref="M19:N19" si="2">SUM(G19/636)</f>
        <v>2093510.566</v>
      </c>
      <c r="N19" s="104">
        <f t="shared" si="2"/>
        <v>45307.63076</v>
      </c>
      <c r="O19" s="55">
        <f>SUM(H22:H1313)</f>
        <v>15653806.63</v>
      </c>
      <c r="P19" s="11">
        <f>SUM(H19-O19)</f>
        <v>13161846.54</v>
      </c>
    </row>
    <row r="20">
      <c r="A20" s="25"/>
      <c r="B20" s="8"/>
      <c r="C20" s="8"/>
      <c r="D20" s="8"/>
      <c r="E20" s="8"/>
      <c r="F20" s="8"/>
      <c r="G20" s="8"/>
      <c r="H20" s="8"/>
      <c r="I20" s="8"/>
      <c r="J20" s="8"/>
      <c r="K20" s="8"/>
      <c r="L20" s="8"/>
      <c r="M20" s="81"/>
      <c r="N20" s="81"/>
      <c r="O20" s="36"/>
    </row>
    <row r="21">
      <c r="A21" s="25" t="s">
        <v>86</v>
      </c>
      <c r="B21" s="8" t="s">
        <v>87</v>
      </c>
      <c r="C21" s="8" t="s">
        <v>88</v>
      </c>
      <c r="D21" s="8" t="s">
        <v>89</v>
      </c>
      <c r="E21" s="8" t="s">
        <v>90</v>
      </c>
      <c r="F21" s="8" t="s">
        <v>91</v>
      </c>
      <c r="G21" s="8" t="s">
        <v>690</v>
      </c>
      <c r="H21" s="8" t="s">
        <v>691</v>
      </c>
      <c r="I21" s="8" t="s">
        <v>692</v>
      </c>
      <c r="J21" s="8" t="s">
        <v>693</v>
      </c>
      <c r="K21" s="8" t="s">
        <v>694</v>
      </c>
      <c r="L21" s="8" t="s">
        <v>695</v>
      </c>
      <c r="M21" s="81" t="s">
        <v>516</v>
      </c>
      <c r="N21" s="81" t="s">
        <v>414</v>
      </c>
      <c r="O21" s="36"/>
    </row>
    <row r="22">
      <c r="A22" s="1" t="s">
        <v>696</v>
      </c>
      <c r="B22" s="51">
        <v>3.7987102E7</v>
      </c>
      <c r="C22" s="51">
        <v>1.673531991E9</v>
      </c>
      <c r="D22" s="52">
        <v>44938.58322916667</v>
      </c>
      <c r="E22" s="1" t="s">
        <v>338</v>
      </c>
      <c r="F22" s="1" t="s">
        <v>697</v>
      </c>
      <c r="G22" s="47">
        <v>120000.0</v>
      </c>
      <c r="H22" s="53">
        <f t="shared" ref="H22:H2261" si="3">SUM(G22*L22)</f>
        <v>936</v>
      </c>
      <c r="I22" s="1" t="s">
        <v>698</v>
      </c>
      <c r="J22" s="1" t="s">
        <v>699</v>
      </c>
      <c r="K22" s="1" t="s">
        <v>700</v>
      </c>
      <c r="L22" s="51">
        <v>0.0078</v>
      </c>
      <c r="M22" s="93" t="s">
        <v>102</v>
      </c>
      <c r="N22" s="93" t="s">
        <v>548</v>
      </c>
      <c r="O22" s="1"/>
      <c r="P22" s="105"/>
    </row>
    <row r="23">
      <c r="A23" s="1" t="s">
        <v>701</v>
      </c>
      <c r="B23" s="51">
        <v>3.7987121E7</v>
      </c>
      <c r="C23" s="51">
        <v>1.673532029E9</v>
      </c>
      <c r="D23" s="52">
        <v>44938.58366898148</v>
      </c>
      <c r="E23" s="1" t="s">
        <v>338</v>
      </c>
      <c r="F23" s="1" t="s">
        <v>697</v>
      </c>
      <c r="G23" s="47">
        <v>350245.0</v>
      </c>
      <c r="H23" s="53">
        <f t="shared" si="3"/>
        <v>2731.911</v>
      </c>
      <c r="I23" s="1" t="s">
        <v>698</v>
      </c>
      <c r="J23" s="1" t="s">
        <v>699</v>
      </c>
      <c r="K23" s="1" t="s">
        <v>700</v>
      </c>
      <c r="L23" s="51">
        <v>0.0078</v>
      </c>
      <c r="M23" s="93" t="s">
        <v>639</v>
      </c>
      <c r="N23" s="93" t="s">
        <v>702</v>
      </c>
      <c r="O23" s="1"/>
      <c r="P23" s="105"/>
    </row>
    <row r="24">
      <c r="A24" s="1" t="s">
        <v>703</v>
      </c>
      <c r="B24" s="51">
        <v>3.798714E7</v>
      </c>
      <c r="C24" s="51">
        <v>1.673532071E9</v>
      </c>
      <c r="D24" s="52">
        <v>44938.58415509259</v>
      </c>
      <c r="E24" s="1" t="s">
        <v>338</v>
      </c>
      <c r="F24" s="1" t="s">
        <v>697</v>
      </c>
      <c r="G24" s="47">
        <v>763545.0</v>
      </c>
      <c r="H24" s="53">
        <f t="shared" si="3"/>
        <v>5955.651</v>
      </c>
      <c r="I24" s="1" t="s">
        <v>698</v>
      </c>
      <c r="J24" s="1" t="s">
        <v>699</v>
      </c>
      <c r="K24" s="1" t="s">
        <v>700</v>
      </c>
      <c r="L24" s="51">
        <v>0.0078</v>
      </c>
      <c r="M24" s="93" t="s">
        <v>573</v>
      </c>
      <c r="N24" s="93" t="s">
        <v>702</v>
      </c>
      <c r="O24" s="1"/>
      <c r="P24" s="105"/>
    </row>
    <row r="25">
      <c r="A25" s="1" t="s">
        <v>704</v>
      </c>
      <c r="B25" s="51">
        <v>3.7987162E7</v>
      </c>
      <c r="C25" s="51">
        <v>1.673532115E9</v>
      </c>
      <c r="D25" s="52">
        <v>44938.58466435185</v>
      </c>
      <c r="E25" s="1" t="s">
        <v>338</v>
      </c>
      <c r="F25" s="1" t="s">
        <v>697</v>
      </c>
      <c r="G25" s="47">
        <v>800000.0</v>
      </c>
      <c r="H25" s="53">
        <f t="shared" si="3"/>
        <v>6240</v>
      </c>
      <c r="I25" s="1" t="s">
        <v>698</v>
      </c>
      <c r="J25" s="1" t="s">
        <v>699</v>
      </c>
      <c r="K25" s="1" t="s">
        <v>700</v>
      </c>
      <c r="L25" s="51">
        <v>0.0078</v>
      </c>
      <c r="M25" s="93" t="s">
        <v>705</v>
      </c>
      <c r="N25" s="93" t="s">
        <v>702</v>
      </c>
      <c r="O25" s="106" t="s">
        <v>548</v>
      </c>
      <c r="P25" s="105"/>
    </row>
    <row r="26">
      <c r="A26" s="1" t="s">
        <v>706</v>
      </c>
      <c r="B26" s="51">
        <v>3.7987182E7</v>
      </c>
      <c r="C26" s="51">
        <v>1.673532155E9</v>
      </c>
      <c r="D26" s="52">
        <v>44938.585127314815</v>
      </c>
      <c r="E26" s="1" t="s">
        <v>338</v>
      </c>
      <c r="F26" s="1" t="s">
        <v>697</v>
      </c>
      <c r="G26" s="47">
        <v>600000.0</v>
      </c>
      <c r="H26" s="53">
        <f t="shared" si="3"/>
        <v>4680</v>
      </c>
      <c r="I26" s="1" t="s">
        <v>698</v>
      </c>
      <c r="J26" s="1" t="s">
        <v>699</v>
      </c>
      <c r="K26" s="1" t="s">
        <v>700</v>
      </c>
      <c r="L26" s="51">
        <v>0.0078</v>
      </c>
      <c r="M26" s="93" t="s">
        <v>707</v>
      </c>
      <c r="N26" s="93" t="s">
        <v>702</v>
      </c>
      <c r="O26" s="1"/>
      <c r="P26" s="105"/>
    </row>
    <row r="27">
      <c r="A27" s="1" t="s">
        <v>708</v>
      </c>
      <c r="B27" s="51">
        <v>3.7987205E7</v>
      </c>
      <c r="C27" s="51">
        <v>1.673532212E9</v>
      </c>
      <c r="D27" s="52">
        <v>44938.58578703704</v>
      </c>
      <c r="E27" s="1" t="s">
        <v>338</v>
      </c>
      <c r="F27" s="1" t="s">
        <v>697</v>
      </c>
      <c r="G27" s="47">
        <v>800000.0</v>
      </c>
      <c r="H27" s="53">
        <f t="shared" si="3"/>
        <v>6240</v>
      </c>
      <c r="I27" s="1" t="s">
        <v>698</v>
      </c>
      <c r="J27" s="1" t="s">
        <v>699</v>
      </c>
      <c r="K27" s="1" t="s">
        <v>700</v>
      </c>
      <c r="L27" s="51">
        <v>0.0078</v>
      </c>
      <c r="M27" s="93" t="s">
        <v>709</v>
      </c>
      <c r="N27" s="107" t="s">
        <v>710</v>
      </c>
      <c r="O27" s="1"/>
      <c r="P27" s="105"/>
    </row>
    <row r="28">
      <c r="A28" s="1" t="s">
        <v>711</v>
      </c>
      <c r="B28" s="51">
        <v>3.7987221E7</v>
      </c>
      <c r="C28" s="51">
        <v>1.673532244E9</v>
      </c>
      <c r="D28" s="52">
        <v>44938.58615740741</v>
      </c>
      <c r="E28" s="1" t="s">
        <v>338</v>
      </c>
      <c r="F28" s="1" t="s">
        <v>697</v>
      </c>
      <c r="G28" s="47">
        <v>750000.0</v>
      </c>
      <c r="H28" s="53">
        <f t="shared" si="3"/>
        <v>5850</v>
      </c>
      <c r="I28" s="1" t="s">
        <v>698</v>
      </c>
      <c r="J28" s="1" t="s">
        <v>699</v>
      </c>
      <c r="K28" s="1" t="s">
        <v>700</v>
      </c>
      <c r="L28" s="51">
        <v>0.0078</v>
      </c>
      <c r="M28" s="93" t="s">
        <v>712</v>
      </c>
      <c r="N28" s="107" t="s">
        <v>710</v>
      </c>
      <c r="O28" s="1"/>
      <c r="P28" s="105"/>
    </row>
    <row r="29">
      <c r="A29" s="1" t="s">
        <v>713</v>
      </c>
      <c r="B29" s="51">
        <v>3.7987267E7</v>
      </c>
      <c r="C29" s="51">
        <v>1.67353234E9</v>
      </c>
      <c r="D29" s="52">
        <v>44938.58726851852</v>
      </c>
      <c r="E29" s="1" t="s">
        <v>338</v>
      </c>
      <c r="F29" s="1" t="s">
        <v>697</v>
      </c>
      <c r="G29" s="47">
        <v>650000.0</v>
      </c>
      <c r="H29" s="53">
        <f t="shared" si="3"/>
        <v>5070</v>
      </c>
      <c r="I29" s="1" t="s">
        <v>698</v>
      </c>
      <c r="J29" s="1" t="s">
        <v>699</v>
      </c>
      <c r="K29" s="1" t="s">
        <v>700</v>
      </c>
      <c r="L29" s="51">
        <v>0.0078</v>
      </c>
      <c r="M29" s="93" t="s">
        <v>714</v>
      </c>
      <c r="N29" s="107" t="s">
        <v>710</v>
      </c>
      <c r="O29" s="1"/>
      <c r="P29" s="105"/>
    </row>
    <row r="30">
      <c r="A30" s="1" t="s">
        <v>715</v>
      </c>
      <c r="B30" s="51">
        <v>3.7987297E7</v>
      </c>
      <c r="C30" s="51">
        <v>1.6735324E9</v>
      </c>
      <c r="D30" s="52">
        <v>44938.58796296296</v>
      </c>
      <c r="E30" s="1" t="s">
        <v>338</v>
      </c>
      <c r="F30" s="1" t="s">
        <v>697</v>
      </c>
      <c r="G30" s="47">
        <v>650000.0</v>
      </c>
      <c r="H30" s="53">
        <f t="shared" si="3"/>
        <v>5070</v>
      </c>
      <c r="I30" s="1" t="s">
        <v>698</v>
      </c>
      <c r="J30" s="1" t="s">
        <v>699</v>
      </c>
      <c r="K30" s="1" t="s">
        <v>700</v>
      </c>
      <c r="L30" s="51">
        <v>0.0078</v>
      </c>
      <c r="M30" s="93" t="s">
        <v>170</v>
      </c>
      <c r="N30" s="107" t="s">
        <v>548</v>
      </c>
      <c r="O30" s="1"/>
      <c r="P30" s="105"/>
    </row>
    <row r="31">
      <c r="A31" s="1" t="s">
        <v>716</v>
      </c>
      <c r="B31" s="51">
        <v>3.7987318E7</v>
      </c>
      <c r="C31" s="51">
        <v>1.673532442E9</v>
      </c>
      <c r="D31" s="52">
        <v>44938.58844907407</v>
      </c>
      <c r="E31" s="1" t="s">
        <v>338</v>
      </c>
      <c r="F31" s="1" t="s">
        <v>697</v>
      </c>
      <c r="G31" s="47">
        <v>750000.0</v>
      </c>
      <c r="H31" s="53">
        <f t="shared" si="3"/>
        <v>5850</v>
      </c>
      <c r="I31" s="1" t="s">
        <v>698</v>
      </c>
      <c r="J31" s="1" t="s">
        <v>699</v>
      </c>
      <c r="K31" s="1" t="s">
        <v>700</v>
      </c>
      <c r="L31" s="51">
        <v>0.0078</v>
      </c>
      <c r="M31" s="107" t="s">
        <v>161</v>
      </c>
      <c r="N31" s="107" t="s">
        <v>548</v>
      </c>
      <c r="O31" s="1"/>
      <c r="P31" s="105"/>
    </row>
    <row r="32">
      <c r="A32" s="1" t="s">
        <v>717</v>
      </c>
      <c r="B32" s="51">
        <v>3.7987331E7</v>
      </c>
      <c r="C32" s="51">
        <v>1.673532472E9</v>
      </c>
      <c r="D32" s="52">
        <v>44938.588796296295</v>
      </c>
      <c r="E32" s="1" t="s">
        <v>338</v>
      </c>
      <c r="F32" s="1" t="s">
        <v>697</v>
      </c>
      <c r="G32" s="47">
        <v>750000.0</v>
      </c>
      <c r="H32" s="53">
        <f t="shared" si="3"/>
        <v>5850</v>
      </c>
      <c r="I32" s="1" t="s">
        <v>698</v>
      </c>
      <c r="J32" s="1" t="s">
        <v>699</v>
      </c>
      <c r="K32" s="1" t="s">
        <v>700</v>
      </c>
      <c r="L32" s="51">
        <v>0.0078</v>
      </c>
      <c r="M32" s="93" t="s">
        <v>158</v>
      </c>
      <c r="N32" s="107" t="s">
        <v>548</v>
      </c>
      <c r="O32" s="1"/>
      <c r="P32" s="105"/>
    </row>
    <row r="33">
      <c r="A33" s="1" t="s">
        <v>718</v>
      </c>
      <c r="B33" s="51">
        <v>3.7987355E7</v>
      </c>
      <c r="C33" s="51">
        <v>1.67353252E9</v>
      </c>
      <c r="D33" s="52">
        <v>44938.58935185185</v>
      </c>
      <c r="E33" s="1" t="s">
        <v>338</v>
      </c>
      <c r="F33" s="1" t="s">
        <v>697</v>
      </c>
      <c r="G33" s="47">
        <v>600000.0</v>
      </c>
      <c r="H33" s="53">
        <f t="shared" si="3"/>
        <v>4680</v>
      </c>
      <c r="I33" s="1" t="s">
        <v>698</v>
      </c>
      <c r="J33" s="1" t="s">
        <v>699</v>
      </c>
      <c r="K33" s="1" t="s">
        <v>700</v>
      </c>
      <c r="L33" s="51">
        <v>0.0078</v>
      </c>
      <c r="M33" s="107" t="s">
        <v>149</v>
      </c>
      <c r="N33" s="107" t="s">
        <v>548</v>
      </c>
      <c r="O33" s="1"/>
      <c r="P33" s="105"/>
    </row>
    <row r="34">
      <c r="A34" s="1" t="s">
        <v>719</v>
      </c>
      <c r="B34" s="51">
        <v>3.8008712E7</v>
      </c>
      <c r="C34" s="51">
        <v>1.673576938E9</v>
      </c>
      <c r="D34" s="52">
        <v>44939.10344907407</v>
      </c>
      <c r="E34" s="1" t="s">
        <v>338</v>
      </c>
      <c r="F34" s="1" t="s">
        <v>697</v>
      </c>
      <c r="G34" s="47">
        <v>799999.0</v>
      </c>
      <c r="H34" s="53">
        <f t="shared" si="3"/>
        <v>6319.9921</v>
      </c>
      <c r="I34" s="1" t="s">
        <v>698</v>
      </c>
      <c r="J34" s="1" t="s">
        <v>699</v>
      </c>
      <c r="K34" s="1" t="s">
        <v>700</v>
      </c>
      <c r="L34" s="51">
        <v>0.0079</v>
      </c>
      <c r="M34" s="93" t="s">
        <v>372</v>
      </c>
      <c r="N34" s="15" t="s">
        <v>545</v>
      </c>
      <c r="O34" s="1"/>
      <c r="P34" s="105"/>
    </row>
    <row r="35">
      <c r="A35" s="1" t="s">
        <v>720</v>
      </c>
      <c r="B35" s="51">
        <v>3.8011715E7</v>
      </c>
      <c r="C35" s="51">
        <v>1.673583204E9</v>
      </c>
      <c r="D35" s="52">
        <v>44939.17597222222</v>
      </c>
      <c r="E35" s="1" t="s">
        <v>338</v>
      </c>
      <c r="F35" s="1" t="s">
        <v>697</v>
      </c>
      <c r="G35" s="47">
        <v>750000.0</v>
      </c>
      <c r="H35" s="53">
        <f t="shared" si="3"/>
        <v>5925</v>
      </c>
      <c r="I35" s="1" t="s">
        <v>698</v>
      </c>
      <c r="J35" s="1" t="s">
        <v>699</v>
      </c>
      <c r="K35" s="1" t="s">
        <v>700</v>
      </c>
      <c r="L35" s="51">
        <v>0.0079</v>
      </c>
      <c r="M35" s="93" t="s">
        <v>721</v>
      </c>
      <c r="N35" s="15" t="s">
        <v>545</v>
      </c>
      <c r="O35" s="1"/>
      <c r="P35" s="105"/>
    </row>
    <row r="36">
      <c r="A36" s="1" t="s">
        <v>722</v>
      </c>
      <c r="B36" s="51">
        <v>3.8011781E7</v>
      </c>
      <c r="C36" s="51">
        <v>1.67358334E9</v>
      </c>
      <c r="D36" s="52">
        <v>44939.1775462963</v>
      </c>
      <c r="E36" s="1" t="s">
        <v>338</v>
      </c>
      <c r="F36" s="1" t="s">
        <v>697</v>
      </c>
      <c r="G36" s="47">
        <v>699999.0</v>
      </c>
      <c r="H36" s="53">
        <f t="shared" si="3"/>
        <v>5529.9921</v>
      </c>
      <c r="I36" s="1" t="s">
        <v>698</v>
      </c>
      <c r="J36" s="1" t="s">
        <v>699</v>
      </c>
      <c r="K36" s="1" t="s">
        <v>700</v>
      </c>
      <c r="L36" s="51">
        <v>0.0079</v>
      </c>
      <c r="M36" s="93" t="s">
        <v>372</v>
      </c>
      <c r="N36" s="15" t="s">
        <v>545</v>
      </c>
      <c r="O36" s="1"/>
      <c r="P36" s="105"/>
    </row>
    <row r="37">
      <c r="A37" s="1" t="s">
        <v>723</v>
      </c>
      <c r="B37" s="51">
        <v>3.8015412E7</v>
      </c>
      <c r="C37" s="51">
        <v>1.673590827E9</v>
      </c>
      <c r="D37" s="52">
        <v>44939.26420138889</v>
      </c>
      <c r="E37" s="1" t="s">
        <v>338</v>
      </c>
      <c r="F37" s="1" t="s">
        <v>697</v>
      </c>
      <c r="G37" s="24">
        <v>454532.56</v>
      </c>
      <c r="H37" s="53">
        <f t="shared" si="3"/>
        <v>3454.447456</v>
      </c>
      <c r="I37" s="1" t="s">
        <v>698</v>
      </c>
      <c r="J37" s="1" t="s">
        <v>699</v>
      </c>
      <c r="K37" s="1" t="s">
        <v>700</v>
      </c>
      <c r="L37" s="51">
        <v>0.0076</v>
      </c>
      <c r="M37" s="93" t="s">
        <v>709</v>
      </c>
      <c r="N37" s="107" t="s">
        <v>710</v>
      </c>
      <c r="O37" s="1"/>
      <c r="P37" s="105"/>
    </row>
    <row r="38">
      <c r="A38" s="1" t="s">
        <v>724</v>
      </c>
      <c r="B38" s="51">
        <v>3.801544E7</v>
      </c>
      <c r="C38" s="51">
        <v>1.673590887E9</v>
      </c>
      <c r="D38" s="52">
        <v>44939.26489583333</v>
      </c>
      <c r="E38" s="1" t="s">
        <v>338</v>
      </c>
      <c r="F38" s="1" t="s">
        <v>697</v>
      </c>
      <c r="G38" s="24">
        <v>836249.32</v>
      </c>
      <c r="H38" s="53">
        <f t="shared" si="3"/>
        <v>6355.494832</v>
      </c>
      <c r="I38" s="1" t="s">
        <v>698</v>
      </c>
      <c r="J38" s="1" t="s">
        <v>699</v>
      </c>
      <c r="K38" s="1" t="s">
        <v>700</v>
      </c>
      <c r="L38" s="51">
        <v>0.0076</v>
      </c>
      <c r="M38" s="93" t="s">
        <v>721</v>
      </c>
      <c r="N38" s="107" t="s">
        <v>710</v>
      </c>
      <c r="O38" s="1"/>
      <c r="P38" s="105"/>
    </row>
    <row r="39">
      <c r="A39" s="1" t="s">
        <v>725</v>
      </c>
      <c r="B39" s="51">
        <v>3.8015601E7</v>
      </c>
      <c r="C39" s="51">
        <v>1.673591217E9</v>
      </c>
      <c r="D39" s="52">
        <v>44939.26871527778</v>
      </c>
      <c r="E39" s="1" t="s">
        <v>338</v>
      </c>
      <c r="F39" s="1" t="s">
        <v>697</v>
      </c>
      <c r="G39" s="47">
        <v>356024.0</v>
      </c>
      <c r="H39" s="53">
        <f t="shared" si="3"/>
        <v>0</v>
      </c>
      <c r="I39" s="1" t="s">
        <v>698</v>
      </c>
      <c r="J39" s="1" t="s">
        <v>699</v>
      </c>
      <c r="K39" s="1" t="s">
        <v>700</v>
      </c>
      <c r="L39" s="56">
        <v>0.0</v>
      </c>
      <c r="M39" s="93" t="s">
        <v>726</v>
      </c>
      <c r="N39" s="88" t="s">
        <v>727</v>
      </c>
      <c r="O39" s="1"/>
      <c r="P39" s="105"/>
    </row>
    <row r="40">
      <c r="A40" s="1" t="s">
        <v>728</v>
      </c>
      <c r="B40" s="51">
        <v>3.8015696E7</v>
      </c>
      <c r="C40" s="51">
        <v>1.673591415E9</v>
      </c>
      <c r="D40" s="52">
        <v>44939.271006944444</v>
      </c>
      <c r="E40" s="1" t="s">
        <v>338</v>
      </c>
      <c r="F40" s="1" t="s">
        <v>697</v>
      </c>
      <c r="G40" s="24">
        <v>635352.99</v>
      </c>
      <c r="H40" s="53">
        <f t="shared" si="3"/>
        <v>4828.682724</v>
      </c>
      <c r="I40" s="1" t="s">
        <v>698</v>
      </c>
      <c r="J40" s="1" t="s">
        <v>699</v>
      </c>
      <c r="K40" s="1" t="s">
        <v>700</v>
      </c>
      <c r="L40" s="51">
        <v>0.0076</v>
      </c>
      <c r="M40" s="93" t="s">
        <v>133</v>
      </c>
      <c r="N40" s="107" t="s">
        <v>548</v>
      </c>
      <c r="O40" s="1"/>
      <c r="P40" s="105"/>
    </row>
    <row r="41">
      <c r="A41" s="1" t="s">
        <v>729</v>
      </c>
      <c r="B41" s="51">
        <v>3.8021491E7</v>
      </c>
      <c r="C41" s="51">
        <v>1.673603509E9</v>
      </c>
      <c r="D41" s="52">
        <v>44939.4109837963</v>
      </c>
      <c r="E41" s="1" t="s">
        <v>338</v>
      </c>
      <c r="F41" s="1" t="s">
        <v>697</v>
      </c>
      <c r="G41" s="47">
        <v>943535.0</v>
      </c>
      <c r="H41" s="53">
        <f t="shared" si="3"/>
        <v>6982.159</v>
      </c>
      <c r="I41" s="1" t="s">
        <v>698</v>
      </c>
      <c r="J41" s="1" t="s">
        <v>699</v>
      </c>
      <c r="K41" s="1" t="s">
        <v>700</v>
      </c>
      <c r="L41" s="51">
        <v>0.0074</v>
      </c>
      <c r="M41" s="99" t="s">
        <v>372</v>
      </c>
      <c r="N41" s="99" t="s">
        <v>545</v>
      </c>
      <c r="O41" s="1"/>
      <c r="P41" s="105"/>
    </row>
    <row r="42">
      <c r="A42" s="1" t="s">
        <v>730</v>
      </c>
      <c r="B42" s="51">
        <v>3.802151E7</v>
      </c>
      <c r="C42" s="51">
        <v>1.673603551E9</v>
      </c>
      <c r="D42" s="52">
        <v>44939.411469907405</v>
      </c>
      <c r="E42" s="1" t="s">
        <v>338</v>
      </c>
      <c r="F42" s="1" t="s">
        <v>697</v>
      </c>
      <c r="G42" s="24">
        <v>765765.09</v>
      </c>
      <c r="H42" s="53">
        <f t="shared" si="3"/>
        <v>5666.661666</v>
      </c>
      <c r="I42" s="1" t="s">
        <v>698</v>
      </c>
      <c r="J42" s="1" t="s">
        <v>699</v>
      </c>
      <c r="K42" s="1" t="s">
        <v>700</v>
      </c>
      <c r="L42" s="51">
        <v>0.0074</v>
      </c>
      <c r="M42" s="15" t="s">
        <v>731</v>
      </c>
      <c r="N42" s="99" t="s">
        <v>545</v>
      </c>
      <c r="O42" s="1"/>
      <c r="P42" s="105"/>
    </row>
    <row r="43">
      <c r="A43" s="1" t="s">
        <v>732</v>
      </c>
      <c r="B43" s="51">
        <v>3.8021671E7</v>
      </c>
      <c r="C43" s="51">
        <v>1.673603881E9</v>
      </c>
      <c r="D43" s="52">
        <v>44939.415289351855</v>
      </c>
      <c r="E43" s="1" t="s">
        <v>338</v>
      </c>
      <c r="F43" s="1" t="s">
        <v>697</v>
      </c>
      <c r="G43" s="47">
        <v>832343.0</v>
      </c>
      <c r="H43" s="53">
        <f t="shared" si="3"/>
        <v>6159.3382</v>
      </c>
      <c r="I43" s="1" t="s">
        <v>698</v>
      </c>
      <c r="J43" s="1" t="s">
        <v>699</v>
      </c>
      <c r="K43" s="1" t="s">
        <v>700</v>
      </c>
      <c r="L43" s="51">
        <v>0.0074</v>
      </c>
      <c r="M43" s="93" t="s">
        <v>733</v>
      </c>
      <c r="N43" s="99" t="s">
        <v>545</v>
      </c>
      <c r="O43" s="1"/>
      <c r="P43" s="105"/>
    </row>
    <row r="44">
      <c r="A44" s="1" t="s">
        <v>734</v>
      </c>
      <c r="B44" s="51">
        <v>3.8021697E7</v>
      </c>
      <c r="C44" s="51">
        <v>1.673603937E9</v>
      </c>
      <c r="D44" s="52">
        <v>44939.4159375</v>
      </c>
      <c r="E44" s="1" t="s">
        <v>338</v>
      </c>
      <c r="F44" s="1" t="s">
        <v>697</v>
      </c>
      <c r="G44" s="47">
        <v>900023.0</v>
      </c>
      <c r="H44" s="53">
        <f t="shared" si="3"/>
        <v>6660.1702</v>
      </c>
      <c r="I44" s="1" t="s">
        <v>698</v>
      </c>
      <c r="J44" s="1" t="s">
        <v>699</v>
      </c>
      <c r="K44" s="1" t="s">
        <v>700</v>
      </c>
      <c r="L44" s="51">
        <v>0.0074</v>
      </c>
      <c r="M44" s="15" t="s">
        <v>735</v>
      </c>
      <c r="N44" s="99" t="s">
        <v>545</v>
      </c>
      <c r="O44" s="1"/>
      <c r="P44" s="105"/>
    </row>
    <row r="45">
      <c r="A45" s="1" t="s">
        <v>736</v>
      </c>
      <c r="B45" s="51">
        <v>3.8021742E7</v>
      </c>
      <c r="C45" s="51">
        <v>1.673604027E9</v>
      </c>
      <c r="D45" s="52">
        <v>44939.416979166665</v>
      </c>
      <c r="E45" s="1" t="s">
        <v>338</v>
      </c>
      <c r="F45" s="1" t="s">
        <v>697</v>
      </c>
      <c r="G45" s="47">
        <v>765646.0</v>
      </c>
      <c r="H45" s="53">
        <f t="shared" si="3"/>
        <v>5665.7804</v>
      </c>
      <c r="I45" s="1" t="s">
        <v>698</v>
      </c>
      <c r="J45" s="1" t="s">
        <v>699</v>
      </c>
      <c r="K45" s="1" t="s">
        <v>700</v>
      </c>
      <c r="L45" s="51">
        <v>0.0074</v>
      </c>
      <c r="M45" s="93" t="s">
        <v>737</v>
      </c>
      <c r="N45" s="99" t="s">
        <v>545</v>
      </c>
      <c r="O45" s="1"/>
      <c r="P45" s="105"/>
    </row>
    <row r="46">
      <c r="A46" s="1" t="s">
        <v>738</v>
      </c>
      <c r="B46" s="51">
        <v>3.8021771E7</v>
      </c>
      <c r="C46" s="51">
        <v>1.673604089E9</v>
      </c>
      <c r="D46" s="52">
        <v>44939.41769675926</v>
      </c>
      <c r="E46" s="1" t="s">
        <v>338</v>
      </c>
      <c r="F46" s="1" t="s">
        <v>697</v>
      </c>
      <c r="G46" s="24">
        <v>984542.45</v>
      </c>
      <c r="H46" s="53">
        <f t="shared" si="3"/>
        <v>7285.61413</v>
      </c>
      <c r="I46" s="1" t="s">
        <v>698</v>
      </c>
      <c r="J46" s="1" t="s">
        <v>699</v>
      </c>
      <c r="K46" s="1" t="s">
        <v>700</v>
      </c>
      <c r="L46" s="51">
        <v>0.0074</v>
      </c>
      <c r="M46" s="93" t="s">
        <v>739</v>
      </c>
      <c r="N46" s="15" t="s">
        <v>702</v>
      </c>
      <c r="O46" s="1"/>
      <c r="P46" s="14"/>
    </row>
    <row r="47">
      <c r="A47" s="1" t="s">
        <v>740</v>
      </c>
      <c r="B47" s="51">
        <v>3.8021791E7</v>
      </c>
      <c r="C47" s="51">
        <v>1.673604129E9</v>
      </c>
      <c r="D47" s="52">
        <v>44939.41815972222</v>
      </c>
      <c r="E47" s="1" t="s">
        <v>338</v>
      </c>
      <c r="F47" s="1" t="s">
        <v>697</v>
      </c>
      <c r="G47" s="47">
        <v>872345.0</v>
      </c>
      <c r="H47" s="53">
        <f t="shared" si="3"/>
        <v>6455.353</v>
      </c>
      <c r="I47" s="1" t="s">
        <v>698</v>
      </c>
      <c r="J47" s="1" t="s">
        <v>699</v>
      </c>
      <c r="K47" s="1" t="s">
        <v>700</v>
      </c>
      <c r="L47" s="51">
        <v>0.0074</v>
      </c>
      <c r="M47" s="93" t="s">
        <v>741</v>
      </c>
      <c r="N47" s="15" t="s">
        <v>702</v>
      </c>
      <c r="O47" s="1"/>
      <c r="P47" s="105"/>
    </row>
    <row r="48">
      <c r="A48" s="1" t="s">
        <v>742</v>
      </c>
      <c r="B48" s="51">
        <v>3.8025739E7</v>
      </c>
      <c r="C48" s="51">
        <v>1.673612288E9</v>
      </c>
      <c r="D48" s="52">
        <v>44939.51259259259</v>
      </c>
      <c r="E48" s="1" t="s">
        <v>338</v>
      </c>
      <c r="F48" s="1" t="s">
        <v>697</v>
      </c>
      <c r="G48" s="24">
        <v>646433.05</v>
      </c>
      <c r="H48" s="53">
        <f t="shared" si="3"/>
        <v>4783.60457</v>
      </c>
      <c r="I48" s="1" t="s">
        <v>698</v>
      </c>
      <c r="J48" s="1" t="s">
        <v>699</v>
      </c>
      <c r="K48" s="1" t="s">
        <v>700</v>
      </c>
      <c r="L48" s="51">
        <v>0.0074</v>
      </c>
      <c r="M48" s="93" t="s">
        <v>158</v>
      </c>
      <c r="N48" s="107" t="s">
        <v>556</v>
      </c>
      <c r="O48" s="1"/>
      <c r="P48" s="105"/>
    </row>
    <row r="49">
      <c r="A49" s="1" t="s">
        <v>743</v>
      </c>
      <c r="B49" s="51">
        <v>3.8025763E7</v>
      </c>
      <c r="C49" s="51">
        <v>1.673612336E9</v>
      </c>
      <c r="D49" s="52">
        <v>44939.51314814815</v>
      </c>
      <c r="E49" s="1" t="s">
        <v>338</v>
      </c>
      <c r="F49" s="1" t="s">
        <v>697</v>
      </c>
      <c r="G49" s="47">
        <v>396786.0</v>
      </c>
      <c r="H49" s="53">
        <f t="shared" si="3"/>
        <v>2936.2164</v>
      </c>
      <c r="I49" s="1" t="s">
        <v>698</v>
      </c>
      <c r="J49" s="1" t="s">
        <v>699</v>
      </c>
      <c r="K49" s="1" t="s">
        <v>700</v>
      </c>
      <c r="L49" s="51">
        <v>0.0074</v>
      </c>
      <c r="M49" s="93" t="s">
        <v>102</v>
      </c>
      <c r="N49" s="107" t="s">
        <v>556</v>
      </c>
      <c r="O49" s="1"/>
      <c r="P49" s="105"/>
    </row>
    <row r="50">
      <c r="A50" s="1" t="s">
        <v>744</v>
      </c>
      <c r="B50" s="51">
        <v>3.80269E7</v>
      </c>
      <c r="C50" s="51">
        <v>1.673614682E9</v>
      </c>
      <c r="D50" s="52">
        <v>44939.540300925924</v>
      </c>
      <c r="E50" s="1" t="s">
        <v>338</v>
      </c>
      <c r="F50" s="1" t="s">
        <v>697</v>
      </c>
      <c r="G50" s="24">
        <v>288889.83</v>
      </c>
      <c r="H50" s="53">
        <f t="shared" si="3"/>
        <v>2137.784742</v>
      </c>
      <c r="I50" s="1" t="s">
        <v>698</v>
      </c>
      <c r="J50" s="1" t="s">
        <v>699</v>
      </c>
      <c r="K50" s="1" t="s">
        <v>700</v>
      </c>
      <c r="L50" s="51">
        <v>0.0074</v>
      </c>
      <c r="M50" s="93" t="s">
        <v>372</v>
      </c>
      <c r="N50" s="107" t="s">
        <v>548</v>
      </c>
      <c r="O50" s="1"/>
      <c r="P50" s="105"/>
    </row>
    <row r="51">
      <c r="A51" s="1" t="s">
        <v>745</v>
      </c>
      <c r="B51" s="51">
        <v>3.8050997E7</v>
      </c>
      <c r="C51" s="51">
        <v>1.673664562E9</v>
      </c>
      <c r="D51" s="52">
        <v>44940.11761574074</v>
      </c>
      <c r="E51" s="1" t="s">
        <v>338</v>
      </c>
      <c r="F51" s="1" t="s">
        <v>697</v>
      </c>
      <c r="G51" s="47">
        <v>657453.0</v>
      </c>
      <c r="H51" s="53">
        <f t="shared" si="3"/>
        <v>5062.3881</v>
      </c>
      <c r="I51" s="1" t="s">
        <v>698</v>
      </c>
      <c r="J51" s="1" t="s">
        <v>699</v>
      </c>
      <c r="K51" s="1" t="s">
        <v>700</v>
      </c>
      <c r="L51" s="51">
        <v>0.0077</v>
      </c>
      <c r="M51" s="15" t="s">
        <v>342</v>
      </c>
      <c r="N51" s="15" t="s">
        <v>548</v>
      </c>
      <c r="O51" s="15" t="s">
        <v>556</v>
      </c>
      <c r="P51" s="105"/>
    </row>
    <row r="52">
      <c r="A52" s="1" t="s">
        <v>746</v>
      </c>
      <c r="B52" s="51">
        <v>3.805103E7</v>
      </c>
      <c r="C52" s="51">
        <v>1.673664632E9</v>
      </c>
      <c r="D52" s="52">
        <v>44940.118425925924</v>
      </c>
      <c r="E52" s="1" t="s">
        <v>338</v>
      </c>
      <c r="F52" s="1" t="s">
        <v>697</v>
      </c>
      <c r="G52" s="24">
        <v>921119.92</v>
      </c>
      <c r="H52" s="53">
        <f t="shared" si="3"/>
        <v>7092.623384</v>
      </c>
      <c r="I52" s="1" t="s">
        <v>698</v>
      </c>
      <c r="J52" s="1" t="s">
        <v>699</v>
      </c>
      <c r="K52" s="1" t="s">
        <v>700</v>
      </c>
      <c r="L52" s="51">
        <v>0.0077</v>
      </c>
      <c r="M52" s="15" t="s">
        <v>735</v>
      </c>
      <c r="N52" s="93" t="s">
        <v>578</v>
      </c>
      <c r="O52" s="1"/>
      <c r="P52" s="105"/>
    </row>
    <row r="53">
      <c r="A53" s="1" t="s">
        <v>747</v>
      </c>
      <c r="B53" s="51">
        <v>3.8067226E7</v>
      </c>
      <c r="C53" s="51">
        <v>1.673698564E9</v>
      </c>
      <c r="D53" s="52">
        <v>44940.51115740741</v>
      </c>
      <c r="E53" s="1" t="s">
        <v>338</v>
      </c>
      <c r="F53" s="1" t="s">
        <v>697</v>
      </c>
      <c r="G53" s="24">
        <v>1870210.73</v>
      </c>
      <c r="H53" s="53">
        <f t="shared" si="3"/>
        <v>14400.62262</v>
      </c>
      <c r="I53" s="1" t="s">
        <v>698</v>
      </c>
      <c r="J53" s="1" t="s">
        <v>699</v>
      </c>
      <c r="K53" s="1" t="s">
        <v>700</v>
      </c>
      <c r="L53" s="51">
        <v>0.0077</v>
      </c>
      <c r="M53" s="15" t="s">
        <v>735</v>
      </c>
      <c r="N53" s="93" t="s">
        <v>578</v>
      </c>
      <c r="O53" s="99" t="s">
        <v>545</v>
      </c>
      <c r="P53" s="105"/>
    </row>
    <row r="54">
      <c r="A54" s="1" t="s">
        <v>748</v>
      </c>
      <c r="B54" s="51">
        <v>3.8070869E7</v>
      </c>
      <c r="C54" s="51">
        <v>1.67370608E9</v>
      </c>
      <c r="D54" s="52">
        <v>44940.59814814815</v>
      </c>
      <c r="E54" s="1" t="s">
        <v>338</v>
      </c>
      <c r="F54" s="1" t="s">
        <v>697</v>
      </c>
      <c r="G54" s="24">
        <v>2964285.1</v>
      </c>
      <c r="H54" s="53">
        <f t="shared" si="3"/>
        <v>23121.42378</v>
      </c>
      <c r="I54" s="1" t="s">
        <v>698</v>
      </c>
      <c r="J54" s="1" t="s">
        <v>699</v>
      </c>
      <c r="K54" s="1" t="s">
        <v>700</v>
      </c>
      <c r="L54" s="51">
        <v>0.0078</v>
      </c>
      <c r="M54" s="15" t="s">
        <v>342</v>
      </c>
      <c r="N54" s="15" t="s">
        <v>548</v>
      </c>
      <c r="O54" s="15" t="s">
        <v>556</v>
      </c>
      <c r="P54" s="105"/>
    </row>
    <row r="55">
      <c r="A55" s="1" t="s">
        <v>749</v>
      </c>
      <c r="B55" s="51">
        <v>3.8087783E7</v>
      </c>
      <c r="C55" s="51">
        <v>1.673741135E9</v>
      </c>
      <c r="D55" s="52">
        <v>44941.00387731481</v>
      </c>
      <c r="E55" s="1" t="s">
        <v>338</v>
      </c>
      <c r="F55" s="1" t="s">
        <v>697</v>
      </c>
      <c r="G55" s="47">
        <v>1860795.0</v>
      </c>
      <c r="H55" s="53">
        <f t="shared" si="3"/>
        <v>14514.201</v>
      </c>
      <c r="I55" s="1" t="s">
        <v>698</v>
      </c>
      <c r="J55" s="1" t="s">
        <v>699</v>
      </c>
      <c r="K55" s="1" t="s">
        <v>700</v>
      </c>
      <c r="L55" s="51">
        <v>0.0078</v>
      </c>
      <c r="M55" s="15" t="s">
        <v>731</v>
      </c>
      <c r="N55" s="93" t="s">
        <v>578</v>
      </c>
      <c r="O55" s="99" t="s">
        <v>545</v>
      </c>
      <c r="P55" s="105"/>
    </row>
    <row r="56">
      <c r="A56" s="1" t="s">
        <v>750</v>
      </c>
      <c r="B56" s="51">
        <v>3.8095046E7</v>
      </c>
      <c r="C56" s="51">
        <v>1.673756247E9</v>
      </c>
      <c r="D56" s="52">
        <v>44941.17878472222</v>
      </c>
      <c r="E56" s="1" t="s">
        <v>338</v>
      </c>
      <c r="F56" s="1" t="s">
        <v>697</v>
      </c>
      <c r="G56" s="24">
        <v>3000019.23</v>
      </c>
      <c r="H56" s="53">
        <f t="shared" si="3"/>
        <v>23700.15192</v>
      </c>
      <c r="I56" s="1" t="s">
        <v>698</v>
      </c>
      <c r="J56" s="1" t="s">
        <v>699</v>
      </c>
      <c r="K56" s="1" t="s">
        <v>700</v>
      </c>
      <c r="L56" s="51">
        <v>0.0079</v>
      </c>
      <c r="M56" s="93" t="s">
        <v>709</v>
      </c>
      <c r="N56" s="107" t="s">
        <v>710</v>
      </c>
      <c r="O56" s="1"/>
      <c r="P56" s="105"/>
    </row>
    <row r="57">
      <c r="A57" s="1" t="s">
        <v>751</v>
      </c>
      <c r="B57" s="51">
        <v>3.8099893E7</v>
      </c>
      <c r="C57" s="51">
        <v>1.673766302E9</v>
      </c>
      <c r="D57" s="52">
        <v>44941.29516203704</v>
      </c>
      <c r="E57" s="1" t="s">
        <v>338</v>
      </c>
      <c r="F57" s="1" t="s">
        <v>697</v>
      </c>
      <c r="G57" s="47">
        <v>666245.0</v>
      </c>
      <c r="H57" s="53">
        <f t="shared" si="3"/>
        <v>5196.711</v>
      </c>
      <c r="I57" s="1" t="s">
        <v>698</v>
      </c>
      <c r="J57" s="1" t="s">
        <v>699</v>
      </c>
      <c r="K57" s="1" t="s">
        <v>700</v>
      </c>
      <c r="L57" s="51">
        <v>0.0078</v>
      </c>
      <c r="M57" s="93" t="s">
        <v>741</v>
      </c>
      <c r="N57" s="15" t="s">
        <v>702</v>
      </c>
      <c r="O57" s="1"/>
      <c r="P57" s="105"/>
    </row>
    <row r="58">
      <c r="A58" s="1" t="s">
        <v>752</v>
      </c>
      <c r="B58" s="51">
        <v>3.8099925E7</v>
      </c>
      <c r="C58" s="51">
        <v>1.67376637E9</v>
      </c>
      <c r="D58" s="52">
        <v>44941.295949074076</v>
      </c>
      <c r="E58" s="1" t="s">
        <v>338</v>
      </c>
      <c r="F58" s="1" t="s">
        <v>697</v>
      </c>
      <c r="G58" s="24">
        <v>925356.45</v>
      </c>
      <c r="H58" s="53">
        <f t="shared" si="3"/>
        <v>7217.78031</v>
      </c>
      <c r="I58" s="1" t="s">
        <v>698</v>
      </c>
      <c r="J58" s="1" t="s">
        <v>699</v>
      </c>
      <c r="K58" s="1" t="s">
        <v>700</v>
      </c>
      <c r="L58" s="51">
        <v>0.0078</v>
      </c>
      <c r="M58" s="99" t="s">
        <v>721</v>
      </c>
      <c r="N58" s="99" t="s">
        <v>710</v>
      </c>
      <c r="O58" s="1"/>
      <c r="P58" s="105"/>
    </row>
    <row r="59">
      <c r="A59" s="1" t="s">
        <v>753</v>
      </c>
      <c r="B59" s="51">
        <v>3.8104542E7</v>
      </c>
      <c r="C59" s="51">
        <v>1.673775915E9</v>
      </c>
      <c r="D59" s="52">
        <v>44941.40642361111</v>
      </c>
      <c r="E59" s="1" t="s">
        <v>338</v>
      </c>
      <c r="F59" s="1" t="s">
        <v>697</v>
      </c>
      <c r="G59" s="47">
        <v>2454333.0</v>
      </c>
      <c r="H59" s="53">
        <f t="shared" si="3"/>
        <v>18407.4975</v>
      </c>
      <c r="I59" s="1" t="s">
        <v>698</v>
      </c>
      <c r="J59" s="1" t="s">
        <v>699</v>
      </c>
      <c r="K59" s="1" t="s">
        <v>700</v>
      </c>
      <c r="L59" s="51">
        <v>0.0075</v>
      </c>
      <c r="M59" s="15" t="s">
        <v>357</v>
      </c>
      <c r="N59" s="15" t="s">
        <v>556</v>
      </c>
      <c r="O59" s="1"/>
      <c r="P59" s="105"/>
    </row>
    <row r="60">
      <c r="A60" s="1" t="s">
        <v>754</v>
      </c>
      <c r="B60" s="51">
        <v>3.813662E7</v>
      </c>
      <c r="C60" s="51">
        <v>1.673842482E9</v>
      </c>
      <c r="D60" s="52">
        <v>44942.176875</v>
      </c>
      <c r="E60" s="1" t="s">
        <v>338</v>
      </c>
      <c r="F60" s="1" t="s">
        <v>697</v>
      </c>
      <c r="G60" s="24">
        <v>2992312.24</v>
      </c>
      <c r="H60" s="53">
        <f t="shared" si="3"/>
        <v>25733.88526</v>
      </c>
      <c r="I60" s="1" t="s">
        <v>698</v>
      </c>
      <c r="J60" s="1" t="s">
        <v>699</v>
      </c>
      <c r="K60" s="1" t="s">
        <v>700</v>
      </c>
      <c r="L60" s="51">
        <v>0.0086</v>
      </c>
      <c r="M60" s="93" t="s">
        <v>709</v>
      </c>
      <c r="N60" s="107" t="s">
        <v>710</v>
      </c>
      <c r="O60" s="1"/>
      <c r="P60" s="105"/>
    </row>
    <row r="61">
      <c r="A61" s="1" t="s">
        <v>755</v>
      </c>
      <c r="B61" s="51">
        <v>3.8136686E7</v>
      </c>
      <c r="C61" s="51">
        <v>1.673842618E9</v>
      </c>
      <c r="D61" s="52">
        <v>44942.178449074076</v>
      </c>
      <c r="E61" s="1" t="s">
        <v>338</v>
      </c>
      <c r="F61" s="1" t="s">
        <v>697</v>
      </c>
      <c r="G61" s="24">
        <v>3234441.44</v>
      </c>
      <c r="H61" s="53">
        <f t="shared" si="3"/>
        <v>27816.19638</v>
      </c>
      <c r="I61" s="1" t="s">
        <v>698</v>
      </c>
      <c r="J61" s="1" t="s">
        <v>699</v>
      </c>
      <c r="K61" s="1" t="s">
        <v>700</v>
      </c>
      <c r="L61" s="51">
        <v>0.0086</v>
      </c>
      <c r="M61" s="93" t="s">
        <v>351</v>
      </c>
      <c r="N61" s="15" t="s">
        <v>548</v>
      </c>
      <c r="O61" s="15" t="s">
        <v>556</v>
      </c>
      <c r="P61" s="105"/>
    </row>
    <row r="62">
      <c r="A62" s="1" t="s">
        <v>756</v>
      </c>
      <c r="B62" s="51">
        <v>3.8141322E7</v>
      </c>
      <c r="C62" s="51">
        <v>1.673852182E9</v>
      </c>
      <c r="D62" s="52">
        <v>44942.289143518516</v>
      </c>
      <c r="E62" s="1" t="s">
        <v>338</v>
      </c>
      <c r="F62" s="1" t="s">
        <v>697</v>
      </c>
      <c r="G62" s="24">
        <v>834304.24</v>
      </c>
      <c r="H62" s="53">
        <f t="shared" si="3"/>
        <v>6674.43392</v>
      </c>
      <c r="I62" s="1" t="s">
        <v>698</v>
      </c>
      <c r="J62" s="1" t="s">
        <v>699</v>
      </c>
      <c r="K62" s="1" t="s">
        <v>700</v>
      </c>
      <c r="L62" s="51">
        <v>0.008</v>
      </c>
      <c r="M62" s="93" t="s">
        <v>739</v>
      </c>
      <c r="N62" s="15" t="s">
        <v>631</v>
      </c>
      <c r="O62" s="15" t="s">
        <v>702</v>
      </c>
      <c r="P62" s="105"/>
    </row>
    <row r="63">
      <c r="A63" s="1" t="s">
        <v>757</v>
      </c>
      <c r="B63" s="51">
        <v>3.8216257E7</v>
      </c>
      <c r="C63" s="51">
        <v>1.674012342E9</v>
      </c>
      <c r="D63" s="52">
        <v>44944.142847222225</v>
      </c>
      <c r="E63" s="1" t="s">
        <v>338</v>
      </c>
      <c r="F63" s="1" t="s">
        <v>697</v>
      </c>
      <c r="G63" s="47">
        <v>503292.0</v>
      </c>
      <c r="H63" s="53">
        <f t="shared" si="3"/>
        <v>5435.5536</v>
      </c>
      <c r="I63" s="1" t="s">
        <v>698</v>
      </c>
      <c r="J63" s="1" t="s">
        <v>699</v>
      </c>
      <c r="K63" s="1" t="s">
        <v>700</v>
      </c>
      <c r="L63" s="51">
        <v>0.0108</v>
      </c>
      <c r="M63" s="93" t="s">
        <v>375</v>
      </c>
      <c r="N63" s="108" t="s">
        <v>578</v>
      </c>
      <c r="O63" s="108"/>
      <c r="P63" s="105"/>
    </row>
    <row r="64">
      <c r="A64" s="1" t="s">
        <v>758</v>
      </c>
      <c r="B64" s="51">
        <v>3.8219711E7</v>
      </c>
      <c r="C64" s="51">
        <v>1.674020079E9</v>
      </c>
      <c r="D64" s="52">
        <v>44944.232395833336</v>
      </c>
      <c r="E64" s="1" t="s">
        <v>338</v>
      </c>
      <c r="F64" s="1" t="s">
        <v>697</v>
      </c>
      <c r="G64" s="24">
        <v>700123.74</v>
      </c>
      <c r="H64" s="53">
        <f t="shared" si="3"/>
        <v>6161.088912</v>
      </c>
      <c r="I64" s="1" t="s">
        <v>698</v>
      </c>
      <c r="J64" s="1" t="s">
        <v>699</v>
      </c>
      <c r="K64" s="1" t="s">
        <v>700</v>
      </c>
      <c r="L64" s="51">
        <v>0.0088</v>
      </c>
      <c r="M64" s="93" t="s">
        <v>705</v>
      </c>
      <c r="N64" s="93" t="s">
        <v>702</v>
      </c>
      <c r="O64" s="1"/>
      <c r="P64" s="105"/>
    </row>
    <row r="65">
      <c r="A65" s="1" t="s">
        <v>759</v>
      </c>
      <c r="B65" s="51">
        <v>3.8259584E7</v>
      </c>
      <c r="C65" s="51">
        <v>1.674108153E9</v>
      </c>
      <c r="D65" s="52">
        <v>44945.25177083333</v>
      </c>
      <c r="E65" s="1" t="s">
        <v>338</v>
      </c>
      <c r="F65" s="1" t="s">
        <v>697</v>
      </c>
      <c r="G65" s="24">
        <v>845694.35</v>
      </c>
      <c r="H65" s="53">
        <f t="shared" si="3"/>
        <v>7442.11028</v>
      </c>
      <c r="I65" s="1" t="s">
        <v>698</v>
      </c>
      <c r="J65" s="1" t="s">
        <v>699</v>
      </c>
      <c r="K65" s="1" t="s">
        <v>700</v>
      </c>
      <c r="L65" s="51">
        <v>0.0088</v>
      </c>
      <c r="M65" s="93" t="s">
        <v>709</v>
      </c>
      <c r="N65" s="107" t="s">
        <v>710</v>
      </c>
      <c r="O65" s="1"/>
      <c r="P65" s="105"/>
    </row>
    <row r="66">
      <c r="A66" s="1" t="s">
        <v>760</v>
      </c>
      <c r="B66" s="51">
        <v>3.825961E7</v>
      </c>
      <c r="C66" s="51">
        <v>1.674108207E9</v>
      </c>
      <c r="D66" s="52">
        <v>44945.25239583333</v>
      </c>
      <c r="E66" s="1" t="s">
        <v>338</v>
      </c>
      <c r="F66" s="1" t="s">
        <v>697</v>
      </c>
      <c r="G66" s="24">
        <v>436773.69</v>
      </c>
      <c r="H66" s="53">
        <f t="shared" si="3"/>
        <v>3843.608472</v>
      </c>
      <c r="I66" s="1" t="s">
        <v>698</v>
      </c>
      <c r="J66" s="1" t="s">
        <v>699</v>
      </c>
      <c r="K66" s="1" t="s">
        <v>700</v>
      </c>
      <c r="L66" s="51">
        <v>0.0088</v>
      </c>
      <c r="M66" s="99" t="s">
        <v>721</v>
      </c>
      <c r="N66" s="99" t="s">
        <v>710</v>
      </c>
      <c r="O66" s="1"/>
      <c r="P66" s="105"/>
    </row>
    <row r="67">
      <c r="A67" s="1" t="s">
        <v>761</v>
      </c>
      <c r="B67" s="51">
        <v>3.8337287E7</v>
      </c>
      <c r="C67" s="51">
        <v>1.6742783E9</v>
      </c>
      <c r="D67" s="52">
        <v>44947.22106481482</v>
      </c>
      <c r="E67" s="1" t="s">
        <v>338</v>
      </c>
      <c r="F67" s="1" t="s">
        <v>697</v>
      </c>
      <c r="G67" s="24">
        <v>764564.24</v>
      </c>
      <c r="H67" s="53">
        <f t="shared" si="3"/>
        <v>8104.380944</v>
      </c>
      <c r="I67" s="1" t="s">
        <v>698</v>
      </c>
      <c r="J67" s="1" t="s">
        <v>699</v>
      </c>
      <c r="K67" s="1" t="s">
        <v>700</v>
      </c>
      <c r="L67" s="51">
        <v>0.0106</v>
      </c>
      <c r="M67" s="93" t="s">
        <v>375</v>
      </c>
      <c r="N67" s="108" t="s">
        <v>578</v>
      </c>
      <c r="O67" s="108"/>
      <c r="P67" s="105"/>
    </row>
    <row r="68">
      <c r="A68" s="1" t="s">
        <v>762</v>
      </c>
      <c r="B68" s="51">
        <v>3.8337317E7</v>
      </c>
      <c r="C68" s="51">
        <v>1.674278364E9</v>
      </c>
      <c r="D68" s="52">
        <v>44947.22180555556</v>
      </c>
      <c r="E68" s="1" t="s">
        <v>338</v>
      </c>
      <c r="F68" s="1" t="s">
        <v>697</v>
      </c>
      <c r="G68" s="47">
        <v>535333.0</v>
      </c>
      <c r="H68" s="53">
        <f t="shared" si="3"/>
        <v>5674.5298</v>
      </c>
      <c r="I68" s="1" t="s">
        <v>698</v>
      </c>
      <c r="J68" s="1" t="s">
        <v>699</v>
      </c>
      <c r="K68" s="1" t="s">
        <v>700</v>
      </c>
      <c r="L68" s="51">
        <v>0.0106</v>
      </c>
      <c r="M68" s="15" t="s">
        <v>735</v>
      </c>
      <c r="N68" s="93" t="s">
        <v>578</v>
      </c>
      <c r="O68" s="1"/>
      <c r="P68" s="105"/>
    </row>
    <row r="69">
      <c r="A69" s="1" t="s">
        <v>763</v>
      </c>
      <c r="B69" s="51">
        <v>3.8337349E7</v>
      </c>
      <c r="C69" s="51">
        <v>1.674278432E9</v>
      </c>
      <c r="D69" s="52">
        <v>44947.222592592596</v>
      </c>
      <c r="E69" s="1" t="s">
        <v>338</v>
      </c>
      <c r="F69" s="1" t="s">
        <v>697</v>
      </c>
      <c r="G69" s="47">
        <v>991209.0</v>
      </c>
      <c r="H69" s="53">
        <f t="shared" si="3"/>
        <v>10506.8154</v>
      </c>
      <c r="I69" s="1" t="s">
        <v>698</v>
      </c>
      <c r="J69" s="1" t="s">
        <v>699</v>
      </c>
      <c r="K69" s="1" t="s">
        <v>700</v>
      </c>
      <c r="L69" s="51">
        <v>0.0106</v>
      </c>
      <c r="M69" s="93" t="s">
        <v>345</v>
      </c>
      <c r="N69" s="108" t="s">
        <v>556</v>
      </c>
      <c r="O69" s="1"/>
      <c r="P69" s="105"/>
    </row>
    <row r="70">
      <c r="A70" s="1" t="s">
        <v>764</v>
      </c>
      <c r="B70" s="51">
        <v>3.8339076E7</v>
      </c>
      <c r="C70" s="51">
        <v>1.67428211E9</v>
      </c>
      <c r="D70" s="52">
        <v>44947.26516203704</v>
      </c>
      <c r="E70" s="1" t="s">
        <v>338</v>
      </c>
      <c r="F70" s="1" t="s">
        <v>697</v>
      </c>
      <c r="G70" s="47">
        <v>892024.0</v>
      </c>
      <c r="H70" s="53">
        <f t="shared" si="3"/>
        <v>9455.4544</v>
      </c>
      <c r="I70" s="1" t="s">
        <v>698</v>
      </c>
      <c r="J70" s="1" t="s">
        <v>699</v>
      </c>
      <c r="K70" s="1" t="s">
        <v>700</v>
      </c>
      <c r="L70" s="51">
        <v>0.0106</v>
      </c>
      <c r="M70" s="99" t="s">
        <v>357</v>
      </c>
      <c r="N70" s="108" t="s">
        <v>556</v>
      </c>
      <c r="O70" s="1"/>
      <c r="P70" s="105"/>
    </row>
    <row r="71">
      <c r="A71" s="1" t="s">
        <v>765</v>
      </c>
      <c r="B71" s="51">
        <v>3.8339095E7</v>
      </c>
      <c r="C71" s="51">
        <v>1.674282159E9</v>
      </c>
      <c r="D71" s="52">
        <v>44947.26572916667</v>
      </c>
      <c r="E71" s="1" t="s">
        <v>338</v>
      </c>
      <c r="F71" s="1" t="s">
        <v>697</v>
      </c>
      <c r="G71" s="47">
        <v>346367.0</v>
      </c>
      <c r="H71" s="53">
        <f t="shared" si="3"/>
        <v>3671.4902</v>
      </c>
      <c r="I71" s="1" t="s">
        <v>698</v>
      </c>
      <c r="J71" s="1" t="s">
        <v>699</v>
      </c>
      <c r="K71" s="1" t="s">
        <v>700</v>
      </c>
      <c r="L71" s="51">
        <v>0.0106</v>
      </c>
      <c r="M71" s="93" t="s">
        <v>766</v>
      </c>
      <c r="N71" s="15" t="s">
        <v>578</v>
      </c>
      <c r="O71" s="1"/>
      <c r="P71" s="105"/>
    </row>
    <row r="72">
      <c r="A72" s="1" t="s">
        <v>767</v>
      </c>
      <c r="B72" s="51">
        <v>3.8342535E7</v>
      </c>
      <c r="C72" s="51">
        <v>1.674289593E9</v>
      </c>
      <c r="D72" s="52">
        <v>44947.35177083333</v>
      </c>
      <c r="E72" s="1" t="s">
        <v>338</v>
      </c>
      <c r="F72" s="1" t="s">
        <v>697</v>
      </c>
      <c r="G72" s="47">
        <v>312336.0</v>
      </c>
      <c r="H72" s="53">
        <f t="shared" si="3"/>
        <v>3435.696</v>
      </c>
      <c r="I72" s="1" t="s">
        <v>698</v>
      </c>
      <c r="J72" s="1" t="s">
        <v>699</v>
      </c>
      <c r="K72" s="1" t="s">
        <v>700</v>
      </c>
      <c r="L72" s="51">
        <v>0.011</v>
      </c>
      <c r="M72" s="15" t="s">
        <v>731</v>
      </c>
      <c r="N72" s="93" t="s">
        <v>578</v>
      </c>
      <c r="O72" s="99" t="s">
        <v>545</v>
      </c>
      <c r="P72" s="105"/>
    </row>
    <row r="73">
      <c r="A73" s="1" t="s">
        <v>768</v>
      </c>
      <c r="B73" s="51">
        <v>3.834262E7</v>
      </c>
      <c r="C73" s="51">
        <v>1.674289773E9</v>
      </c>
      <c r="D73" s="52">
        <v>44947.353854166664</v>
      </c>
      <c r="E73" s="1" t="s">
        <v>338</v>
      </c>
      <c r="F73" s="1" t="s">
        <v>697</v>
      </c>
      <c r="G73" s="24">
        <v>1764532.47</v>
      </c>
      <c r="H73" s="53">
        <f t="shared" si="3"/>
        <v>19409.85717</v>
      </c>
      <c r="I73" s="1" t="s">
        <v>698</v>
      </c>
      <c r="J73" s="1" t="s">
        <v>699</v>
      </c>
      <c r="K73" s="1" t="s">
        <v>700</v>
      </c>
      <c r="L73" s="51">
        <v>0.011</v>
      </c>
      <c r="M73" s="15" t="s">
        <v>342</v>
      </c>
      <c r="N73" s="15" t="s">
        <v>548</v>
      </c>
      <c r="O73" s="15" t="s">
        <v>556</v>
      </c>
      <c r="P73" s="105"/>
    </row>
    <row r="74">
      <c r="A74" s="1" t="s">
        <v>769</v>
      </c>
      <c r="B74" s="51">
        <v>3.8429309E7</v>
      </c>
      <c r="C74" s="51">
        <v>1.674477912E9</v>
      </c>
      <c r="D74" s="52">
        <v>44949.53138888889</v>
      </c>
      <c r="E74" s="1" t="s">
        <v>341</v>
      </c>
      <c r="F74" s="1" t="s">
        <v>697</v>
      </c>
      <c r="G74" s="24">
        <v>734443.23</v>
      </c>
      <c r="H74" s="53">
        <f t="shared" si="3"/>
        <v>8225.764176</v>
      </c>
      <c r="I74" s="1" t="s">
        <v>698</v>
      </c>
      <c r="J74" s="1" t="s">
        <v>699</v>
      </c>
      <c r="K74" s="1" t="s">
        <v>700</v>
      </c>
      <c r="L74" s="51">
        <v>0.0112</v>
      </c>
      <c r="M74" s="93" t="s">
        <v>741</v>
      </c>
      <c r="N74" s="15" t="s">
        <v>702</v>
      </c>
      <c r="O74" s="1"/>
      <c r="P74" s="105"/>
    </row>
    <row r="75">
      <c r="A75" s="1" t="s">
        <v>770</v>
      </c>
      <c r="B75" s="51">
        <v>3.8457433E7</v>
      </c>
      <c r="C75" s="51">
        <v>1.674538417E9</v>
      </c>
      <c r="D75" s="52">
        <v>44950.23167824074</v>
      </c>
      <c r="E75" s="1" t="s">
        <v>341</v>
      </c>
      <c r="F75" s="1" t="s">
        <v>697</v>
      </c>
      <c r="G75" s="24">
        <v>691234.23</v>
      </c>
      <c r="H75" s="53">
        <f t="shared" si="3"/>
        <v>7534.453107</v>
      </c>
      <c r="I75" s="1" t="s">
        <v>698</v>
      </c>
      <c r="J75" s="1" t="s">
        <v>699</v>
      </c>
      <c r="K75" s="1" t="s">
        <v>700</v>
      </c>
      <c r="L75" s="51">
        <v>0.0109</v>
      </c>
      <c r="M75" s="93" t="s">
        <v>639</v>
      </c>
      <c r="N75" s="93" t="s">
        <v>702</v>
      </c>
      <c r="O75" s="1"/>
      <c r="P75" s="105"/>
    </row>
    <row r="76">
      <c r="A76" s="1" t="s">
        <v>771</v>
      </c>
      <c r="B76" s="51">
        <v>3.8457452E7</v>
      </c>
      <c r="C76" s="51">
        <v>1.674538457E9</v>
      </c>
      <c r="D76" s="52">
        <v>44950.232141203705</v>
      </c>
      <c r="E76" s="1" t="s">
        <v>341</v>
      </c>
      <c r="F76" s="1" t="s">
        <v>697</v>
      </c>
      <c r="G76" s="47">
        <v>835324.0</v>
      </c>
      <c r="H76" s="53">
        <f t="shared" si="3"/>
        <v>9105.0316</v>
      </c>
      <c r="I76" s="1" t="s">
        <v>698</v>
      </c>
      <c r="J76" s="1" t="s">
        <v>699</v>
      </c>
      <c r="K76" s="1" t="s">
        <v>700</v>
      </c>
      <c r="L76" s="51">
        <v>0.0109</v>
      </c>
      <c r="M76" s="93" t="s">
        <v>707</v>
      </c>
      <c r="N76" s="93" t="s">
        <v>702</v>
      </c>
      <c r="O76" s="1"/>
      <c r="P76" s="105"/>
    </row>
    <row r="77">
      <c r="A77" s="1" t="s">
        <v>772</v>
      </c>
      <c r="B77" s="51">
        <v>3.8457487E7</v>
      </c>
      <c r="C77" s="51">
        <v>1.674538531E9</v>
      </c>
      <c r="D77" s="52">
        <v>44950.23299768518</v>
      </c>
      <c r="E77" s="1" t="s">
        <v>341</v>
      </c>
      <c r="F77" s="1" t="s">
        <v>697</v>
      </c>
      <c r="G77" s="24">
        <v>1823941.43</v>
      </c>
      <c r="H77" s="53">
        <f t="shared" si="3"/>
        <v>19880.96159</v>
      </c>
      <c r="I77" s="1" t="s">
        <v>698</v>
      </c>
      <c r="J77" s="1" t="s">
        <v>699</v>
      </c>
      <c r="K77" s="1" t="s">
        <v>700</v>
      </c>
      <c r="L77" s="51">
        <v>0.0109</v>
      </c>
      <c r="M77" s="99" t="s">
        <v>375</v>
      </c>
      <c r="N77" s="108" t="s">
        <v>578</v>
      </c>
      <c r="O77" s="108" t="s">
        <v>545</v>
      </c>
      <c r="P77" s="105"/>
    </row>
    <row r="78">
      <c r="A78" s="1" t="s">
        <v>773</v>
      </c>
      <c r="B78" s="51">
        <v>3.8460236E7</v>
      </c>
      <c r="C78" s="51">
        <v>1.674544398E9</v>
      </c>
      <c r="D78" s="52">
        <v>44950.30090277778</v>
      </c>
      <c r="E78" s="1" t="s">
        <v>341</v>
      </c>
      <c r="F78" s="1" t="s">
        <v>697</v>
      </c>
      <c r="G78" s="47">
        <v>1294297.0</v>
      </c>
      <c r="H78" s="53">
        <f t="shared" si="3"/>
        <v>14107.8373</v>
      </c>
      <c r="I78" s="1" t="s">
        <v>698</v>
      </c>
      <c r="J78" s="1" t="s">
        <v>699</v>
      </c>
      <c r="K78" s="1" t="s">
        <v>700</v>
      </c>
      <c r="L78" s="51">
        <v>0.0109</v>
      </c>
      <c r="M78" s="93" t="s">
        <v>360</v>
      </c>
      <c r="N78" s="15" t="s">
        <v>548</v>
      </c>
      <c r="O78" s="1"/>
      <c r="P78" s="105"/>
    </row>
    <row r="79">
      <c r="A79" s="1" t="s">
        <v>774</v>
      </c>
      <c r="B79" s="51">
        <v>3.8469322E7</v>
      </c>
      <c r="C79" s="51">
        <v>1.674563974E9</v>
      </c>
      <c r="D79" s="52">
        <v>44950.52747685185</v>
      </c>
      <c r="E79" s="1" t="s">
        <v>341</v>
      </c>
      <c r="F79" s="1" t="s">
        <v>697</v>
      </c>
      <c r="G79" s="47">
        <v>735354.0</v>
      </c>
      <c r="H79" s="53">
        <f t="shared" si="3"/>
        <v>7427.0754</v>
      </c>
      <c r="I79" s="1" t="s">
        <v>698</v>
      </c>
      <c r="J79" s="1" t="s">
        <v>699</v>
      </c>
      <c r="K79" s="1" t="s">
        <v>700</v>
      </c>
      <c r="L79" s="51">
        <v>0.0101</v>
      </c>
      <c r="M79" s="93" t="s">
        <v>709</v>
      </c>
      <c r="N79" s="107" t="s">
        <v>710</v>
      </c>
      <c r="O79" s="1"/>
      <c r="P79" s="105"/>
    </row>
    <row r="80">
      <c r="A80" s="1" t="s">
        <v>775</v>
      </c>
      <c r="B80" s="51">
        <v>3.8469344E7</v>
      </c>
      <c r="C80" s="51">
        <v>1.674564022E9</v>
      </c>
      <c r="D80" s="52">
        <v>44950.528032407405</v>
      </c>
      <c r="E80" s="1" t="s">
        <v>341</v>
      </c>
      <c r="F80" s="1" t="s">
        <v>697</v>
      </c>
      <c r="G80" s="24">
        <v>824243.42</v>
      </c>
      <c r="H80" s="53">
        <f t="shared" si="3"/>
        <v>8324.858542</v>
      </c>
      <c r="I80" s="1" t="s">
        <v>698</v>
      </c>
      <c r="J80" s="1" t="s">
        <v>699</v>
      </c>
      <c r="K80" s="1" t="s">
        <v>700</v>
      </c>
      <c r="L80" s="51">
        <v>0.0101</v>
      </c>
      <c r="M80" s="93" t="s">
        <v>741</v>
      </c>
      <c r="N80" s="15" t="s">
        <v>702</v>
      </c>
      <c r="O80" s="1"/>
      <c r="P80" s="105"/>
    </row>
    <row r="81">
      <c r="A81" s="1" t="s">
        <v>776</v>
      </c>
      <c r="B81" s="51">
        <v>3.8473411E7</v>
      </c>
      <c r="C81" s="51">
        <v>1.674572941E9</v>
      </c>
      <c r="D81" s="52">
        <v>44950.631261574075</v>
      </c>
      <c r="E81" s="1" t="s">
        <v>341</v>
      </c>
      <c r="F81" s="1" t="s">
        <v>697</v>
      </c>
      <c r="G81" s="47">
        <v>738189.0</v>
      </c>
      <c r="H81" s="53">
        <f t="shared" si="3"/>
        <v>7455.7089</v>
      </c>
      <c r="I81" s="1" t="s">
        <v>698</v>
      </c>
      <c r="J81" s="1" t="s">
        <v>699</v>
      </c>
      <c r="K81" s="1" t="s">
        <v>700</v>
      </c>
      <c r="L81" s="51">
        <v>0.0101</v>
      </c>
      <c r="M81" s="15" t="s">
        <v>731</v>
      </c>
      <c r="N81" s="93" t="s">
        <v>578</v>
      </c>
      <c r="O81" s="1"/>
      <c r="P81" s="105"/>
    </row>
    <row r="82">
      <c r="A82" s="1" t="s">
        <v>777</v>
      </c>
      <c r="B82" s="51">
        <v>3.847344E7</v>
      </c>
      <c r="C82" s="51">
        <v>1.674573003E9</v>
      </c>
      <c r="D82" s="52">
        <v>44950.63197916667</v>
      </c>
      <c r="E82" s="1" t="s">
        <v>341</v>
      </c>
      <c r="F82" s="1" t="s">
        <v>697</v>
      </c>
      <c r="G82" s="47">
        <v>662004.0</v>
      </c>
      <c r="H82" s="53">
        <f t="shared" si="3"/>
        <v>6686.2404</v>
      </c>
      <c r="I82" s="1" t="s">
        <v>698</v>
      </c>
      <c r="J82" s="1" t="s">
        <v>699</v>
      </c>
      <c r="K82" s="1" t="s">
        <v>700</v>
      </c>
      <c r="L82" s="51">
        <v>0.0101</v>
      </c>
      <c r="M82" s="15" t="s">
        <v>735</v>
      </c>
      <c r="N82" s="93" t="s">
        <v>578</v>
      </c>
      <c r="O82" s="1"/>
      <c r="P82" s="105"/>
    </row>
    <row r="83">
      <c r="A83" s="1" t="s">
        <v>778</v>
      </c>
      <c r="B83" s="51">
        <v>3.847351E7</v>
      </c>
      <c r="C83" s="51">
        <v>1.674573152E9</v>
      </c>
      <c r="D83" s="52">
        <v>44950.6337037037</v>
      </c>
      <c r="E83" s="1" t="s">
        <v>341</v>
      </c>
      <c r="F83" s="1" t="s">
        <v>697</v>
      </c>
      <c r="G83" s="47">
        <v>1300410.0</v>
      </c>
      <c r="H83" s="53">
        <f t="shared" si="3"/>
        <v>13134.141</v>
      </c>
      <c r="I83" s="1" t="s">
        <v>698</v>
      </c>
      <c r="J83" s="1" t="s">
        <v>699</v>
      </c>
      <c r="K83" s="1" t="s">
        <v>700</v>
      </c>
      <c r="L83" s="51">
        <v>0.0101</v>
      </c>
      <c r="M83" s="93" t="s">
        <v>707</v>
      </c>
      <c r="N83" s="93" t="s">
        <v>702</v>
      </c>
      <c r="O83" s="1"/>
      <c r="P83" s="105"/>
    </row>
    <row r="84">
      <c r="A84" s="1" t="s">
        <v>779</v>
      </c>
      <c r="B84" s="51">
        <v>3.8489057E7</v>
      </c>
      <c r="C84" s="51">
        <v>1.674607196E9</v>
      </c>
      <c r="D84" s="52">
        <v>44951.02773148148</v>
      </c>
      <c r="E84" s="1" t="s">
        <v>341</v>
      </c>
      <c r="F84" s="1" t="s">
        <v>697</v>
      </c>
      <c r="G84" s="47">
        <v>610326.0</v>
      </c>
      <c r="H84" s="53">
        <f t="shared" si="3"/>
        <v>5920.1622</v>
      </c>
      <c r="I84" s="1" t="s">
        <v>698</v>
      </c>
      <c r="J84" s="1" t="s">
        <v>699</v>
      </c>
      <c r="K84" s="1" t="s">
        <v>700</v>
      </c>
      <c r="L84" s="51">
        <v>0.0097</v>
      </c>
      <c r="M84" s="15" t="s">
        <v>342</v>
      </c>
      <c r="N84" s="15" t="s">
        <v>556</v>
      </c>
      <c r="O84" s="105"/>
      <c r="P84" s="105"/>
    </row>
    <row r="85">
      <c r="A85" s="1" t="s">
        <v>780</v>
      </c>
      <c r="B85" s="51">
        <v>3.8489079E7</v>
      </c>
      <c r="C85" s="51">
        <v>1.674607242E9</v>
      </c>
      <c r="D85" s="52">
        <v>44951.02826388889</v>
      </c>
      <c r="E85" s="1" t="s">
        <v>341</v>
      </c>
      <c r="F85" s="1" t="s">
        <v>697</v>
      </c>
      <c r="G85" s="47">
        <v>292529.0</v>
      </c>
      <c r="H85" s="53">
        <f t="shared" si="3"/>
        <v>2837.5313</v>
      </c>
      <c r="I85" s="1" t="s">
        <v>698</v>
      </c>
      <c r="J85" s="1" t="s">
        <v>699</v>
      </c>
      <c r="K85" s="1" t="s">
        <v>700</v>
      </c>
      <c r="L85" s="51">
        <v>0.0097</v>
      </c>
      <c r="M85" s="99" t="s">
        <v>351</v>
      </c>
      <c r="N85" s="108" t="s">
        <v>548</v>
      </c>
      <c r="O85" s="108"/>
      <c r="P85" s="105"/>
    </row>
    <row r="86">
      <c r="A86" s="1" t="s">
        <v>781</v>
      </c>
      <c r="B86" s="51">
        <v>3.8489137E7</v>
      </c>
      <c r="C86" s="51">
        <v>1.674607366E9</v>
      </c>
      <c r="D86" s="52">
        <v>44951.029699074075</v>
      </c>
      <c r="E86" s="1" t="s">
        <v>341</v>
      </c>
      <c r="F86" s="1" t="s">
        <v>697</v>
      </c>
      <c r="G86" s="47">
        <v>340002.0</v>
      </c>
      <c r="H86" s="53">
        <f t="shared" si="3"/>
        <v>3298.0194</v>
      </c>
      <c r="I86" s="1" t="s">
        <v>698</v>
      </c>
      <c r="J86" s="1" t="s">
        <v>699</v>
      </c>
      <c r="K86" s="1" t="s">
        <v>700</v>
      </c>
      <c r="L86" s="51">
        <v>0.0097</v>
      </c>
      <c r="M86" s="99" t="s">
        <v>372</v>
      </c>
      <c r="N86" s="99" t="s">
        <v>545</v>
      </c>
      <c r="O86" s="1"/>
      <c r="P86" s="105"/>
    </row>
    <row r="87">
      <c r="A87" s="1" t="s">
        <v>782</v>
      </c>
      <c r="B87" s="51">
        <v>3.8512497E7</v>
      </c>
      <c r="C87" s="51">
        <v>1.674657734E9</v>
      </c>
      <c r="D87" s="52">
        <v>44951.612662037034</v>
      </c>
      <c r="E87" s="1" t="s">
        <v>341</v>
      </c>
      <c r="F87" s="1" t="s">
        <v>697</v>
      </c>
      <c r="G87" s="47">
        <v>864780.0</v>
      </c>
      <c r="H87" s="53">
        <f t="shared" si="3"/>
        <v>8215.41</v>
      </c>
      <c r="I87" s="1" t="s">
        <v>698</v>
      </c>
      <c r="J87" s="1" t="s">
        <v>699</v>
      </c>
      <c r="K87" s="1" t="s">
        <v>700</v>
      </c>
      <c r="L87" s="51">
        <v>0.0095</v>
      </c>
      <c r="M87" s="93" t="s">
        <v>783</v>
      </c>
      <c r="N87" s="108" t="s">
        <v>578</v>
      </c>
      <c r="O87" s="1"/>
      <c r="P87" s="105"/>
    </row>
    <row r="88">
      <c r="A88" s="1" t="s">
        <v>784</v>
      </c>
      <c r="B88" s="51">
        <v>3.8512529E7</v>
      </c>
      <c r="C88" s="51">
        <v>1.674657802E9</v>
      </c>
      <c r="D88" s="52">
        <v>44951.61344907407</v>
      </c>
      <c r="E88" s="1" t="s">
        <v>341</v>
      </c>
      <c r="F88" s="1" t="s">
        <v>697</v>
      </c>
      <c r="G88" s="47">
        <v>755653.0</v>
      </c>
      <c r="H88" s="53">
        <f t="shared" si="3"/>
        <v>7178.7035</v>
      </c>
      <c r="I88" s="1" t="s">
        <v>698</v>
      </c>
      <c r="J88" s="1" t="s">
        <v>699</v>
      </c>
      <c r="K88" s="1" t="s">
        <v>700</v>
      </c>
      <c r="L88" s="51">
        <v>0.0095</v>
      </c>
      <c r="M88" s="99" t="s">
        <v>731</v>
      </c>
      <c r="N88" s="108" t="s">
        <v>578</v>
      </c>
      <c r="O88" s="1"/>
      <c r="P88" s="105"/>
    </row>
    <row r="89">
      <c r="A89" s="1" t="s">
        <v>785</v>
      </c>
      <c r="B89" s="51">
        <v>3.8540159E7</v>
      </c>
      <c r="C89" s="51">
        <v>1.674718198E9</v>
      </c>
      <c r="D89" s="52">
        <v>44952.312476851854</v>
      </c>
      <c r="E89" s="1" t="s">
        <v>341</v>
      </c>
      <c r="F89" s="1" t="s">
        <v>697</v>
      </c>
      <c r="G89" s="24">
        <v>817129.01</v>
      </c>
      <c r="H89" s="53">
        <f t="shared" si="3"/>
        <v>8743.280407</v>
      </c>
      <c r="I89" s="1" t="s">
        <v>698</v>
      </c>
      <c r="J89" s="1" t="s">
        <v>699</v>
      </c>
      <c r="K89" s="1" t="s">
        <v>700</v>
      </c>
      <c r="L89" s="51">
        <v>0.0107</v>
      </c>
      <c r="M89" s="93" t="s">
        <v>714</v>
      </c>
      <c r="N89" s="107" t="s">
        <v>710</v>
      </c>
      <c r="O89" s="1"/>
      <c r="P89" s="105"/>
    </row>
    <row r="90">
      <c r="A90" s="1" t="s">
        <v>786</v>
      </c>
      <c r="B90" s="51">
        <v>3.8540231E7</v>
      </c>
      <c r="C90" s="51">
        <v>1.674718352E9</v>
      </c>
      <c r="D90" s="52">
        <v>44952.314259259256</v>
      </c>
      <c r="E90" s="1" t="s">
        <v>341</v>
      </c>
      <c r="F90" s="1" t="s">
        <v>697</v>
      </c>
      <c r="G90" s="47">
        <v>530887.0</v>
      </c>
      <c r="H90" s="53">
        <f t="shared" si="3"/>
        <v>5680.4909</v>
      </c>
      <c r="I90" s="1" t="s">
        <v>698</v>
      </c>
      <c r="J90" s="1" t="s">
        <v>699</v>
      </c>
      <c r="K90" s="1" t="s">
        <v>700</v>
      </c>
      <c r="L90" s="51">
        <v>0.0107</v>
      </c>
      <c r="M90" s="93" t="s">
        <v>430</v>
      </c>
      <c r="N90" s="107" t="s">
        <v>710</v>
      </c>
      <c r="O90" s="1"/>
      <c r="P90" s="105"/>
    </row>
    <row r="91">
      <c r="A91" s="1" t="s">
        <v>787</v>
      </c>
      <c r="B91" s="51">
        <v>3.8551647E7</v>
      </c>
      <c r="C91" s="51">
        <v>1.674743217E9</v>
      </c>
      <c r="D91" s="52">
        <v>44952.60204861111</v>
      </c>
      <c r="E91" s="1" t="s">
        <v>341</v>
      </c>
      <c r="F91" s="1" t="s">
        <v>697</v>
      </c>
      <c r="G91" s="24">
        <v>879569.23</v>
      </c>
      <c r="H91" s="53">
        <f t="shared" si="3"/>
        <v>8355.907685</v>
      </c>
      <c r="I91" s="1" t="s">
        <v>698</v>
      </c>
      <c r="J91" s="1" t="s">
        <v>699</v>
      </c>
      <c r="K91" s="1" t="s">
        <v>700</v>
      </c>
      <c r="L91" s="51">
        <v>0.0095</v>
      </c>
      <c r="M91" s="93" t="s">
        <v>707</v>
      </c>
      <c r="N91" s="93" t="s">
        <v>702</v>
      </c>
      <c r="O91" s="1"/>
      <c r="P91" s="105"/>
    </row>
    <row r="92">
      <c r="A92" s="1" t="s">
        <v>788</v>
      </c>
      <c r="B92" s="51">
        <v>3.8551681E7</v>
      </c>
      <c r="C92" s="51">
        <v>1.674743291E9</v>
      </c>
      <c r="D92" s="52">
        <v>44952.60290509259</v>
      </c>
      <c r="E92" s="1" t="s">
        <v>341</v>
      </c>
      <c r="F92" s="1" t="s">
        <v>697</v>
      </c>
      <c r="G92" s="47">
        <v>439909.0</v>
      </c>
      <c r="H92" s="53">
        <f t="shared" si="3"/>
        <v>4179.1355</v>
      </c>
      <c r="I92" s="1" t="s">
        <v>698</v>
      </c>
      <c r="J92" s="1" t="s">
        <v>699</v>
      </c>
      <c r="K92" s="1" t="s">
        <v>700</v>
      </c>
      <c r="L92" s="51">
        <v>0.0095</v>
      </c>
      <c r="M92" s="93" t="s">
        <v>709</v>
      </c>
      <c r="N92" s="107" t="s">
        <v>710</v>
      </c>
      <c r="O92" s="1"/>
      <c r="P92" s="105"/>
    </row>
    <row r="93">
      <c r="A93" s="1" t="s">
        <v>789</v>
      </c>
      <c r="B93" s="51">
        <v>3.857208E7</v>
      </c>
      <c r="C93" s="51">
        <v>1.674788151E9</v>
      </c>
      <c r="D93" s="52">
        <v>44953.12211805556</v>
      </c>
      <c r="E93" s="1" t="s">
        <v>341</v>
      </c>
      <c r="F93" s="1" t="s">
        <v>697</v>
      </c>
      <c r="G93" s="47">
        <v>349040.0</v>
      </c>
      <c r="H93" s="53">
        <f t="shared" si="3"/>
        <v>3525.304</v>
      </c>
      <c r="I93" s="1" t="s">
        <v>698</v>
      </c>
      <c r="J93" s="1" t="s">
        <v>699</v>
      </c>
      <c r="K93" s="1" t="s">
        <v>700</v>
      </c>
      <c r="L93" s="51">
        <v>0.0101</v>
      </c>
      <c r="M93" s="93" t="s">
        <v>334</v>
      </c>
      <c r="N93" s="93" t="s">
        <v>702</v>
      </c>
      <c r="O93" s="1"/>
      <c r="P93" s="105"/>
    </row>
    <row r="94">
      <c r="A94" s="1" t="s">
        <v>790</v>
      </c>
      <c r="B94" s="51">
        <v>3.8572097E7</v>
      </c>
      <c r="C94" s="51">
        <v>1.674788187E9</v>
      </c>
      <c r="D94" s="52">
        <v>44953.12253472222</v>
      </c>
      <c r="E94" s="1" t="s">
        <v>341</v>
      </c>
      <c r="F94" s="1" t="s">
        <v>697</v>
      </c>
      <c r="G94" s="47">
        <v>271940.0</v>
      </c>
      <c r="H94" s="53">
        <f t="shared" si="3"/>
        <v>2746.594</v>
      </c>
      <c r="I94" s="1" t="s">
        <v>698</v>
      </c>
      <c r="J94" s="1" t="s">
        <v>699</v>
      </c>
      <c r="K94" s="1" t="s">
        <v>700</v>
      </c>
      <c r="L94" s="51">
        <v>0.0101</v>
      </c>
      <c r="M94" s="93" t="s">
        <v>791</v>
      </c>
      <c r="N94" s="15" t="s">
        <v>631</v>
      </c>
      <c r="O94" s="1"/>
      <c r="P94" s="105"/>
    </row>
    <row r="95">
      <c r="A95" s="1" t="s">
        <v>792</v>
      </c>
      <c r="B95" s="51">
        <v>3.8583988E7</v>
      </c>
      <c r="C95" s="51">
        <v>1.674815973E9</v>
      </c>
      <c r="D95" s="52">
        <v>44953.444131944445</v>
      </c>
      <c r="E95" s="1" t="s">
        <v>341</v>
      </c>
      <c r="F95" s="1" t="s">
        <v>697</v>
      </c>
      <c r="G95" s="47">
        <v>724490.0</v>
      </c>
      <c r="H95" s="53">
        <f t="shared" si="3"/>
        <v>7244.9</v>
      </c>
      <c r="I95" s="1" t="s">
        <v>698</v>
      </c>
      <c r="J95" s="1" t="s">
        <v>699</v>
      </c>
      <c r="K95" s="1" t="s">
        <v>700</v>
      </c>
      <c r="L95" s="51">
        <v>0.01</v>
      </c>
      <c r="M95" s="93" t="s">
        <v>334</v>
      </c>
      <c r="N95" s="93" t="s">
        <v>702</v>
      </c>
      <c r="O95" s="50" t="s">
        <v>335</v>
      </c>
      <c r="P95" s="105"/>
    </row>
    <row r="96">
      <c r="A96" s="1" t="s">
        <v>793</v>
      </c>
      <c r="B96" s="51">
        <v>3.8609486E7</v>
      </c>
      <c r="C96" s="51">
        <v>1.67487408E9</v>
      </c>
      <c r="D96" s="52">
        <v>44954.11666666667</v>
      </c>
      <c r="E96" s="1" t="s">
        <v>341</v>
      </c>
      <c r="F96" s="1" t="s">
        <v>697</v>
      </c>
      <c r="G96" s="47">
        <v>735600.0</v>
      </c>
      <c r="H96" s="53">
        <f t="shared" si="3"/>
        <v>7576.68</v>
      </c>
      <c r="I96" s="1" t="s">
        <v>698</v>
      </c>
      <c r="J96" s="1" t="s">
        <v>699</v>
      </c>
      <c r="K96" s="1" t="s">
        <v>700</v>
      </c>
      <c r="L96" s="51">
        <v>0.0103</v>
      </c>
      <c r="M96" s="93" t="s">
        <v>714</v>
      </c>
      <c r="N96" s="107" t="s">
        <v>710</v>
      </c>
      <c r="O96" s="1"/>
      <c r="P96" s="105"/>
    </row>
    <row r="97">
      <c r="A97" s="1" t="s">
        <v>794</v>
      </c>
      <c r="B97" s="51">
        <v>3.8609509E7</v>
      </c>
      <c r="C97" s="51">
        <v>1.67487413E9</v>
      </c>
      <c r="D97" s="52">
        <v>44954.11724537037</v>
      </c>
      <c r="E97" s="1" t="s">
        <v>341</v>
      </c>
      <c r="F97" s="1" t="s">
        <v>697</v>
      </c>
      <c r="G97" s="47">
        <v>323509.0</v>
      </c>
      <c r="H97" s="53">
        <f t="shared" si="3"/>
        <v>3332.1427</v>
      </c>
      <c r="I97" s="1" t="s">
        <v>698</v>
      </c>
      <c r="J97" s="1" t="s">
        <v>699</v>
      </c>
      <c r="K97" s="1" t="s">
        <v>700</v>
      </c>
      <c r="L97" s="51">
        <v>0.0103</v>
      </c>
      <c r="M97" s="93" t="s">
        <v>334</v>
      </c>
      <c r="N97" s="93" t="s">
        <v>702</v>
      </c>
      <c r="O97" s="50" t="s">
        <v>335</v>
      </c>
      <c r="P97" s="105"/>
    </row>
    <row r="98">
      <c r="A98" s="1" t="s">
        <v>795</v>
      </c>
      <c r="B98" s="51">
        <v>3.861904E7</v>
      </c>
      <c r="C98" s="51">
        <v>1.674895695E9</v>
      </c>
      <c r="D98" s="52">
        <v>44954.36684027778</v>
      </c>
      <c r="E98" s="1" t="s">
        <v>341</v>
      </c>
      <c r="F98" s="1" t="s">
        <v>697</v>
      </c>
      <c r="G98" s="47">
        <v>742948.0</v>
      </c>
      <c r="H98" s="53">
        <f t="shared" si="3"/>
        <v>7503.7748</v>
      </c>
      <c r="I98" s="1" t="s">
        <v>698</v>
      </c>
      <c r="J98" s="1" t="s">
        <v>699</v>
      </c>
      <c r="K98" s="1" t="s">
        <v>700</v>
      </c>
      <c r="L98" s="51">
        <v>0.0101</v>
      </c>
      <c r="M98" s="93" t="s">
        <v>430</v>
      </c>
      <c r="N98" s="107" t="s">
        <v>796</v>
      </c>
      <c r="O98" s="107" t="s">
        <v>710</v>
      </c>
      <c r="P98" s="105"/>
    </row>
    <row r="99">
      <c r="A99" s="1" t="s">
        <v>797</v>
      </c>
      <c r="B99" s="51">
        <v>3.8619081E7</v>
      </c>
      <c r="C99" s="51">
        <v>1.674895781E9</v>
      </c>
      <c r="D99" s="52">
        <v>44954.36783564815</v>
      </c>
      <c r="E99" s="1" t="s">
        <v>341</v>
      </c>
      <c r="F99" s="1" t="s">
        <v>697</v>
      </c>
      <c r="G99" s="47">
        <v>353531.0</v>
      </c>
      <c r="H99" s="53">
        <f t="shared" si="3"/>
        <v>3570.6631</v>
      </c>
      <c r="I99" s="1" t="s">
        <v>698</v>
      </c>
      <c r="J99" s="1" t="s">
        <v>699</v>
      </c>
      <c r="K99" s="1" t="s">
        <v>700</v>
      </c>
      <c r="L99" s="51">
        <v>0.0101</v>
      </c>
      <c r="M99" s="93" t="s">
        <v>585</v>
      </c>
      <c r="N99" s="107" t="s">
        <v>710</v>
      </c>
      <c r="O99" s="1"/>
      <c r="P99" s="105"/>
    </row>
    <row r="100">
      <c r="A100" s="1" t="s">
        <v>798</v>
      </c>
      <c r="B100" s="51">
        <v>3.8655908E7</v>
      </c>
      <c r="C100" s="51">
        <v>1.67497637E9</v>
      </c>
      <c r="D100" s="52">
        <v>44955.300578703704</v>
      </c>
      <c r="E100" s="1" t="s">
        <v>341</v>
      </c>
      <c r="F100" s="1" t="s">
        <v>697</v>
      </c>
      <c r="G100" s="47">
        <v>424903.0</v>
      </c>
      <c r="H100" s="53">
        <f t="shared" si="3"/>
        <v>4164.0494</v>
      </c>
      <c r="I100" s="1" t="s">
        <v>698</v>
      </c>
      <c r="J100" s="1" t="s">
        <v>699</v>
      </c>
      <c r="K100" s="1" t="s">
        <v>700</v>
      </c>
      <c r="L100" s="51">
        <v>0.0098</v>
      </c>
      <c r="M100" s="93" t="s">
        <v>799</v>
      </c>
      <c r="N100" s="15" t="s">
        <v>710</v>
      </c>
      <c r="O100" s="1"/>
      <c r="P100" s="105"/>
    </row>
    <row r="101">
      <c r="A101" s="1" t="s">
        <v>800</v>
      </c>
      <c r="B101" s="51">
        <v>3.8655941E7</v>
      </c>
      <c r="C101" s="51">
        <v>1.674976462E9</v>
      </c>
      <c r="D101" s="52">
        <v>44955.30164351852</v>
      </c>
      <c r="E101" s="1" t="s">
        <v>341</v>
      </c>
      <c r="F101" s="1" t="s">
        <v>697</v>
      </c>
      <c r="G101" s="47">
        <v>842044.0</v>
      </c>
      <c r="H101" s="53">
        <f t="shared" si="3"/>
        <v>8252.0312</v>
      </c>
      <c r="I101" s="1" t="s">
        <v>698</v>
      </c>
      <c r="J101" s="1" t="s">
        <v>699</v>
      </c>
      <c r="K101" s="1" t="s">
        <v>700</v>
      </c>
      <c r="L101" s="51">
        <v>0.0098</v>
      </c>
      <c r="M101" s="93" t="s">
        <v>801</v>
      </c>
      <c r="N101" s="107" t="s">
        <v>710</v>
      </c>
      <c r="O101" s="1"/>
      <c r="P101" s="105"/>
    </row>
    <row r="102">
      <c r="A102" s="1" t="s">
        <v>802</v>
      </c>
      <c r="B102" s="51">
        <v>3.8664751E7</v>
      </c>
      <c r="C102" s="51">
        <v>1.674995925E9</v>
      </c>
      <c r="D102" s="52">
        <v>44955.52690972222</v>
      </c>
      <c r="E102" s="1" t="s">
        <v>341</v>
      </c>
      <c r="F102" s="1" t="s">
        <v>697</v>
      </c>
      <c r="G102" s="47">
        <v>898567.0</v>
      </c>
      <c r="H102" s="53">
        <f t="shared" si="3"/>
        <v>8985.67</v>
      </c>
      <c r="I102" s="1" t="s">
        <v>698</v>
      </c>
      <c r="J102" s="1" t="s">
        <v>699</v>
      </c>
      <c r="K102" s="1" t="s">
        <v>700</v>
      </c>
      <c r="L102" s="51">
        <v>0.01</v>
      </c>
      <c r="M102" s="93" t="s">
        <v>585</v>
      </c>
      <c r="N102" s="107" t="s">
        <v>710</v>
      </c>
      <c r="O102" s="1"/>
      <c r="P102" s="105"/>
    </row>
    <row r="103">
      <c r="A103" s="1" t="s">
        <v>803</v>
      </c>
      <c r="B103" s="51">
        <v>3.8664778E7</v>
      </c>
      <c r="C103" s="51">
        <v>1.674995983E9</v>
      </c>
      <c r="D103" s="52">
        <v>44955.52758101852</v>
      </c>
      <c r="E103" s="1" t="s">
        <v>341</v>
      </c>
      <c r="F103" s="1" t="s">
        <v>697</v>
      </c>
      <c r="G103" s="47">
        <v>436704.0</v>
      </c>
      <c r="H103" s="53">
        <f t="shared" si="3"/>
        <v>4367.04</v>
      </c>
      <c r="I103" s="1" t="s">
        <v>698</v>
      </c>
      <c r="J103" s="1" t="s">
        <v>699</v>
      </c>
      <c r="K103" s="1" t="s">
        <v>700</v>
      </c>
      <c r="L103" s="51">
        <v>0.01</v>
      </c>
      <c r="M103" s="93" t="s">
        <v>741</v>
      </c>
      <c r="N103" s="15" t="s">
        <v>702</v>
      </c>
      <c r="O103" s="1"/>
      <c r="P103" s="105"/>
    </row>
    <row r="104">
      <c r="A104" s="1" t="s">
        <v>804</v>
      </c>
      <c r="B104" s="51">
        <v>3.8692833E7</v>
      </c>
      <c r="C104" s="51">
        <v>1.675056614E9</v>
      </c>
      <c r="D104" s="52">
        <v>44956.2293287037</v>
      </c>
      <c r="E104" s="1" t="s">
        <v>341</v>
      </c>
      <c r="F104" s="1" t="s">
        <v>697</v>
      </c>
      <c r="G104" s="47">
        <v>973509.0</v>
      </c>
      <c r="H104" s="53">
        <f t="shared" si="3"/>
        <v>10027.1427</v>
      </c>
      <c r="I104" s="1" t="s">
        <v>698</v>
      </c>
      <c r="J104" s="1" t="s">
        <v>699</v>
      </c>
      <c r="K104" s="1" t="s">
        <v>700</v>
      </c>
      <c r="L104" s="51">
        <v>0.0103</v>
      </c>
      <c r="M104" s="99" t="s">
        <v>351</v>
      </c>
      <c r="N104" s="108" t="s">
        <v>556</v>
      </c>
      <c r="O104" s="105"/>
      <c r="P104" s="105"/>
    </row>
    <row r="105">
      <c r="A105" s="1" t="s">
        <v>805</v>
      </c>
      <c r="B105" s="51">
        <v>3.8693747E7</v>
      </c>
      <c r="C105" s="51">
        <v>1.675058601E9</v>
      </c>
      <c r="D105" s="52">
        <v>44956.25232638889</v>
      </c>
      <c r="E105" s="1" t="s">
        <v>341</v>
      </c>
      <c r="F105" s="1" t="s">
        <v>697</v>
      </c>
      <c r="G105" s="24">
        <v>698709.99</v>
      </c>
      <c r="H105" s="53">
        <f t="shared" si="3"/>
        <v>7196.712897</v>
      </c>
      <c r="I105" s="1" t="s">
        <v>698</v>
      </c>
      <c r="J105" s="1" t="s">
        <v>699</v>
      </c>
      <c r="K105" s="1" t="s">
        <v>700</v>
      </c>
      <c r="L105" s="51">
        <v>0.0103</v>
      </c>
      <c r="M105" s="93" t="s">
        <v>799</v>
      </c>
      <c r="N105" s="15" t="s">
        <v>710</v>
      </c>
      <c r="O105" s="1"/>
      <c r="P105" s="105"/>
    </row>
    <row r="106">
      <c r="A106" s="1" t="s">
        <v>806</v>
      </c>
      <c r="B106" s="51">
        <v>3.8701479E7</v>
      </c>
      <c r="C106" s="51">
        <v>1.675075644E9</v>
      </c>
      <c r="D106" s="52">
        <v>44956.449583333335</v>
      </c>
      <c r="E106" s="1" t="s">
        <v>341</v>
      </c>
      <c r="F106" s="1" t="s">
        <v>697</v>
      </c>
      <c r="G106" s="47">
        <v>823940.0</v>
      </c>
      <c r="H106" s="53">
        <f t="shared" si="3"/>
        <v>8486.582</v>
      </c>
      <c r="I106" s="1" t="s">
        <v>698</v>
      </c>
      <c r="J106" s="1" t="s">
        <v>699</v>
      </c>
      <c r="K106" s="1" t="s">
        <v>700</v>
      </c>
      <c r="L106" s="51">
        <v>0.0103</v>
      </c>
      <c r="M106" s="93" t="s">
        <v>585</v>
      </c>
      <c r="N106" s="107" t="s">
        <v>710</v>
      </c>
      <c r="O106" s="1"/>
      <c r="P106" s="105"/>
    </row>
    <row r="107">
      <c r="A107" s="1" t="s">
        <v>807</v>
      </c>
      <c r="B107" s="51">
        <v>3.8701504E7</v>
      </c>
      <c r="C107" s="51">
        <v>1.675075698E9</v>
      </c>
      <c r="D107" s="52">
        <v>44956.450208333335</v>
      </c>
      <c r="E107" s="1" t="s">
        <v>341</v>
      </c>
      <c r="F107" s="1" t="s">
        <v>697</v>
      </c>
      <c r="G107" s="47">
        <v>535000.0</v>
      </c>
      <c r="H107" s="53">
        <f t="shared" si="3"/>
        <v>5510.5</v>
      </c>
      <c r="I107" s="1" t="s">
        <v>698</v>
      </c>
      <c r="J107" s="1" t="s">
        <v>699</v>
      </c>
      <c r="K107" s="1" t="s">
        <v>700</v>
      </c>
      <c r="L107" s="51">
        <v>0.0103</v>
      </c>
      <c r="M107" s="93" t="s">
        <v>801</v>
      </c>
      <c r="N107" s="107" t="s">
        <v>710</v>
      </c>
      <c r="O107" s="1"/>
      <c r="P107" s="105"/>
    </row>
    <row r="108">
      <c r="A108" s="1" t="s">
        <v>808</v>
      </c>
      <c r="B108" s="51">
        <v>3.8705755E7</v>
      </c>
      <c r="C108" s="51">
        <v>1.675085242E9</v>
      </c>
      <c r="D108" s="52">
        <v>44956.5606712963</v>
      </c>
      <c r="E108" s="1" t="s">
        <v>341</v>
      </c>
      <c r="F108" s="1" t="s">
        <v>697</v>
      </c>
      <c r="G108" s="24">
        <v>968755.98</v>
      </c>
      <c r="H108" s="53">
        <f t="shared" si="3"/>
        <v>9784.435398</v>
      </c>
      <c r="I108" s="1" t="s">
        <v>698</v>
      </c>
      <c r="J108" s="1" t="s">
        <v>699</v>
      </c>
      <c r="K108" s="1" t="s">
        <v>700</v>
      </c>
      <c r="L108" s="51">
        <v>0.0101</v>
      </c>
      <c r="M108" s="93" t="s">
        <v>809</v>
      </c>
      <c r="N108" s="108" t="s">
        <v>548</v>
      </c>
      <c r="O108" s="1"/>
      <c r="P108" s="105"/>
    </row>
    <row r="109">
      <c r="A109" s="1" t="s">
        <v>810</v>
      </c>
      <c r="B109" s="51">
        <v>3.8705769E7</v>
      </c>
      <c r="C109" s="51">
        <v>1.675085272E9</v>
      </c>
      <c r="D109" s="52">
        <v>44956.56101851852</v>
      </c>
      <c r="E109" s="1" t="s">
        <v>341</v>
      </c>
      <c r="F109" s="1" t="s">
        <v>697</v>
      </c>
      <c r="G109" s="47">
        <v>453098.0</v>
      </c>
      <c r="H109" s="53">
        <f t="shared" si="3"/>
        <v>4576.2898</v>
      </c>
      <c r="I109" s="1" t="s">
        <v>698</v>
      </c>
      <c r="J109" s="1" t="s">
        <v>699</v>
      </c>
      <c r="K109" s="1" t="s">
        <v>700</v>
      </c>
      <c r="L109" s="51">
        <v>0.0101</v>
      </c>
      <c r="M109" s="93" t="s">
        <v>378</v>
      </c>
      <c r="N109" s="108" t="s">
        <v>545</v>
      </c>
      <c r="O109" s="1"/>
      <c r="P109" s="105"/>
    </row>
    <row r="110">
      <c r="A110" s="1" t="s">
        <v>811</v>
      </c>
      <c r="B110" s="51">
        <v>3.870579E7</v>
      </c>
      <c r="C110" s="51">
        <v>1.675085316E9</v>
      </c>
      <c r="D110" s="52">
        <v>44956.561527777776</v>
      </c>
      <c r="E110" s="1" t="s">
        <v>341</v>
      </c>
      <c r="F110" s="1" t="s">
        <v>697</v>
      </c>
      <c r="G110" s="47">
        <v>409690.0</v>
      </c>
      <c r="H110" s="53">
        <f t="shared" si="3"/>
        <v>4137.869</v>
      </c>
      <c r="I110" s="1" t="s">
        <v>698</v>
      </c>
      <c r="J110" s="1" t="s">
        <v>699</v>
      </c>
      <c r="K110" s="1" t="s">
        <v>700</v>
      </c>
      <c r="L110" s="51">
        <v>0.0101</v>
      </c>
      <c r="M110" s="93" t="s">
        <v>707</v>
      </c>
      <c r="N110" s="93" t="s">
        <v>702</v>
      </c>
      <c r="O110" s="1"/>
      <c r="P110" s="105"/>
    </row>
    <row r="111">
      <c r="A111" s="1" t="s">
        <v>812</v>
      </c>
      <c r="B111" s="51">
        <v>3.8736568E7</v>
      </c>
      <c r="C111" s="51">
        <v>1.675153153E9</v>
      </c>
      <c r="D111" s="52">
        <v>44957.34667824074</v>
      </c>
      <c r="E111" s="1" t="s">
        <v>341</v>
      </c>
      <c r="F111" s="1" t="s">
        <v>697</v>
      </c>
      <c r="G111" s="24">
        <v>1321301.01</v>
      </c>
      <c r="H111" s="53">
        <f t="shared" si="3"/>
        <v>13080.88</v>
      </c>
      <c r="I111" s="1" t="s">
        <v>698</v>
      </c>
      <c r="J111" s="1" t="s">
        <v>699</v>
      </c>
      <c r="K111" s="1" t="s">
        <v>700</v>
      </c>
      <c r="L111" s="51">
        <v>0.0099</v>
      </c>
      <c r="M111" s="93" t="s">
        <v>813</v>
      </c>
      <c r="N111" s="108" t="s">
        <v>545</v>
      </c>
      <c r="O111" s="1"/>
      <c r="P111" s="105"/>
    </row>
    <row r="112">
      <c r="A112" s="1" t="s">
        <v>814</v>
      </c>
      <c r="B112" s="51">
        <v>3.8736589E7</v>
      </c>
      <c r="C112" s="51">
        <v>1.675153197E9</v>
      </c>
      <c r="D112" s="52">
        <v>44957.3471875</v>
      </c>
      <c r="E112" s="1" t="s">
        <v>341</v>
      </c>
      <c r="F112" s="1" t="s">
        <v>697</v>
      </c>
      <c r="G112" s="47">
        <v>877901.0</v>
      </c>
      <c r="H112" s="53">
        <f t="shared" si="3"/>
        <v>8691.2199</v>
      </c>
      <c r="I112" s="1" t="s">
        <v>698</v>
      </c>
      <c r="J112" s="1" t="s">
        <v>699</v>
      </c>
      <c r="K112" s="1" t="s">
        <v>700</v>
      </c>
      <c r="L112" s="51">
        <v>0.0099</v>
      </c>
      <c r="M112" s="93" t="s">
        <v>639</v>
      </c>
      <c r="N112" s="93" t="s">
        <v>702</v>
      </c>
      <c r="O112" s="1"/>
      <c r="P112" s="105"/>
    </row>
    <row r="113">
      <c r="A113" s="1" t="s">
        <v>815</v>
      </c>
      <c r="B113" s="51">
        <v>3.8774238E7</v>
      </c>
      <c r="C113" s="51">
        <v>1.675235113E9</v>
      </c>
      <c r="D113" s="52">
        <v>44958.29528935185</v>
      </c>
      <c r="E113" s="1" t="s">
        <v>341</v>
      </c>
      <c r="F113" s="1" t="s">
        <v>697</v>
      </c>
      <c r="G113" s="47">
        <v>534590.0</v>
      </c>
      <c r="H113" s="53">
        <f t="shared" si="3"/>
        <v>4490.556</v>
      </c>
      <c r="I113" s="1" t="s">
        <v>698</v>
      </c>
      <c r="J113" s="1" t="s">
        <v>699</v>
      </c>
      <c r="K113" s="1" t="s">
        <v>700</v>
      </c>
      <c r="L113" s="51">
        <v>0.0084</v>
      </c>
      <c r="M113" s="93" t="s">
        <v>705</v>
      </c>
      <c r="N113" s="93" t="s">
        <v>702</v>
      </c>
      <c r="O113" s="1"/>
      <c r="P113" s="105"/>
    </row>
    <row r="114">
      <c r="A114" s="1" t="s">
        <v>816</v>
      </c>
      <c r="B114" s="51">
        <v>3.8845895E7</v>
      </c>
      <c r="C114" s="51">
        <v>1.675392351E9</v>
      </c>
      <c r="D114" s="52">
        <v>44960.11517361111</v>
      </c>
      <c r="E114" s="1" t="s">
        <v>341</v>
      </c>
      <c r="F114" s="1" t="s">
        <v>697</v>
      </c>
      <c r="G114" s="47">
        <v>980391.0</v>
      </c>
      <c r="H114" s="53">
        <f t="shared" si="3"/>
        <v>8137.2453</v>
      </c>
      <c r="I114" s="1" t="s">
        <v>698</v>
      </c>
      <c r="J114" s="1" t="s">
        <v>699</v>
      </c>
      <c r="K114" s="1" t="s">
        <v>700</v>
      </c>
      <c r="L114" s="51">
        <v>0.0083</v>
      </c>
      <c r="M114" s="93" t="s">
        <v>817</v>
      </c>
      <c r="N114" s="107" t="s">
        <v>710</v>
      </c>
      <c r="O114" s="1"/>
      <c r="P114" s="105"/>
    </row>
    <row r="115">
      <c r="A115" s="1" t="s">
        <v>818</v>
      </c>
      <c r="B115" s="51">
        <v>3.8845929E7</v>
      </c>
      <c r="C115" s="51">
        <v>1.675392423E9</v>
      </c>
      <c r="D115" s="52">
        <v>44960.116006944445</v>
      </c>
      <c r="E115" s="1" t="s">
        <v>341</v>
      </c>
      <c r="F115" s="1" t="s">
        <v>697</v>
      </c>
      <c r="G115" s="47">
        <v>507344.0</v>
      </c>
      <c r="H115" s="53">
        <f t="shared" si="3"/>
        <v>4210.9552</v>
      </c>
      <c r="I115" s="1" t="s">
        <v>698</v>
      </c>
      <c r="J115" s="1" t="s">
        <v>699</v>
      </c>
      <c r="K115" s="1" t="s">
        <v>700</v>
      </c>
      <c r="L115" s="51">
        <v>0.0083</v>
      </c>
      <c r="M115" s="93" t="s">
        <v>819</v>
      </c>
      <c r="N115" s="93" t="s">
        <v>702</v>
      </c>
      <c r="O115" s="1"/>
      <c r="P115" s="105"/>
    </row>
    <row r="116">
      <c r="A116" s="1" t="s">
        <v>820</v>
      </c>
      <c r="B116" s="51">
        <v>3.8860465E7</v>
      </c>
      <c r="C116" s="51">
        <v>1.675424605E9</v>
      </c>
      <c r="D116" s="52">
        <v>44960.488483796296</v>
      </c>
      <c r="E116" s="1" t="s">
        <v>341</v>
      </c>
      <c r="F116" s="1" t="s">
        <v>697</v>
      </c>
      <c r="G116" s="47">
        <v>800067.0</v>
      </c>
      <c r="H116" s="53">
        <f t="shared" si="3"/>
        <v>6560.5494</v>
      </c>
      <c r="I116" s="1" t="s">
        <v>698</v>
      </c>
      <c r="J116" s="1" t="s">
        <v>699</v>
      </c>
      <c r="K116" s="1" t="s">
        <v>700</v>
      </c>
      <c r="L116" s="51">
        <v>0.0082</v>
      </c>
      <c r="M116" s="93" t="s">
        <v>821</v>
      </c>
      <c r="N116" s="107" t="s">
        <v>710</v>
      </c>
      <c r="O116" s="1"/>
      <c r="P116" s="105"/>
    </row>
    <row r="117">
      <c r="A117" s="1" t="s">
        <v>822</v>
      </c>
      <c r="B117" s="51">
        <v>3.8860488E7</v>
      </c>
      <c r="C117" s="51">
        <v>1.675424653E9</v>
      </c>
      <c r="D117" s="52">
        <v>44960.48903935185</v>
      </c>
      <c r="E117" s="1" t="s">
        <v>341</v>
      </c>
      <c r="F117" s="1" t="s">
        <v>697</v>
      </c>
      <c r="G117" s="47">
        <v>547911.0</v>
      </c>
      <c r="H117" s="53">
        <f t="shared" si="3"/>
        <v>4492.8702</v>
      </c>
      <c r="I117" s="1" t="s">
        <v>698</v>
      </c>
      <c r="J117" s="1" t="s">
        <v>699</v>
      </c>
      <c r="K117" s="1" t="s">
        <v>700</v>
      </c>
      <c r="L117" s="51">
        <v>0.0082</v>
      </c>
      <c r="M117" s="99" t="s">
        <v>819</v>
      </c>
      <c r="N117" s="99" t="s">
        <v>702</v>
      </c>
      <c r="O117" s="1"/>
      <c r="P117" s="105"/>
    </row>
    <row r="118">
      <c r="A118" s="1" t="s">
        <v>823</v>
      </c>
      <c r="B118" s="51">
        <v>3.8888993E7</v>
      </c>
      <c r="C118" s="51">
        <v>1.67548854E9</v>
      </c>
      <c r="D118" s="52">
        <v>44961.228472222225</v>
      </c>
      <c r="E118" s="1" t="s">
        <v>341</v>
      </c>
      <c r="F118" s="1" t="s">
        <v>697</v>
      </c>
      <c r="G118" s="24">
        <v>700968.56</v>
      </c>
      <c r="H118" s="53">
        <f t="shared" si="3"/>
        <v>5467.554768</v>
      </c>
      <c r="I118" s="1" t="s">
        <v>698</v>
      </c>
      <c r="J118" s="1" t="s">
        <v>699</v>
      </c>
      <c r="K118" s="1" t="s">
        <v>700</v>
      </c>
      <c r="L118" s="51">
        <v>0.0078</v>
      </c>
      <c r="M118" s="93" t="s">
        <v>824</v>
      </c>
      <c r="N118" s="99" t="s">
        <v>702</v>
      </c>
      <c r="O118" s="1"/>
      <c r="P118" s="105"/>
    </row>
    <row r="119">
      <c r="A119" s="1" t="s">
        <v>825</v>
      </c>
      <c r="B119" s="51">
        <v>3.8889009E7</v>
      </c>
      <c r="C119" s="51">
        <v>1.675488574E9</v>
      </c>
      <c r="D119" s="52">
        <v>44961.22886574074</v>
      </c>
      <c r="E119" s="1" t="s">
        <v>341</v>
      </c>
      <c r="F119" s="1" t="s">
        <v>697</v>
      </c>
      <c r="G119" s="47">
        <v>849032.0</v>
      </c>
      <c r="H119" s="53">
        <f t="shared" si="3"/>
        <v>6622.4496</v>
      </c>
      <c r="I119" s="1" t="s">
        <v>698</v>
      </c>
      <c r="J119" s="1" t="s">
        <v>699</v>
      </c>
      <c r="K119" s="1" t="s">
        <v>700</v>
      </c>
      <c r="L119" s="51">
        <v>0.0078</v>
      </c>
      <c r="M119" s="93" t="s">
        <v>824</v>
      </c>
      <c r="N119" s="88" t="s">
        <v>727</v>
      </c>
      <c r="O119" s="1"/>
      <c r="P119" s="105"/>
    </row>
    <row r="120">
      <c r="A120" s="1" t="s">
        <v>826</v>
      </c>
      <c r="B120" s="51">
        <v>3.8898023E7</v>
      </c>
      <c r="C120" s="51">
        <v>1.675508461E9</v>
      </c>
      <c r="D120" s="52">
        <v>44961.45903935185</v>
      </c>
      <c r="E120" s="1" t="s">
        <v>341</v>
      </c>
      <c r="F120" s="1" t="s">
        <v>697</v>
      </c>
      <c r="G120" s="47">
        <v>593043.0</v>
      </c>
      <c r="H120" s="53">
        <f t="shared" si="3"/>
        <v>4862.9526</v>
      </c>
      <c r="I120" s="1" t="s">
        <v>698</v>
      </c>
      <c r="J120" s="1" t="s">
        <v>699</v>
      </c>
      <c r="K120" s="1" t="s">
        <v>700</v>
      </c>
      <c r="L120" s="51">
        <v>0.0082</v>
      </c>
      <c r="M120" s="93" t="s">
        <v>827</v>
      </c>
      <c r="N120" s="107" t="s">
        <v>710</v>
      </c>
      <c r="O120" s="1"/>
      <c r="P120" s="105"/>
    </row>
    <row r="121">
      <c r="A121" s="1" t="s">
        <v>828</v>
      </c>
      <c r="B121" s="51">
        <v>3.8931782E7</v>
      </c>
      <c r="C121" s="51">
        <v>1.675583247E9</v>
      </c>
      <c r="D121" s="52">
        <v>44962.32461805556</v>
      </c>
      <c r="E121" s="1" t="s">
        <v>341</v>
      </c>
      <c r="F121" s="1" t="s">
        <v>697</v>
      </c>
      <c r="G121" s="47">
        <v>647384.0</v>
      </c>
      <c r="H121" s="53">
        <f t="shared" si="3"/>
        <v>5179.072</v>
      </c>
      <c r="I121" s="1" t="s">
        <v>698</v>
      </c>
      <c r="J121" s="1" t="s">
        <v>699</v>
      </c>
      <c r="K121" s="1" t="s">
        <v>700</v>
      </c>
      <c r="L121" s="51">
        <v>0.008</v>
      </c>
      <c r="M121" s="99" t="s">
        <v>821</v>
      </c>
      <c r="N121" s="99" t="s">
        <v>710</v>
      </c>
      <c r="O121" s="1"/>
      <c r="P121" s="105"/>
    </row>
    <row r="122">
      <c r="A122" s="1" t="s">
        <v>829</v>
      </c>
      <c r="B122" s="51">
        <v>3.8931814E7</v>
      </c>
      <c r="C122" s="51">
        <v>1.675583315E9</v>
      </c>
      <c r="D122" s="52">
        <v>44962.32540509259</v>
      </c>
      <c r="E122" s="1" t="s">
        <v>341</v>
      </c>
      <c r="F122" s="1" t="s">
        <v>697</v>
      </c>
      <c r="G122" s="47">
        <v>911909.0</v>
      </c>
      <c r="H122" s="53">
        <f t="shared" si="3"/>
        <v>7295.272</v>
      </c>
      <c r="I122" s="1" t="s">
        <v>698</v>
      </c>
      <c r="J122" s="1" t="s">
        <v>699</v>
      </c>
      <c r="K122" s="1" t="s">
        <v>700</v>
      </c>
      <c r="L122" s="51">
        <v>0.008</v>
      </c>
      <c r="M122" s="99" t="s">
        <v>824</v>
      </c>
      <c r="N122" s="99" t="s">
        <v>702</v>
      </c>
      <c r="O122" s="1"/>
      <c r="P122" s="105"/>
    </row>
    <row r="123">
      <c r="A123" s="1" t="s">
        <v>830</v>
      </c>
      <c r="B123" s="51">
        <v>3.894016E7</v>
      </c>
      <c r="C123" s="51">
        <v>1.675601351E9</v>
      </c>
      <c r="D123" s="52">
        <v>44962.534155092595</v>
      </c>
      <c r="E123" s="1" t="s">
        <v>341</v>
      </c>
      <c r="F123" s="1" t="s">
        <v>697</v>
      </c>
      <c r="G123" s="47">
        <v>789879.0</v>
      </c>
      <c r="H123" s="53">
        <f t="shared" si="3"/>
        <v>6161.0562</v>
      </c>
      <c r="I123" s="1" t="s">
        <v>698</v>
      </c>
      <c r="J123" s="1" t="s">
        <v>699</v>
      </c>
      <c r="K123" s="1" t="s">
        <v>700</v>
      </c>
      <c r="L123" s="51">
        <v>0.0078</v>
      </c>
      <c r="M123" s="15" t="s">
        <v>735</v>
      </c>
      <c r="N123" s="93" t="s">
        <v>578</v>
      </c>
      <c r="O123" s="99" t="s">
        <v>545</v>
      </c>
      <c r="P123" s="105"/>
    </row>
    <row r="124">
      <c r="A124" s="1" t="s">
        <v>831</v>
      </c>
      <c r="B124" s="51">
        <v>3.8940176E7</v>
      </c>
      <c r="C124" s="51">
        <v>1.675601385E9</v>
      </c>
      <c r="D124" s="52">
        <v>44962.53454861111</v>
      </c>
      <c r="E124" s="1" t="s">
        <v>341</v>
      </c>
      <c r="F124" s="1" t="s">
        <v>697</v>
      </c>
      <c r="G124" s="47">
        <v>965052.0</v>
      </c>
      <c r="H124" s="53">
        <f t="shared" si="3"/>
        <v>7527.4056</v>
      </c>
      <c r="I124" s="1" t="s">
        <v>698</v>
      </c>
      <c r="J124" s="1" t="s">
        <v>699</v>
      </c>
      <c r="K124" s="1" t="s">
        <v>700</v>
      </c>
      <c r="L124" s="51">
        <v>0.0078</v>
      </c>
      <c r="M124" s="99" t="s">
        <v>733</v>
      </c>
      <c r="N124" s="108" t="s">
        <v>545</v>
      </c>
      <c r="O124" s="1"/>
      <c r="P124" s="105"/>
    </row>
    <row r="125">
      <c r="A125" s="1" t="s">
        <v>832</v>
      </c>
      <c r="B125" s="51">
        <v>3.8946129E7</v>
      </c>
      <c r="C125" s="51">
        <v>1.675614172E9</v>
      </c>
      <c r="D125" s="52">
        <v>44962.682546296295</v>
      </c>
      <c r="E125" s="1" t="s">
        <v>341</v>
      </c>
      <c r="F125" s="1" t="s">
        <v>697</v>
      </c>
      <c r="G125" s="47">
        <v>888564.0</v>
      </c>
      <c r="H125" s="53">
        <f t="shared" si="3"/>
        <v>7108.512</v>
      </c>
      <c r="I125" s="1" t="s">
        <v>698</v>
      </c>
      <c r="J125" s="1" t="s">
        <v>699</v>
      </c>
      <c r="K125" s="1" t="s">
        <v>700</v>
      </c>
      <c r="L125" s="51">
        <v>0.008</v>
      </c>
      <c r="M125" s="93" t="s">
        <v>714</v>
      </c>
      <c r="N125" s="107" t="s">
        <v>710</v>
      </c>
      <c r="O125" s="1"/>
      <c r="P125" s="105"/>
    </row>
    <row r="126">
      <c r="A126" s="1" t="s">
        <v>833</v>
      </c>
      <c r="B126" s="51">
        <v>3.8966805E7</v>
      </c>
      <c r="C126" s="51">
        <v>1.675660539E9</v>
      </c>
      <c r="D126" s="52">
        <v>44963.219201388885</v>
      </c>
      <c r="E126" s="1" t="s">
        <v>341</v>
      </c>
      <c r="F126" s="1" t="s">
        <v>697</v>
      </c>
      <c r="G126" s="47">
        <v>758539.0</v>
      </c>
      <c r="H126" s="53">
        <f t="shared" si="3"/>
        <v>6144.1659</v>
      </c>
      <c r="I126" s="1" t="s">
        <v>698</v>
      </c>
      <c r="J126" s="1" t="s">
        <v>699</v>
      </c>
      <c r="K126" s="1" t="s">
        <v>700</v>
      </c>
      <c r="L126" s="51">
        <v>0.0081</v>
      </c>
      <c r="M126" s="93" t="s">
        <v>430</v>
      </c>
      <c r="N126" s="107" t="s">
        <v>796</v>
      </c>
      <c r="O126" s="107" t="s">
        <v>710</v>
      </c>
      <c r="P126" s="105"/>
    </row>
    <row r="127">
      <c r="A127" s="1" t="s">
        <v>834</v>
      </c>
      <c r="B127" s="51">
        <v>3.8966849E7</v>
      </c>
      <c r="C127" s="51">
        <v>1.675660633E9</v>
      </c>
      <c r="D127" s="52">
        <v>44963.220289351855</v>
      </c>
      <c r="E127" s="1" t="s">
        <v>341</v>
      </c>
      <c r="F127" s="1" t="s">
        <v>697</v>
      </c>
      <c r="G127" s="47">
        <v>838598.0</v>
      </c>
      <c r="H127" s="53">
        <f t="shared" si="3"/>
        <v>6792.6438</v>
      </c>
      <c r="I127" s="1" t="s">
        <v>698</v>
      </c>
      <c r="J127" s="1" t="s">
        <v>699</v>
      </c>
      <c r="K127" s="1" t="s">
        <v>700</v>
      </c>
      <c r="L127" s="51">
        <v>0.0081</v>
      </c>
      <c r="M127" s="99" t="s">
        <v>821</v>
      </c>
      <c r="N127" s="99" t="s">
        <v>710</v>
      </c>
      <c r="O127" s="1"/>
      <c r="P127" s="105"/>
    </row>
    <row r="128">
      <c r="A128" s="1" t="s">
        <v>835</v>
      </c>
      <c r="B128" s="51">
        <v>3.8973389E7</v>
      </c>
      <c r="C128" s="51">
        <v>1.675675313E9</v>
      </c>
      <c r="D128" s="52">
        <v>44963.39019675926</v>
      </c>
      <c r="E128" s="1" t="s">
        <v>341</v>
      </c>
      <c r="F128" s="1" t="s">
        <v>697</v>
      </c>
      <c r="G128" s="47">
        <v>981292.0</v>
      </c>
      <c r="H128" s="53">
        <f t="shared" si="3"/>
        <v>7850.336</v>
      </c>
      <c r="I128" s="1" t="s">
        <v>698</v>
      </c>
      <c r="J128" s="1" t="s">
        <v>699</v>
      </c>
      <c r="K128" s="1" t="s">
        <v>700</v>
      </c>
      <c r="L128" s="51">
        <v>0.008</v>
      </c>
      <c r="M128" s="93" t="s">
        <v>783</v>
      </c>
      <c r="N128" s="108" t="s">
        <v>578</v>
      </c>
      <c r="O128" s="1"/>
      <c r="P128" s="105"/>
    </row>
    <row r="129">
      <c r="A129" s="1" t="s">
        <v>836</v>
      </c>
      <c r="B129" s="51">
        <v>3.89734E7</v>
      </c>
      <c r="C129" s="51">
        <v>1.675675355E9</v>
      </c>
      <c r="D129" s="52">
        <v>44963.39068287037</v>
      </c>
      <c r="E129" s="1" t="s">
        <v>341</v>
      </c>
      <c r="F129" s="1" t="s">
        <v>697</v>
      </c>
      <c r="G129" s="47">
        <v>432392.0</v>
      </c>
      <c r="H129" s="53">
        <f t="shared" si="3"/>
        <v>3459.136</v>
      </c>
      <c r="I129" s="1" t="s">
        <v>698</v>
      </c>
      <c r="J129" s="1" t="s">
        <v>699</v>
      </c>
      <c r="K129" s="1" t="s">
        <v>700</v>
      </c>
      <c r="L129" s="51">
        <v>0.008</v>
      </c>
      <c r="M129" s="93" t="s">
        <v>737</v>
      </c>
      <c r="N129" s="93" t="s">
        <v>578</v>
      </c>
      <c r="O129" s="1"/>
      <c r="P129" s="105"/>
    </row>
    <row r="130">
      <c r="A130" s="1" t="s">
        <v>837</v>
      </c>
      <c r="B130" s="51">
        <v>3.8981132E7</v>
      </c>
      <c r="C130" s="51">
        <v>1.675692079E9</v>
      </c>
      <c r="D130" s="52">
        <v>44963.58424768518</v>
      </c>
      <c r="E130" s="1" t="s">
        <v>341</v>
      </c>
      <c r="F130" s="1" t="s">
        <v>697</v>
      </c>
      <c r="G130" s="47">
        <v>1210292.0</v>
      </c>
      <c r="H130" s="53">
        <f t="shared" si="3"/>
        <v>9924.3944</v>
      </c>
      <c r="I130" s="1" t="s">
        <v>698</v>
      </c>
      <c r="J130" s="1" t="s">
        <v>699</v>
      </c>
      <c r="K130" s="1" t="s">
        <v>700</v>
      </c>
      <c r="L130" s="51">
        <v>0.0082</v>
      </c>
      <c r="M130" s="93" t="s">
        <v>783</v>
      </c>
      <c r="N130" s="108" t="s">
        <v>545</v>
      </c>
      <c r="O130" s="1"/>
      <c r="P130" s="105"/>
    </row>
    <row r="131">
      <c r="A131" s="1" t="s">
        <v>838</v>
      </c>
      <c r="B131" s="51">
        <v>3.8981154E7</v>
      </c>
      <c r="C131" s="51">
        <v>1.675692127E9</v>
      </c>
      <c r="D131" s="52">
        <v>44963.58480324074</v>
      </c>
      <c r="E131" s="1" t="s">
        <v>341</v>
      </c>
      <c r="F131" s="1" t="s">
        <v>697</v>
      </c>
      <c r="G131" s="47">
        <v>673304.0</v>
      </c>
      <c r="H131" s="53">
        <f t="shared" si="3"/>
        <v>5521.0928</v>
      </c>
      <c r="I131" s="1" t="s">
        <v>698</v>
      </c>
      <c r="J131" s="1" t="s">
        <v>699</v>
      </c>
      <c r="K131" s="1" t="s">
        <v>700</v>
      </c>
      <c r="L131" s="51">
        <v>0.0082</v>
      </c>
      <c r="M131" s="93" t="s">
        <v>741</v>
      </c>
      <c r="N131" s="15" t="s">
        <v>702</v>
      </c>
      <c r="O131" s="1"/>
      <c r="P131" s="105"/>
    </row>
    <row r="132">
      <c r="A132" s="1" t="s">
        <v>839</v>
      </c>
      <c r="B132" s="51">
        <v>3.898117E7</v>
      </c>
      <c r="C132" s="51">
        <v>1.675692161E9</v>
      </c>
      <c r="D132" s="52">
        <v>44963.58519675926</v>
      </c>
      <c r="E132" s="1" t="s">
        <v>341</v>
      </c>
      <c r="F132" s="1" t="s">
        <v>697</v>
      </c>
      <c r="G132" s="47">
        <v>989899.0</v>
      </c>
      <c r="H132" s="53">
        <f t="shared" si="3"/>
        <v>8117.1718</v>
      </c>
      <c r="I132" s="1" t="s">
        <v>698</v>
      </c>
      <c r="J132" s="1" t="s">
        <v>699</v>
      </c>
      <c r="K132" s="1" t="s">
        <v>700</v>
      </c>
      <c r="L132" s="51">
        <v>0.0082</v>
      </c>
      <c r="M132" s="93" t="s">
        <v>739</v>
      </c>
      <c r="N132" s="15" t="s">
        <v>702</v>
      </c>
      <c r="O132" s="1"/>
      <c r="P132" s="105"/>
    </row>
    <row r="133">
      <c r="A133" s="1" t="s">
        <v>840</v>
      </c>
      <c r="B133" s="51">
        <v>3.9008391E7</v>
      </c>
      <c r="C133" s="51">
        <v>1.67575297E9</v>
      </c>
      <c r="D133" s="52">
        <v>44964.28900462963</v>
      </c>
      <c r="E133" s="1" t="s">
        <v>341</v>
      </c>
      <c r="F133" s="1" t="s">
        <v>697</v>
      </c>
      <c r="G133" s="47">
        <v>758395.0</v>
      </c>
      <c r="H133" s="53">
        <f t="shared" si="3"/>
        <v>6294.6785</v>
      </c>
      <c r="I133" s="1" t="s">
        <v>698</v>
      </c>
      <c r="J133" s="1" t="s">
        <v>699</v>
      </c>
      <c r="K133" s="1" t="s">
        <v>700</v>
      </c>
      <c r="L133" s="51">
        <v>0.0083</v>
      </c>
      <c r="M133" s="99" t="s">
        <v>821</v>
      </c>
      <c r="N133" s="99" t="s">
        <v>710</v>
      </c>
      <c r="O133" s="1"/>
      <c r="P133" s="105"/>
    </row>
    <row r="134">
      <c r="A134" s="1" t="s">
        <v>841</v>
      </c>
      <c r="B134" s="51">
        <v>3.9008418E7</v>
      </c>
      <c r="C134" s="51">
        <v>1.675753028E9</v>
      </c>
      <c r="D134" s="52">
        <v>44964.289675925924</v>
      </c>
      <c r="E134" s="1" t="s">
        <v>341</v>
      </c>
      <c r="F134" s="1" t="s">
        <v>697</v>
      </c>
      <c r="G134" s="47">
        <v>857894.0</v>
      </c>
      <c r="H134" s="53">
        <f t="shared" si="3"/>
        <v>7120.5202</v>
      </c>
      <c r="I134" s="1" t="s">
        <v>698</v>
      </c>
      <c r="J134" s="1" t="s">
        <v>699</v>
      </c>
      <c r="K134" s="1" t="s">
        <v>700</v>
      </c>
      <c r="L134" s="51">
        <v>0.0083</v>
      </c>
      <c r="M134" s="99" t="s">
        <v>827</v>
      </c>
      <c r="N134" s="99" t="s">
        <v>710</v>
      </c>
      <c r="O134" s="1"/>
      <c r="P134" s="105"/>
    </row>
    <row r="135">
      <c r="A135" s="1" t="s">
        <v>842</v>
      </c>
      <c r="B135" s="51">
        <v>3.9012152E7</v>
      </c>
      <c r="C135" s="51">
        <v>1.675761487E9</v>
      </c>
      <c r="D135" s="52">
        <v>44964.38758101852</v>
      </c>
      <c r="E135" s="1" t="s">
        <v>341</v>
      </c>
      <c r="F135" s="1" t="s">
        <v>697</v>
      </c>
      <c r="G135" s="47">
        <v>857930.0</v>
      </c>
      <c r="H135" s="53">
        <f t="shared" si="3"/>
        <v>7120.819</v>
      </c>
      <c r="I135" s="1" t="s">
        <v>698</v>
      </c>
      <c r="J135" s="1" t="s">
        <v>699</v>
      </c>
      <c r="K135" s="1" t="s">
        <v>700</v>
      </c>
      <c r="L135" s="51">
        <v>0.0083</v>
      </c>
      <c r="M135" s="99" t="s">
        <v>824</v>
      </c>
      <c r="N135" s="99" t="s">
        <v>702</v>
      </c>
      <c r="O135" s="1"/>
      <c r="P135" s="105"/>
    </row>
    <row r="136">
      <c r="A136" s="1" t="s">
        <v>843</v>
      </c>
      <c r="B136" s="51">
        <v>3.9015134E7</v>
      </c>
      <c r="C136" s="51">
        <v>1.67576825E9</v>
      </c>
      <c r="D136" s="52">
        <v>44964.46585648148</v>
      </c>
      <c r="E136" s="1" t="s">
        <v>341</v>
      </c>
      <c r="F136" s="1" t="s">
        <v>697</v>
      </c>
      <c r="G136" s="24">
        <v>736382.99</v>
      </c>
      <c r="H136" s="53">
        <f t="shared" si="3"/>
        <v>6111.978817</v>
      </c>
      <c r="I136" s="1" t="s">
        <v>698</v>
      </c>
      <c r="J136" s="1" t="s">
        <v>699</v>
      </c>
      <c r="K136" s="1" t="s">
        <v>700</v>
      </c>
      <c r="L136" s="51">
        <v>0.0083</v>
      </c>
      <c r="M136" s="93" t="s">
        <v>585</v>
      </c>
      <c r="N136" s="107" t="s">
        <v>710</v>
      </c>
      <c r="O136" s="1"/>
      <c r="P136" s="105"/>
    </row>
    <row r="137">
      <c r="A137" s="1" t="s">
        <v>844</v>
      </c>
      <c r="B137" s="51">
        <v>3.9015161E7</v>
      </c>
      <c r="C137" s="51">
        <v>1.675768308E9</v>
      </c>
      <c r="D137" s="52">
        <v>44964.466527777775</v>
      </c>
      <c r="E137" s="1" t="s">
        <v>341</v>
      </c>
      <c r="F137" s="1" t="s">
        <v>697</v>
      </c>
      <c r="G137" s="47">
        <v>893000.0</v>
      </c>
      <c r="H137" s="53">
        <f t="shared" si="3"/>
        <v>7411.9</v>
      </c>
      <c r="I137" s="1" t="s">
        <v>698</v>
      </c>
      <c r="J137" s="1" t="s">
        <v>699</v>
      </c>
      <c r="K137" s="1" t="s">
        <v>700</v>
      </c>
      <c r="L137" s="51">
        <v>0.0083</v>
      </c>
      <c r="M137" s="99" t="s">
        <v>821</v>
      </c>
      <c r="N137" s="99" t="s">
        <v>710</v>
      </c>
      <c r="O137" s="1"/>
      <c r="P137" s="105"/>
    </row>
    <row r="138">
      <c r="A138" s="1" t="s">
        <v>845</v>
      </c>
      <c r="B138" s="51">
        <v>3.9019912E7</v>
      </c>
      <c r="C138" s="51">
        <v>1.675778602E9</v>
      </c>
      <c r="D138" s="52">
        <v>44964.5856712963</v>
      </c>
      <c r="E138" s="1" t="s">
        <v>341</v>
      </c>
      <c r="F138" s="1" t="s">
        <v>697</v>
      </c>
      <c r="G138" s="47">
        <v>869303.0</v>
      </c>
      <c r="H138" s="53">
        <f t="shared" si="3"/>
        <v>7215.2149</v>
      </c>
      <c r="I138" s="1" t="s">
        <v>698</v>
      </c>
      <c r="J138" s="1" t="s">
        <v>699</v>
      </c>
      <c r="K138" s="1" t="s">
        <v>700</v>
      </c>
      <c r="L138" s="51">
        <v>0.0083</v>
      </c>
      <c r="M138" s="93" t="s">
        <v>799</v>
      </c>
      <c r="N138" s="15" t="s">
        <v>710</v>
      </c>
      <c r="O138" s="1"/>
      <c r="P138" s="105"/>
    </row>
    <row r="139">
      <c r="A139" s="1" t="s">
        <v>846</v>
      </c>
      <c r="B139" s="51">
        <v>3.9019933E7</v>
      </c>
      <c r="C139" s="51">
        <v>1.675778646E9</v>
      </c>
      <c r="D139" s="52">
        <v>44964.586180555554</v>
      </c>
      <c r="E139" s="1" t="s">
        <v>341</v>
      </c>
      <c r="F139" s="1" t="s">
        <v>697</v>
      </c>
      <c r="G139" s="24">
        <v>956046.97</v>
      </c>
      <c r="H139" s="53">
        <f t="shared" si="3"/>
        <v>7935.189851</v>
      </c>
      <c r="I139" s="1" t="s">
        <v>698</v>
      </c>
      <c r="J139" s="1" t="s">
        <v>699</v>
      </c>
      <c r="K139" s="1" t="s">
        <v>700</v>
      </c>
      <c r="L139" s="51">
        <v>0.0083</v>
      </c>
      <c r="M139" s="99" t="s">
        <v>801</v>
      </c>
      <c r="N139" s="99" t="s">
        <v>710</v>
      </c>
      <c r="O139" s="1"/>
      <c r="P139" s="105"/>
    </row>
    <row r="140">
      <c r="A140" s="1" t="s">
        <v>847</v>
      </c>
      <c r="B140" s="51">
        <v>3.9019947E7</v>
      </c>
      <c r="C140" s="51">
        <v>1.675778676E9</v>
      </c>
      <c r="D140" s="52">
        <v>44964.58652777778</v>
      </c>
      <c r="E140" s="1" t="s">
        <v>341</v>
      </c>
      <c r="F140" s="1" t="s">
        <v>697</v>
      </c>
      <c r="G140" s="47">
        <v>659700.0</v>
      </c>
      <c r="H140" s="53">
        <f t="shared" si="3"/>
        <v>5475.51</v>
      </c>
      <c r="I140" s="1" t="s">
        <v>698</v>
      </c>
      <c r="J140" s="1" t="s">
        <v>699</v>
      </c>
      <c r="K140" s="1" t="s">
        <v>700</v>
      </c>
      <c r="L140" s="51">
        <v>0.0083</v>
      </c>
      <c r="M140" s="93" t="s">
        <v>585</v>
      </c>
      <c r="N140" s="107" t="s">
        <v>710</v>
      </c>
      <c r="O140" s="1"/>
      <c r="P140" s="105"/>
    </row>
    <row r="141">
      <c r="A141" s="1" t="s">
        <v>848</v>
      </c>
      <c r="B141" s="51">
        <v>3.9045503E7</v>
      </c>
      <c r="C141" s="51">
        <v>1.675834838E9</v>
      </c>
      <c r="D141" s="52">
        <v>44965.236550925925</v>
      </c>
      <c r="E141" s="1" t="s">
        <v>341</v>
      </c>
      <c r="F141" s="1" t="s">
        <v>697</v>
      </c>
      <c r="G141" s="47">
        <v>800012.0</v>
      </c>
      <c r="H141" s="53">
        <f t="shared" si="3"/>
        <v>6720.1008</v>
      </c>
      <c r="I141" s="1" t="s">
        <v>698</v>
      </c>
      <c r="J141" s="1" t="s">
        <v>699</v>
      </c>
      <c r="K141" s="1" t="s">
        <v>700</v>
      </c>
      <c r="L141" s="51">
        <v>0.0084</v>
      </c>
      <c r="M141" s="99" t="s">
        <v>821</v>
      </c>
      <c r="N141" s="99" t="s">
        <v>710</v>
      </c>
      <c r="O141" s="1"/>
      <c r="P141" s="105"/>
    </row>
    <row r="142">
      <c r="A142" s="1" t="s">
        <v>849</v>
      </c>
      <c r="B142" s="51">
        <v>3.9045517E7</v>
      </c>
      <c r="C142" s="51">
        <v>1.675834868E9</v>
      </c>
      <c r="D142" s="52">
        <v>44965.23689814815</v>
      </c>
      <c r="E142" s="1" t="s">
        <v>341</v>
      </c>
      <c r="F142" s="1" t="s">
        <v>697</v>
      </c>
      <c r="G142" s="47">
        <v>749293.0</v>
      </c>
      <c r="H142" s="53">
        <f t="shared" si="3"/>
        <v>6294.0612</v>
      </c>
      <c r="I142" s="1" t="s">
        <v>698</v>
      </c>
      <c r="J142" s="1" t="s">
        <v>699</v>
      </c>
      <c r="K142" s="1" t="s">
        <v>700</v>
      </c>
      <c r="L142" s="51">
        <v>0.0084</v>
      </c>
      <c r="M142" s="99" t="s">
        <v>827</v>
      </c>
      <c r="N142" s="99" t="s">
        <v>710</v>
      </c>
      <c r="O142" s="1"/>
      <c r="P142" s="105"/>
    </row>
    <row r="143">
      <c r="A143" s="1" t="s">
        <v>850</v>
      </c>
      <c r="B143" s="51">
        <v>3.9045535E7</v>
      </c>
      <c r="C143" s="51">
        <v>1.675834906E9</v>
      </c>
      <c r="D143" s="52">
        <v>44965.237337962964</v>
      </c>
      <c r="E143" s="1" t="s">
        <v>341</v>
      </c>
      <c r="F143" s="1" t="s">
        <v>697</v>
      </c>
      <c r="G143" s="24">
        <v>548390.99</v>
      </c>
      <c r="H143" s="53">
        <f t="shared" si="3"/>
        <v>4606.484316</v>
      </c>
      <c r="I143" s="1" t="s">
        <v>698</v>
      </c>
      <c r="J143" s="1" t="s">
        <v>699</v>
      </c>
      <c r="K143" s="1" t="s">
        <v>700</v>
      </c>
      <c r="L143" s="51">
        <v>0.0084</v>
      </c>
      <c r="M143" s="99" t="s">
        <v>817</v>
      </c>
      <c r="N143" s="99" t="s">
        <v>710</v>
      </c>
      <c r="O143" s="1"/>
      <c r="P143" s="105"/>
    </row>
    <row r="144">
      <c r="A144" s="1" t="s">
        <v>851</v>
      </c>
      <c r="B144" s="51">
        <v>3.904743E7</v>
      </c>
      <c r="C144" s="51">
        <v>1.675839137E9</v>
      </c>
      <c r="D144" s="52">
        <v>44965.286307870374</v>
      </c>
      <c r="E144" s="1" t="s">
        <v>341</v>
      </c>
      <c r="F144" s="1" t="s">
        <v>697</v>
      </c>
      <c r="G144" s="47">
        <v>859793.0</v>
      </c>
      <c r="H144" s="53">
        <f t="shared" si="3"/>
        <v>7222.2612</v>
      </c>
      <c r="I144" s="1" t="s">
        <v>698</v>
      </c>
      <c r="J144" s="1" t="s">
        <v>699</v>
      </c>
      <c r="K144" s="1" t="s">
        <v>700</v>
      </c>
      <c r="L144" s="51">
        <v>0.0084</v>
      </c>
      <c r="M144" s="99" t="s">
        <v>357</v>
      </c>
      <c r="N144" s="15" t="s">
        <v>548</v>
      </c>
      <c r="O144" s="1"/>
      <c r="P144" s="105"/>
    </row>
    <row r="145">
      <c r="A145" s="1" t="s">
        <v>852</v>
      </c>
      <c r="B145" s="51">
        <v>3.9053009E7</v>
      </c>
      <c r="C145" s="51">
        <v>1.67585123E9</v>
      </c>
      <c r="D145" s="52">
        <v>44965.42627314815</v>
      </c>
      <c r="E145" s="1" t="s">
        <v>341</v>
      </c>
      <c r="F145" s="1" t="s">
        <v>697</v>
      </c>
      <c r="G145" s="47">
        <v>345392.0</v>
      </c>
      <c r="H145" s="53">
        <f t="shared" si="3"/>
        <v>2901.2928</v>
      </c>
      <c r="I145" s="1" t="s">
        <v>698</v>
      </c>
      <c r="J145" s="1" t="s">
        <v>699</v>
      </c>
      <c r="K145" s="1" t="s">
        <v>700</v>
      </c>
      <c r="L145" s="51">
        <v>0.0084</v>
      </c>
      <c r="M145" s="99" t="s">
        <v>824</v>
      </c>
      <c r="N145" s="99" t="s">
        <v>702</v>
      </c>
      <c r="O145" s="1"/>
      <c r="P145" s="105"/>
    </row>
    <row r="146">
      <c r="A146" s="1" t="s">
        <v>853</v>
      </c>
      <c r="B146" s="51">
        <v>3.9053029E7</v>
      </c>
      <c r="C146" s="51">
        <v>1.675851272E9</v>
      </c>
      <c r="D146" s="52">
        <v>44965.42675925926</v>
      </c>
      <c r="E146" s="1" t="s">
        <v>341</v>
      </c>
      <c r="F146" s="1" t="s">
        <v>697</v>
      </c>
      <c r="G146" s="47">
        <v>574839.0</v>
      </c>
      <c r="H146" s="53">
        <f t="shared" si="3"/>
        <v>4828.6476</v>
      </c>
      <c r="I146" s="1" t="s">
        <v>698</v>
      </c>
      <c r="J146" s="1" t="s">
        <v>699</v>
      </c>
      <c r="K146" s="1" t="s">
        <v>700</v>
      </c>
      <c r="L146" s="51">
        <v>0.0084</v>
      </c>
      <c r="M146" s="99" t="s">
        <v>819</v>
      </c>
      <c r="N146" s="99" t="s">
        <v>702</v>
      </c>
      <c r="O146" s="1"/>
      <c r="P146" s="105"/>
    </row>
    <row r="147">
      <c r="A147" s="1" t="s">
        <v>854</v>
      </c>
      <c r="B147" s="51">
        <v>3.9061292E7</v>
      </c>
      <c r="C147" s="51">
        <v>1.675869128E9</v>
      </c>
      <c r="D147" s="52">
        <v>44965.633425925924</v>
      </c>
      <c r="E147" s="1" t="s">
        <v>341</v>
      </c>
      <c r="F147" s="1" t="s">
        <v>697</v>
      </c>
      <c r="G147" s="47">
        <v>654789.0</v>
      </c>
      <c r="H147" s="53">
        <f t="shared" si="3"/>
        <v>6155.0166</v>
      </c>
      <c r="I147" s="1" t="s">
        <v>698</v>
      </c>
      <c r="J147" s="1" t="s">
        <v>699</v>
      </c>
      <c r="K147" s="1" t="s">
        <v>700</v>
      </c>
      <c r="L147" s="51">
        <v>0.0094</v>
      </c>
      <c r="M147" s="93" t="s">
        <v>799</v>
      </c>
      <c r="N147" s="15" t="s">
        <v>710</v>
      </c>
      <c r="O147" s="1"/>
      <c r="P147" s="105"/>
    </row>
    <row r="148">
      <c r="A148" s="1" t="s">
        <v>855</v>
      </c>
      <c r="B148" s="51">
        <v>3.9061325E7</v>
      </c>
      <c r="C148" s="51">
        <v>1.675869198E9</v>
      </c>
      <c r="D148" s="52">
        <v>44965.63423611111</v>
      </c>
      <c r="E148" s="1" t="s">
        <v>341</v>
      </c>
      <c r="F148" s="1" t="s">
        <v>697</v>
      </c>
      <c r="G148" s="47">
        <v>810001.0</v>
      </c>
      <c r="H148" s="53">
        <f t="shared" si="3"/>
        <v>7614.0094</v>
      </c>
      <c r="I148" s="1" t="s">
        <v>698</v>
      </c>
      <c r="J148" s="1" t="s">
        <v>699</v>
      </c>
      <c r="K148" s="1" t="s">
        <v>700</v>
      </c>
      <c r="L148" s="51">
        <v>0.0094</v>
      </c>
      <c r="M148" s="99" t="s">
        <v>351</v>
      </c>
      <c r="N148" s="15" t="s">
        <v>548</v>
      </c>
      <c r="O148" s="1"/>
      <c r="P148" s="105"/>
    </row>
    <row r="149">
      <c r="A149" s="1" t="s">
        <v>856</v>
      </c>
      <c r="B149" s="51">
        <v>3.9079953E7</v>
      </c>
      <c r="C149" s="51">
        <v>1.675909699E9</v>
      </c>
      <c r="D149" s="52">
        <v>44966.102997685186</v>
      </c>
      <c r="E149" s="1" t="s">
        <v>341</v>
      </c>
      <c r="F149" s="1" t="s">
        <v>697</v>
      </c>
      <c r="G149" s="47">
        <v>758493.0</v>
      </c>
      <c r="H149" s="53">
        <f t="shared" si="3"/>
        <v>7888.3272</v>
      </c>
      <c r="I149" s="1" t="s">
        <v>698</v>
      </c>
      <c r="J149" s="1" t="s">
        <v>699</v>
      </c>
      <c r="K149" s="1" t="s">
        <v>700</v>
      </c>
      <c r="L149" s="51">
        <v>0.0104</v>
      </c>
      <c r="M149" s="93" t="s">
        <v>712</v>
      </c>
      <c r="N149" s="107" t="s">
        <v>710</v>
      </c>
      <c r="O149" s="1"/>
      <c r="P149" s="105"/>
    </row>
    <row r="150">
      <c r="A150" s="1" t="s">
        <v>857</v>
      </c>
      <c r="B150" s="51">
        <v>3.9080083E7</v>
      </c>
      <c r="C150" s="51">
        <v>1.675910007E9</v>
      </c>
      <c r="D150" s="52">
        <v>44966.1065625</v>
      </c>
      <c r="E150" s="1" t="s">
        <v>341</v>
      </c>
      <c r="F150" s="1" t="s">
        <v>697</v>
      </c>
      <c r="G150" s="47">
        <v>706995.0</v>
      </c>
      <c r="H150" s="53">
        <f t="shared" si="3"/>
        <v>7352.748</v>
      </c>
      <c r="I150" s="1" t="s">
        <v>698</v>
      </c>
      <c r="J150" s="1" t="s">
        <v>699</v>
      </c>
      <c r="K150" s="1" t="s">
        <v>700</v>
      </c>
      <c r="L150" s="51">
        <v>0.0104</v>
      </c>
      <c r="M150" s="99" t="s">
        <v>721</v>
      </c>
      <c r="N150" s="99" t="s">
        <v>710</v>
      </c>
      <c r="O150" s="1"/>
      <c r="P150" s="105"/>
    </row>
    <row r="151">
      <c r="A151" s="1" t="s">
        <v>858</v>
      </c>
      <c r="B151" s="51">
        <v>3.9092053E7</v>
      </c>
      <c r="C151" s="51">
        <v>1.675936545E9</v>
      </c>
      <c r="D151" s="52">
        <v>44966.41371527778</v>
      </c>
      <c r="E151" s="1" t="s">
        <v>341</v>
      </c>
      <c r="F151" s="1" t="s">
        <v>697</v>
      </c>
      <c r="G151" s="47">
        <v>768398.0</v>
      </c>
      <c r="H151" s="53">
        <f t="shared" si="3"/>
        <v>7222.9412</v>
      </c>
      <c r="I151" s="1" t="s">
        <v>698</v>
      </c>
      <c r="J151" s="1" t="s">
        <v>699</v>
      </c>
      <c r="K151" s="1" t="s">
        <v>700</v>
      </c>
      <c r="L151" s="51">
        <v>0.0094</v>
      </c>
      <c r="M151" s="99" t="s">
        <v>824</v>
      </c>
      <c r="N151" s="99" t="s">
        <v>702</v>
      </c>
      <c r="O151" s="1"/>
      <c r="P151" s="105"/>
    </row>
    <row r="152">
      <c r="A152" s="1" t="s">
        <v>859</v>
      </c>
      <c r="B152" s="51">
        <v>3.9100103E7</v>
      </c>
      <c r="C152" s="51">
        <v>1.675954149E9</v>
      </c>
      <c r="D152" s="52">
        <v>44966.61746527778</v>
      </c>
      <c r="E152" s="1" t="s">
        <v>341</v>
      </c>
      <c r="F152" s="1" t="s">
        <v>697</v>
      </c>
      <c r="G152" s="47">
        <v>793000.0</v>
      </c>
      <c r="H152" s="53">
        <f t="shared" si="3"/>
        <v>7295.6</v>
      </c>
      <c r="I152" s="1" t="s">
        <v>698</v>
      </c>
      <c r="J152" s="1" t="s">
        <v>699</v>
      </c>
      <c r="K152" s="1" t="s">
        <v>700</v>
      </c>
      <c r="L152" s="51">
        <v>0.0092</v>
      </c>
      <c r="M152" s="93" t="s">
        <v>766</v>
      </c>
      <c r="N152" s="15" t="s">
        <v>578</v>
      </c>
      <c r="O152" s="1"/>
      <c r="P152" s="105"/>
    </row>
    <row r="153">
      <c r="A153" s="1" t="s">
        <v>860</v>
      </c>
      <c r="B153" s="51">
        <v>3.9100118E7</v>
      </c>
      <c r="C153" s="51">
        <v>1.675954181E9</v>
      </c>
      <c r="D153" s="52">
        <v>44966.61783564815</v>
      </c>
      <c r="E153" s="1" t="s">
        <v>341</v>
      </c>
      <c r="F153" s="1" t="s">
        <v>697</v>
      </c>
      <c r="G153" s="47">
        <v>948599.0</v>
      </c>
      <c r="H153" s="53">
        <f t="shared" si="3"/>
        <v>8727.1108</v>
      </c>
      <c r="I153" s="1" t="s">
        <v>698</v>
      </c>
      <c r="J153" s="1" t="s">
        <v>699</v>
      </c>
      <c r="K153" s="1" t="s">
        <v>700</v>
      </c>
      <c r="L153" s="51">
        <v>0.0092</v>
      </c>
      <c r="M153" s="15" t="s">
        <v>735</v>
      </c>
      <c r="N153" s="93" t="s">
        <v>578</v>
      </c>
      <c r="O153" s="1"/>
      <c r="P153" s="105"/>
    </row>
    <row r="154">
      <c r="A154" s="1" t="s">
        <v>861</v>
      </c>
      <c r="B154" s="51">
        <v>3.9100135E7</v>
      </c>
      <c r="C154" s="51">
        <v>1.675954217E9</v>
      </c>
      <c r="D154" s="52">
        <v>44966.618252314816</v>
      </c>
      <c r="E154" s="1" t="s">
        <v>341</v>
      </c>
      <c r="F154" s="1" t="s">
        <v>697</v>
      </c>
      <c r="G154" s="47">
        <v>758399.0</v>
      </c>
      <c r="H154" s="53">
        <f t="shared" si="3"/>
        <v>6977.2708</v>
      </c>
      <c r="I154" s="1" t="s">
        <v>698</v>
      </c>
      <c r="J154" s="1" t="s">
        <v>699</v>
      </c>
      <c r="K154" s="1" t="s">
        <v>700</v>
      </c>
      <c r="L154" s="51">
        <v>0.0092</v>
      </c>
      <c r="M154" s="99" t="s">
        <v>819</v>
      </c>
      <c r="N154" s="99" t="s">
        <v>702</v>
      </c>
      <c r="O154" s="1"/>
      <c r="P154" s="105"/>
    </row>
    <row r="155">
      <c r="A155" s="1" t="s">
        <v>862</v>
      </c>
      <c r="B155" s="51">
        <v>3.9116988E7</v>
      </c>
      <c r="C155" s="51">
        <v>1.675992474E9</v>
      </c>
      <c r="D155" s="52">
        <v>44967.06104166667</v>
      </c>
      <c r="E155" s="1" t="s">
        <v>341</v>
      </c>
      <c r="F155" s="1" t="s">
        <v>697</v>
      </c>
      <c r="G155" s="47">
        <v>880090.0</v>
      </c>
      <c r="H155" s="53">
        <f t="shared" si="3"/>
        <v>7656.783</v>
      </c>
      <c r="I155" s="1" t="s">
        <v>698</v>
      </c>
      <c r="J155" s="1" t="s">
        <v>699</v>
      </c>
      <c r="K155" s="1" t="s">
        <v>700</v>
      </c>
      <c r="L155" s="51">
        <v>0.0087</v>
      </c>
      <c r="M155" s="99" t="s">
        <v>819</v>
      </c>
      <c r="N155" s="99" t="s">
        <v>702</v>
      </c>
      <c r="O155" s="1"/>
      <c r="P155" s="105"/>
    </row>
    <row r="156">
      <c r="A156" s="1" t="s">
        <v>863</v>
      </c>
      <c r="B156" s="51">
        <v>3.9129646E7</v>
      </c>
      <c r="C156" s="51">
        <v>1.676021492E9</v>
      </c>
      <c r="D156" s="52">
        <v>44967.396898148145</v>
      </c>
      <c r="E156" s="1" t="s">
        <v>341</v>
      </c>
      <c r="F156" s="1" t="s">
        <v>697</v>
      </c>
      <c r="G156" s="47">
        <v>968490.0</v>
      </c>
      <c r="H156" s="53">
        <f t="shared" si="3"/>
        <v>8038.467</v>
      </c>
      <c r="I156" s="1" t="s">
        <v>698</v>
      </c>
      <c r="J156" s="1" t="s">
        <v>699</v>
      </c>
      <c r="K156" s="1" t="s">
        <v>700</v>
      </c>
      <c r="L156" s="51">
        <v>0.0083</v>
      </c>
      <c r="M156" s="99" t="s">
        <v>801</v>
      </c>
      <c r="N156" s="99" t="s">
        <v>710</v>
      </c>
      <c r="O156" s="1"/>
      <c r="P156" s="105"/>
    </row>
    <row r="157">
      <c r="A157" s="1" t="s">
        <v>864</v>
      </c>
      <c r="B157" s="51">
        <v>3.9129663E7</v>
      </c>
      <c r="C157" s="51">
        <v>1.676021528E9</v>
      </c>
      <c r="D157" s="52">
        <v>44967.397314814814</v>
      </c>
      <c r="E157" s="1" t="s">
        <v>341</v>
      </c>
      <c r="F157" s="1" t="s">
        <v>697</v>
      </c>
      <c r="G157" s="47">
        <v>786570.0</v>
      </c>
      <c r="H157" s="53">
        <f t="shared" si="3"/>
        <v>6528.531</v>
      </c>
      <c r="I157" s="1" t="s">
        <v>698</v>
      </c>
      <c r="J157" s="1" t="s">
        <v>699</v>
      </c>
      <c r="K157" s="1" t="s">
        <v>700</v>
      </c>
      <c r="L157" s="51">
        <v>0.0083</v>
      </c>
      <c r="M157" s="93" t="s">
        <v>799</v>
      </c>
      <c r="N157" s="15" t="s">
        <v>710</v>
      </c>
      <c r="O157" s="1"/>
      <c r="P157" s="105"/>
    </row>
    <row r="158">
      <c r="A158" s="1" t="s">
        <v>865</v>
      </c>
      <c r="B158" s="51">
        <v>3.9168281E7</v>
      </c>
      <c r="C158" s="51">
        <v>1.676108914E9</v>
      </c>
      <c r="D158" s="52">
        <v>44968.40872685185</v>
      </c>
      <c r="E158" s="1" t="s">
        <v>341</v>
      </c>
      <c r="F158" s="1" t="s">
        <v>697</v>
      </c>
      <c r="G158" s="47">
        <v>857490.0</v>
      </c>
      <c r="H158" s="53">
        <f t="shared" si="3"/>
        <v>9346.641</v>
      </c>
      <c r="I158" s="1" t="s">
        <v>698</v>
      </c>
      <c r="J158" s="1" t="s">
        <v>699</v>
      </c>
      <c r="K158" s="1" t="s">
        <v>700</v>
      </c>
      <c r="L158" s="51">
        <v>0.0109</v>
      </c>
      <c r="M158" s="99" t="s">
        <v>801</v>
      </c>
      <c r="N158" s="99" t="s">
        <v>710</v>
      </c>
      <c r="O158" s="1"/>
      <c r="P158" s="105"/>
    </row>
    <row r="159">
      <c r="A159" s="1" t="s">
        <v>866</v>
      </c>
      <c r="B159" s="51">
        <v>3.9168314E7</v>
      </c>
      <c r="C159" s="51">
        <v>1.676108984E9</v>
      </c>
      <c r="D159" s="52">
        <v>44968.409537037034</v>
      </c>
      <c r="E159" s="1" t="s">
        <v>341</v>
      </c>
      <c r="F159" s="1" t="s">
        <v>697</v>
      </c>
      <c r="G159" s="47">
        <v>912930.0</v>
      </c>
      <c r="H159" s="53">
        <f t="shared" si="3"/>
        <v>9950.937</v>
      </c>
      <c r="I159" s="1" t="s">
        <v>698</v>
      </c>
      <c r="J159" s="1" t="s">
        <v>699</v>
      </c>
      <c r="K159" s="1" t="s">
        <v>700</v>
      </c>
      <c r="L159" s="51">
        <v>0.0109</v>
      </c>
      <c r="M159" s="93" t="s">
        <v>585</v>
      </c>
      <c r="N159" s="107" t="s">
        <v>710</v>
      </c>
      <c r="O159" s="1"/>
      <c r="P159" s="105"/>
    </row>
    <row r="160">
      <c r="A160" s="1" t="s">
        <v>867</v>
      </c>
      <c r="B160" s="51">
        <v>3.9168348E7</v>
      </c>
      <c r="C160" s="51">
        <v>1.676109056E9</v>
      </c>
      <c r="D160" s="52">
        <v>44968.41037037037</v>
      </c>
      <c r="E160" s="1" t="s">
        <v>341</v>
      </c>
      <c r="F160" s="1" t="s">
        <v>697</v>
      </c>
      <c r="G160" s="47">
        <v>849403.0</v>
      </c>
      <c r="H160" s="53">
        <f t="shared" si="3"/>
        <v>9258.4927</v>
      </c>
      <c r="I160" s="1" t="s">
        <v>698</v>
      </c>
      <c r="J160" s="1" t="s">
        <v>699</v>
      </c>
      <c r="K160" s="1" t="s">
        <v>700</v>
      </c>
      <c r="L160" s="51">
        <v>0.0109</v>
      </c>
      <c r="M160" s="99" t="s">
        <v>824</v>
      </c>
      <c r="N160" s="99" t="s">
        <v>702</v>
      </c>
      <c r="O160" s="1"/>
      <c r="P160" s="105"/>
    </row>
    <row r="161">
      <c r="A161" s="1" t="s">
        <v>868</v>
      </c>
      <c r="B161" s="51">
        <v>3.9194921E7</v>
      </c>
      <c r="C161" s="51">
        <v>1.676172491E9</v>
      </c>
      <c r="D161" s="52">
        <v>44969.14457175926</v>
      </c>
      <c r="E161" s="1" t="s">
        <v>341</v>
      </c>
      <c r="F161" s="1" t="s">
        <v>697</v>
      </c>
      <c r="G161" s="47">
        <v>855566.0</v>
      </c>
      <c r="H161" s="53">
        <f t="shared" si="3"/>
        <v>12063.4806</v>
      </c>
      <c r="I161" s="1" t="s">
        <v>698</v>
      </c>
      <c r="J161" s="1" t="s">
        <v>699</v>
      </c>
      <c r="K161" s="1" t="s">
        <v>700</v>
      </c>
      <c r="L161" s="51">
        <v>0.0141</v>
      </c>
      <c r="M161" s="99" t="s">
        <v>801</v>
      </c>
      <c r="N161" s="99" t="s">
        <v>710</v>
      </c>
      <c r="O161" s="1"/>
      <c r="P161" s="105"/>
    </row>
    <row r="162">
      <c r="A162" s="1" t="s">
        <v>869</v>
      </c>
      <c r="B162" s="51">
        <v>3.9194938E7</v>
      </c>
      <c r="C162" s="51">
        <v>1.676172527E9</v>
      </c>
      <c r="D162" s="52">
        <v>44969.14498842593</v>
      </c>
      <c r="E162" s="1" t="s">
        <v>341</v>
      </c>
      <c r="F162" s="1" t="s">
        <v>697</v>
      </c>
      <c r="G162" s="47">
        <v>999045.0</v>
      </c>
      <c r="H162" s="53">
        <f t="shared" si="3"/>
        <v>14086.5345</v>
      </c>
      <c r="I162" s="1" t="s">
        <v>698</v>
      </c>
      <c r="J162" s="1" t="s">
        <v>699</v>
      </c>
      <c r="K162" s="1" t="s">
        <v>700</v>
      </c>
      <c r="L162" s="51">
        <v>0.0141</v>
      </c>
      <c r="M162" s="93" t="s">
        <v>799</v>
      </c>
      <c r="N162" s="15" t="s">
        <v>710</v>
      </c>
      <c r="O162" s="1"/>
      <c r="P162" s="105"/>
    </row>
    <row r="163">
      <c r="A163" s="1" t="s">
        <v>870</v>
      </c>
      <c r="B163" s="51">
        <v>3.9229099E7</v>
      </c>
      <c r="C163" s="51">
        <v>1.676254048E9</v>
      </c>
      <c r="D163" s="52">
        <v>44970.08851851852</v>
      </c>
      <c r="E163" s="1" t="s">
        <v>341</v>
      </c>
      <c r="F163" s="1" t="s">
        <v>697</v>
      </c>
      <c r="G163" s="24">
        <v>879009.09</v>
      </c>
      <c r="H163" s="53">
        <f t="shared" si="3"/>
        <v>10899.71272</v>
      </c>
      <c r="I163" s="1" t="s">
        <v>698</v>
      </c>
      <c r="J163" s="1" t="s">
        <v>699</v>
      </c>
      <c r="K163" s="1" t="s">
        <v>700</v>
      </c>
      <c r="L163" s="51">
        <v>0.0124</v>
      </c>
      <c r="M163" s="99" t="s">
        <v>721</v>
      </c>
      <c r="N163" s="99" t="s">
        <v>710</v>
      </c>
      <c r="O163" s="1"/>
      <c r="P163" s="105"/>
    </row>
    <row r="164">
      <c r="A164" s="1" t="s">
        <v>871</v>
      </c>
      <c r="B164" s="51">
        <v>3.9229117E7</v>
      </c>
      <c r="C164" s="51">
        <v>1.676254086E9</v>
      </c>
      <c r="D164" s="52">
        <v>44970.088958333334</v>
      </c>
      <c r="E164" s="1" t="s">
        <v>341</v>
      </c>
      <c r="F164" s="1" t="s">
        <v>697</v>
      </c>
      <c r="G164" s="47">
        <v>680709.0</v>
      </c>
      <c r="H164" s="53">
        <f t="shared" si="3"/>
        <v>8440.7916</v>
      </c>
      <c r="I164" s="1" t="s">
        <v>698</v>
      </c>
      <c r="J164" s="1" t="s">
        <v>699</v>
      </c>
      <c r="K164" s="1" t="s">
        <v>700</v>
      </c>
      <c r="L164" s="51">
        <v>0.0124</v>
      </c>
      <c r="M164" s="93" t="s">
        <v>712</v>
      </c>
      <c r="N164" s="107" t="s">
        <v>710</v>
      </c>
      <c r="O164" s="1"/>
      <c r="P164" s="105"/>
    </row>
    <row r="165">
      <c r="A165" s="1" t="s">
        <v>872</v>
      </c>
      <c r="B165" s="51">
        <v>3.9229138E7</v>
      </c>
      <c r="C165" s="51">
        <v>1.676254138E9</v>
      </c>
      <c r="D165" s="52">
        <v>44970.08956018519</v>
      </c>
      <c r="E165" s="1" t="s">
        <v>341</v>
      </c>
      <c r="F165" s="1" t="s">
        <v>697</v>
      </c>
      <c r="G165" s="47">
        <v>359001.0</v>
      </c>
      <c r="H165" s="53">
        <f t="shared" si="3"/>
        <v>4451.6124</v>
      </c>
      <c r="I165" s="1" t="s">
        <v>698</v>
      </c>
      <c r="J165" s="1" t="s">
        <v>699</v>
      </c>
      <c r="K165" s="1" t="s">
        <v>700</v>
      </c>
      <c r="L165" s="51">
        <v>0.0124</v>
      </c>
      <c r="M165" s="93" t="s">
        <v>714</v>
      </c>
      <c r="N165" s="107" t="s">
        <v>710</v>
      </c>
      <c r="O165" s="1"/>
      <c r="P165" s="105"/>
    </row>
    <row r="166">
      <c r="A166" s="1" t="s">
        <v>873</v>
      </c>
      <c r="B166" s="51">
        <v>3.9229153E7</v>
      </c>
      <c r="C166" s="51">
        <v>1.6762542E9</v>
      </c>
      <c r="D166" s="52">
        <v>44970.09027777778</v>
      </c>
      <c r="E166" s="1" t="s">
        <v>341</v>
      </c>
      <c r="F166" s="1" t="s">
        <v>697</v>
      </c>
      <c r="G166" s="47">
        <v>492424.0</v>
      </c>
      <c r="H166" s="53">
        <f t="shared" si="3"/>
        <v>6106.0576</v>
      </c>
      <c r="I166" s="1" t="s">
        <v>698</v>
      </c>
      <c r="J166" s="1" t="s">
        <v>699</v>
      </c>
      <c r="K166" s="1" t="s">
        <v>700</v>
      </c>
      <c r="L166" s="51">
        <v>0.0124</v>
      </c>
      <c r="M166" s="99" t="s">
        <v>821</v>
      </c>
      <c r="N166" s="99" t="s">
        <v>710</v>
      </c>
      <c r="O166" s="1"/>
      <c r="P166" s="105"/>
    </row>
    <row r="167">
      <c r="A167" s="1" t="s">
        <v>874</v>
      </c>
      <c r="B167" s="51">
        <v>3.9229217E7</v>
      </c>
      <c r="C167" s="51">
        <v>1.676254364E9</v>
      </c>
      <c r="D167" s="52">
        <v>44970.09217592593</v>
      </c>
      <c r="E167" s="1" t="s">
        <v>341</v>
      </c>
      <c r="F167" s="1" t="s">
        <v>697</v>
      </c>
      <c r="G167" s="47">
        <v>390769.0</v>
      </c>
      <c r="H167" s="53">
        <f t="shared" si="3"/>
        <v>4845.5356</v>
      </c>
      <c r="I167" s="1" t="s">
        <v>698</v>
      </c>
      <c r="J167" s="1" t="s">
        <v>699</v>
      </c>
      <c r="K167" s="1" t="s">
        <v>700</v>
      </c>
      <c r="L167" s="51">
        <v>0.0124</v>
      </c>
      <c r="M167" s="99" t="s">
        <v>824</v>
      </c>
      <c r="N167" s="99" t="s">
        <v>702</v>
      </c>
      <c r="O167" s="1"/>
      <c r="P167" s="105"/>
    </row>
    <row r="168">
      <c r="A168" s="1" t="s">
        <v>875</v>
      </c>
      <c r="B168" s="51">
        <v>3.9233006E7</v>
      </c>
      <c r="C168" s="51">
        <v>1.676263358E9</v>
      </c>
      <c r="D168" s="52">
        <v>44970.19627314815</v>
      </c>
      <c r="E168" s="1" t="s">
        <v>341</v>
      </c>
      <c r="F168" s="1" t="s">
        <v>697</v>
      </c>
      <c r="G168" s="47">
        <v>349294.0</v>
      </c>
      <c r="H168" s="53">
        <f t="shared" si="3"/>
        <v>4366.175</v>
      </c>
      <c r="I168" s="1" t="s">
        <v>698</v>
      </c>
      <c r="J168" s="1" t="s">
        <v>699</v>
      </c>
      <c r="K168" s="1" t="s">
        <v>700</v>
      </c>
      <c r="L168" s="51">
        <v>0.0125</v>
      </c>
      <c r="M168" s="99" t="s">
        <v>375</v>
      </c>
      <c r="N168" s="108" t="s">
        <v>545</v>
      </c>
      <c r="O168" s="108"/>
      <c r="P168" s="105"/>
    </row>
    <row r="169">
      <c r="A169" s="1" t="s">
        <v>876</v>
      </c>
      <c r="B169" s="51">
        <v>3.9233027E7</v>
      </c>
      <c r="C169" s="51">
        <v>1.676263405E9</v>
      </c>
      <c r="D169" s="52">
        <v>44970.19681712963</v>
      </c>
      <c r="E169" s="1" t="s">
        <v>341</v>
      </c>
      <c r="F169" s="1" t="s">
        <v>697</v>
      </c>
      <c r="G169" s="47">
        <v>134243.0</v>
      </c>
      <c r="H169" s="53">
        <f t="shared" si="3"/>
        <v>1678.0375</v>
      </c>
      <c r="I169" s="1" t="s">
        <v>698</v>
      </c>
      <c r="J169" s="1" t="s">
        <v>699</v>
      </c>
      <c r="K169" s="1" t="s">
        <v>700</v>
      </c>
      <c r="L169" s="51">
        <v>0.0125</v>
      </c>
      <c r="M169" s="93" t="s">
        <v>783</v>
      </c>
      <c r="N169" s="15" t="s">
        <v>578</v>
      </c>
      <c r="O169" s="1"/>
      <c r="P169" s="105"/>
    </row>
    <row r="170">
      <c r="A170" s="1" t="s">
        <v>877</v>
      </c>
      <c r="B170" s="51">
        <v>3.9233134E7</v>
      </c>
      <c r="C170" s="51">
        <v>1.676263639E9</v>
      </c>
      <c r="D170" s="52">
        <v>44970.199525462966</v>
      </c>
      <c r="E170" s="1" t="s">
        <v>341</v>
      </c>
      <c r="F170" s="1" t="s">
        <v>697</v>
      </c>
      <c r="G170" s="47">
        <v>758539.0</v>
      </c>
      <c r="H170" s="53">
        <f t="shared" si="3"/>
        <v>9481.7375</v>
      </c>
      <c r="I170" s="1" t="s">
        <v>698</v>
      </c>
      <c r="J170" s="1" t="s">
        <v>699</v>
      </c>
      <c r="K170" s="1" t="s">
        <v>700</v>
      </c>
      <c r="L170" s="51">
        <v>0.0125</v>
      </c>
      <c r="M170" s="99" t="s">
        <v>819</v>
      </c>
      <c r="N170" s="99" t="s">
        <v>702</v>
      </c>
      <c r="O170" s="1"/>
      <c r="P170" s="105"/>
    </row>
    <row r="171">
      <c r="A171" s="1" t="s">
        <v>878</v>
      </c>
      <c r="B171" s="51">
        <v>3.9238291E7</v>
      </c>
      <c r="C171" s="51">
        <v>1.676275398E9</v>
      </c>
      <c r="D171" s="52">
        <v>44970.335625</v>
      </c>
      <c r="E171" s="1" t="s">
        <v>341</v>
      </c>
      <c r="F171" s="1" t="s">
        <v>697</v>
      </c>
      <c r="G171" s="47">
        <v>174832.0</v>
      </c>
      <c r="H171" s="53">
        <f t="shared" si="3"/>
        <v>2132.9504</v>
      </c>
      <c r="I171" s="1" t="s">
        <v>698</v>
      </c>
      <c r="J171" s="1" t="s">
        <v>699</v>
      </c>
      <c r="K171" s="1" t="s">
        <v>700</v>
      </c>
      <c r="L171" s="51">
        <v>0.0122</v>
      </c>
      <c r="M171" s="93" t="s">
        <v>737</v>
      </c>
      <c r="N171" s="99" t="s">
        <v>545</v>
      </c>
      <c r="O171" s="1"/>
      <c r="P171" s="105"/>
    </row>
    <row r="172">
      <c r="A172" s="1" t="s">
        <v>879</v>
      </c>
      <c r="B172" s="51">
        <v>3.9246232E7</v>
      </c>
      <c r="C172" s="51">
        <v>1.676293451E9</v>
      </c>
      <c r="D172" s="52">
        <v>44970.54457175926</v>
      </c>
      <c r="E172" s="1" t="s">
        <v>341</v>
      </c>
      <c r="F172" s="1" t="s">
        <v>697</v>
      </c>
      <c r="G172" s="47">
        <v>948300.0</v>
      </c>
      <c r="H172" s="53">
        <f t="shared" si="3"/>
        <v>12896.88</v>
      </c>
      <c r="I172" s="1" t="s">
        <v>698</v>
      </c>
      <c r="J172" s="1" t="s">
        <v>699</v>
      </c>
      <c r="K172" s="1" t="s">
        <v>700</v>
      </c>
      <c r="L172" s="51">
        <v>0.0136</v>
      </c>
      <c r="M172" s="93" t="s">
        <v>709</v>
      </c>
      <c r="N172" s="107" t="s">
        <v>710</v>
      </c>
      <c r="O172" s="1"/>
      <c r="P172" s="105"/>
    </row>
    <row r="173">
      <c r="A173" s="1" t="s">
        <v>880</v>
      </c>
      <c r="B173" s="51">
        <v>3.930856E7</v>
      </c>
      <c r="C173" s="51">
        <v>1.676437533E9</v>
      </c>
      <c r="D173" s="52">
        <v>44972.2121875</v>
      </c>
      <c r="E173" s="1" t="s">
        <v>341</v>
      </c>
      <c r="F173" s="1" t="s">
        <v>697</v>
      </c>
      <c r="G173" s="47">
        <v>390434.0</v>
      </c>
      <c r="H173" s="53">
        <f t="shared" si="3"/>
        <v>6090.7704</v>
      </c>
      <c r="I173" s="1" t="s">
        <v>698</v>
      </c>
      <c r="J173" s="1" t="s">
        <v>699</v>
      </c>
      <c r="K173" s="1" t="s">
        <v>700</v>
      </c>
      <c r="L173" s="51">
        <v>0.0156</v>
      </c>
      <c r="M173" s="93" t="s">
        <v>712</v>
      </c>
      <c r="N173" s="107" t="s">
        <v>710</v>
      </c>
      <c r="O173" s="1"/>
      <c r="P173" s="105"/>
    </row>
    <row r="174">
      <c r="A174" s="1" t="s">
        <v>881</v>
      </c>
      <c r="B174" s="51">
        <v>3.9308588E7</v>
      </c>
      <c r="C174" s="51">
        <v>1.676437591E9</v>
      </c>
      <c r="D174" s="52">
        <v>44972.212858796294</v>
      </c>
      <c r="E174" s="1" t="s">
        <v>341</v>
      </c>
      <c r="F174" s="1" t="s">
        <v>697</v>
      </c>
      <c r="G174" s="47">
        <v>786590.0</v>
      </c>
      <c r="H174" s="53">
        <f t="shared" si="3"/>
        <v>12270.804</v>
      </c>
      <c r="I174" s="1" t="s">
        <v>698</v>
      </c>
      <c r="J174" s="1" t="s">
        <v>699</v>
      </c>
      <c r="K174" s="1" t="s">
        <v>700</v>
      </c>
      <c r="L174" s="51">
        <v>0.0156</v>
      </c>
      <c r="M174" s="93" t="s">
        <v>712</v>
      </c>
      <c r="N174" s="107" t="s">
        <v>710</v>
      </c>
      <c r="O174" s="1"/>
      <c r="P174" s="105"/>
    </row>
    <row r="175">
      <c r="A175" s="1" t="s">
        <v>882</v>
      </c>
      <c r="B175" s="51">
        <v>3.9308771E7</v>
      </c>
      <c r="C175" s="51">
        <v>1.676438015E9</v>
      </c>
      <c r="D175" s="52">
        <v>44972.21776620371</v>
      </c>
      <c r="E175" s="1" t="s">
        <v>341</v>
      </c>
      <c r="F175" s="1" t="s">
        <v>697</v>
      </c>
      <c r="G175" s="47">
        <v>957994.0</v>
      </c>
      <c r="H175" s="53">
        <f t="shared" si="3"/>
        <v>14944.7064</v>
      </c>
      <c r="I175" s="1" t="s">
        <v>698</v>
      </c>
      <c r="J175" s="1" t="s">
        <v>699</v>
      </c>
      <c r="K175" s="1" t="s">
        <v>700</v>
      </c>
      <c r="L175" s="51">
        <v>0.0156</v>
      </c>
      <c r="M175" s="93" t="s">
        <v>741</v>
      </c>
      <c r="N175" s="15" t="s">
        <v>702</v>
      </c>
      <c r="O175" s="1"/>
      <c r="P175" s="105"/>
    </row>
    <row r="176">
      <c r="A176" s="1" t="s">
        <v>883</v>
      </c>
      <c r="B176" s="51">
        <v>3.9388447E7</v>
      </c>
      <c r="C176" s="51">
        <v>1.676622969E9</v>
      </c>
      <c r="D176" s="52">
        <v>44974.3584375</v>
      </c>
      <c r="E176" s="1" t="s">
        <v>341</v>
      </c>
      <c r="F176" s="1" t="s">
        <v>697</v>
      </c>
      <c r="G176" s="47">
        <v>958390.0</v>
      </c>
      <c r="H176" s="53">
        <f t="shared" si="3"/>
        <v>13704.977</v>
      </c>
      <c r="I176" s="1" t="s">
        <v>698</v>
      </c>
      <c r="J176" s="1" t="s">
        <v>699</v>
      </c>
      <c r="K176" s="1" t="s">
        <v>700</v>
      </c>
      <c r="L176" s="51">
        <v>0.0143</v>
      </c>
      <c r="M176" s="93" t="s">
        <v>585</v>
      </c>
      <c r="N176" s="107" t="s">
        <v>710</v>
      </c>
      <c r="O176" s="1"/>
      <c r="P176" s="105"/>
    </row>
    <row r="177">
      <c r="A177" s="1" t="s">
        <v>884</v>
      </c>
      <c r="B177" s="51">
        <v>3.9388498E7</v>
      </c>
      <c r="C177" s="51">
        <v>1.676623079E9</v>
      </c>
      <c r="D177" s="52">
        <v>44974.35971064815</v>
      </c>
      <c r="E177" s="1" t="s">
        <v>341</v>
      </c>
      <c r="F177" s="1" t="s">
        <v>697</v>
      </c>
      <c r="G177" s="47">
        <v>857993.0</v>
      </c>
      <c r="H177" s="53">
        <f t="shared" si="3"/>
        <v>12269.2999</v>
      </c>
      <c r="I177" s="1" t="s">
        <v>698</v>
      </c>
      <c r="J177" s="1" t="s">
        <v>699</v>
      </c>
      <c r="K177" s="1" t="s">
        <v>700</v>
      </c>
      <c r="L177" s="51">
        <v>0.0143</v>
      </c>
      <c r="M177" s="99" t="s">
        <v>801</v>
      </c>
      <c r="N177" s="99" t="s">
        <v>710</v>
      </c>
      <c r="O177" s="1"/>
      <c r="P177" s="105"/>
    </row>
    <row r="178">
      <c r="A178" s="1" t="s">
        <v>885</v>
      </c>
      <c r="B178" s="51">
        <v>3.9388546E7</v>
      </c>
      <c r="C178" s="51">
        <v>1.676623187E9</v>
      </c>
      <c r="D178" s="52">
        <v>44974.36096064815</v>
      </c>
      <c r="E178" s="1" t="s">
        <v>341</v>
      </c>
      <c r="F178" s="1" t="s">
        <v>697</v>
      </c>
      <c r="G178" s="47">
        <v>590343.0</v>
      </c>
      <c r="H178" s="53">
        <f t="shared" si="3"/>
        <v>8441.9049</v>
      </c>
      <c r="I178" s="1" t="s">
        <v>698</v>
      </c>
      <c r="J178" s="1" t="s">
        <v>699</v>
      </c>
      <c r="K178" s="1" t="s">
        <v>700</v>
      </c>
      <c r="L178" s="51">
        <v>0.0143</v>
      </c>
      <c r="M178" s="93" t="s">
        <v>799</v>
      </c>
      <c r="N178" s="15" t="s">
        <v>710</v>
      </c>
      <c r="O178" s="1"/>
      <c r="P178" s="105"/>
    </row>
    <row r="179">
      <c r="A179" s="1" t="s">
        <v>886</v>
      </c>
      <c r="B179" s="51">
        <v>3.9388622E7</v>
      </c>
      <c r="C179" s="51">
        <v>1.676623373E9</v>
      </c>
      <c r="D179" s="52">
        <v>44974.36311342593</v>
      </c>
      <c r="E179" s="1" t="s">
        <v>341</v>
      </c>
      <c r="F179" s="1" t="s">
        <v>697</v>
      </c>
      <c r="G179" s="47">
        <v>875839.0</v>
      </c>
      <c r="H179" s="53">
        <f t="shared" si="3"/>
        <v>12524.4977</v>
      </c>
      <c r="I179" s="1" t="s">
        <v>698</v>
      </c>
      <c r="J179" s="1" t="s">
        <v>699</v>
      </c>
      <c r="K179" s="1" t="s">
        <v>700</v>
      </c>
      <c r="L179" s="51">
        <v>0.0143</v>
      </c>
      <c r="M179" s="93" t="s">
        <v>585</v>
      </c>
      <c r="N179" s="107" t="s">
        <v>710</v>
      </c>
      <c r="O179" s="1"/>
      <c r="P179" s="105"/>
    </row>
    <row r="180">
      <c r="A180" s="1" t="s">
        <v>887</v>
      </c>
      <c r="B180" s="51">
        <v>3.9388654E7</v>
      </c>
      <c r="C180" s="51">
        <v>1.676623471E9</v>
      </c>
      <c r="D180" s="52">
        <v>44974.36424768518</v>
      </c>
      <c r="E180" s="1" t="s">
        <v>341</v>
      </c>
      <c r="F180" s="1" t="s">
        <v>697</v>
      </c>
      <c r="G180" s="47">
        <v>985375.0</v>
      </c>
      <c r="H180" s="53">
        <f t="shared" si="3"/>
        <v>14090.8625</v>
      </c>
      <c r="I180" s="1" t="s">
        <v>698</v>
      </c>
      <c r="J180" s="1" t="s">
        <v>699</v>
      </c>
      <c r="K180" s="1" t="s">
        <v>700</v>
      </c>
      <c r="L180" s="51">
        <v>0.0143</v>
      </c>
      <c r="M180" s="99" t="s">
        <v>824</v>
      </c>
      <c r="N180" s="99" t="s">
        <v>702</v>
      </c>
      <c r="O180" s="1"/>
      <c r="P180" s="105"/>
    </row>
    <row r="181">
      <c r="A181" s="1" t="s">
        <v>888</v>
      </c>
      <c r="B181" s="51">
        <v>3.9394101E7</v>
      </c>
      <c r="C181" s="51">
        <v>1.676636621E9</v>
      </c>
      <c r="D181" s="52">
        <v>44974.51644675926</v>
      </c>
      <c r="E181" s="1" t="s">
        <v>341</v>
      </c>
      <c r="F181" s="1" t="s">
        <v>697</v>
      </c>
      <c r="G181" s="47">
        <v>849044.0</v>
      </c>
      <c r="H181" s="53">
        <f t="shared" si="3"/>
        <v>11631.9028</v>
      </c>
      <c r="I181" s="1" t="s">
        <v>698</v>
      </c>
      <c r="J181" s="1" t="s">
        <v>699</v>
      </c>
      <c r="K181" s="1" t="s">
        <v>700</v>
      </c>
      <c r="L181" s="51">
        <v>0.0137</v>
      </c>
      <c r="M181" s="93" t="s">
        <v>889</v>
      </c>
      <c r="N181" s="88" t="s">
        <v>727</v>
      </c>
      <c r="O181" s="1"/>
      <c r="P181" s="105"/>
    </row>
    <row r="182">
      <c r="A182" s="1" t="s">
        <v>890</v>
      </c>
      <c r="B182" s="51">
        <v>3.9394181E7</v>
      </c>
      <c r="C182" s="51">
        <v>1.676636823E9</v>
      </c>
      <c r="D182" s="52">
        <v>44974.51878472222</v>
      </c>
      <c r="E182" s="1" t="s">
        <v>341</v>
      </c>
      <c r="F182" s="1" t="s">
        <v>697</v>
      </c>
      <c r="G182" s="47">
        <v>786489.0</v>
      </c>
      <c r="H182" s="53">
        <f t="shared" si="3"/>
        <v>10774.8993</v>
      </c>
      <c r="I182" s="1" t="s">
        <v>698</v>
      </c>
      <c r="J182" s="1" t="s">
        <v>699</v>
      </c>
      <c r="K182" s="1" t="s">
        <v>700</v>
      </c>
      <c r="L182" s="51">
        <v>0.0137</v>
      </c>
      <c r="M182" s="93" t="s">
        <v>891</v>
      </c>
      <c r="N182" s="88" t="s">
        <v>727</v>
      </c>
      <c r="O182" s="1"/>
      <c r="P182" s="105"/>
    </row>
    <row r="183">
      <c r="A183" s="1" t="s">
        <v>892</v>
      </c>
      <c r="B183" s="51">
        <v>3.9424065E7</v>
      </c>
      <c r="C183" s="51">
        <v>1.676706914E9</v>
      </c>
      <c r="D183" s="52">
        <v>44975.33002314815</v>
      </c>
      <c r="E183" s="1" t="s">
        <v>341</v>
      </c>
      <c r="F183" s="1" t="s">
        <v>697</v>
      </c>
      <c r="G183" s="47">
        <v>978890.0</v>
      </c>
      <c r="H183" s="53">
        <f t="shared" si="3"/>
        <v>14389.683</v>
      </c>
      <c r="I183" s="1" t="s">
        <v>698</v>
      </c>
      <c r="J183" s="1" t="s">
        <v>699</v>
      </c>
      <c r="K183" s="1" t="s">
        <v>700</v>
      </c>
      <c r="L183" s="51">
        <v>0.0147</v>
      </c>
      <c r="M183" s="93" t="s">
        <v>891</v>
      </c>
      <c r="N183" s="15" t="s">
        <v>578</v>
      </c>
      <c r="O183" s="1"/>
      <c r="P183" s="105"/>
    </row>
    <row r="184">
      <c r="A184" s="1" t="s">
        <v>893</v>
      </c>
      <c r="B184" s="51">
        <v>3.9424083E7</v>
      </c>
      <c r="C184" s="51">
        <v>1.676706952E9</v>
      </c>
      <c r="D184" s="52">
        <v>44975.330462962964</v>
      </c>
      <c r="E184" s="1" t="s">
        <v>341</v>
      </c>
      <c r="F184" s="1" t="s">
        <v>697</v>
      </c>
      <c r="G184" s="47">
        <v>789341.0</v>
      </c>
      <c r="H184" s="53">
        <f t="shared" si="3"/>
        <v>11603.3127</v>
      </c>
      <c r="I184" s="1" t="s">
        <v>698</v>
      </c>
      <c r="J184" s="1" t="s">
        <v>699</v>
      </c>
      <c r="K184" s="1" t="s">
        <v>700</v>
      </c>
      <c r="L184" s="51">
        <v>0.0147</v>
      </c>
      <c r="M184" s="93" t="s">
        <v>889</v>
      </c>
      <c r="N184" s="107" t="s">
        <v>710</v>
      </c>
      <c r="O184" s="1"/>
      <c r="P184" s="105"/>
    </row>
    <row r="185">
      <c r="A185" s="1" t="s">
        <v>894</v>
      </c>
      <c r="B185" s="51">
        <v>3.9424103E7</v>
      </c>
      <c r="C185" s="51">
        <v>1.676706994E9</v>
      </c>
      <c r="D185" s="52">
        <v>44975.33094907407</v>
      </c>
      <c r="E185" s="1" t="s">
        <v>341</v>
      </c>
      <c r="F185" s="1" t="s">
        <v>697</v>
      </c>
      <c r="G185" s="47">
        <v>904023.0</v>
      </c>
      <c r="H185" s="53">
        <f t="shared" si="3"/>
        <v>13289.1381</v>
      </c>
      <c r="I185" s="1" t="s">
        <v>698</v>
      </c>
      <c r="J185" s="1" t="s">
        <v>699</v>
      </c>
      <c r="K185" s="1" t="s">
        <v>700</v>
      </c>
      <c r="L185" s="51">
        <v>0.0147</v>
      </c>
      <c r="M185" s="93" t="s">
        <v>895</v>
      </c>
      <c r="N185" s="108" t="s">
        <v>556</v>
      </c>
      <c r="O185" s="1"/>
      <c r="P185" s="105"/>
    </row>
    <row r="186">
      <c r="A186" s="1" t="s">
        <v>896</v>
      </c>
      <c r="B186" s="51">
        <v>3.942412E7</v>
      </c>
      <c r="C186" s="51">
        <v>1.676707048E9</v>
      </c>
      <c r="D186" s="52">
        <v>44975.33157407407</v>
      </c>
      <c r="E186" s="1" t="s">
        <v>341</v>
      </c>
      <c r="F186" s="1" t="s">
        <v>697</v>
      </c>
      <c r="G186" s="24">
        <v>459032.09</v>
      </c>
      <c r="H186" s="53">
        <f t="shared" si="3"/>
        <v>6747.771723</v>
      </c>
      <c r="I186" s="1" t="s">
        <v>698</v>
      </c>
      <c r="J186" s="1" t="s">
        <v>699</v>
      </c>
      <c r="K186" s="1" t="s">
        <v>700</v>
      </c>
      <c r="L186" s="51">
        <v>0.0147</v>
      </c>
      <c r="M186" s="93" t="s">
        <v>897</v>
      </c>
      <c r="N186" s="15" t="s">
        <v>631</v>
      </c>
      <c r="O186" s="1"/>
      <c r="P186" s="105"/>
    </row>
    <row r="187">
      <c r="A187" s="1" t="s">
        <v>898</v>
      </c>
      <c r="B187" s="51">
        <v>3.9498091E7</v>
      </c>
      <c r="C187" s="51">
        <v>1.676871062E9</v>
      </c>
      <c r="D187" s="52">
        <v>44977.22988425926</v>
      </c>
      <c r="E187" s="1" t="s">
        <v>341</v>
      </c>
      <c r="F187" s="1" t="s">
        <v>697</v>
      </c>
      <c r="G187" s="47">
        <v>859378.0</v>
      </c>
      <c r="H187" s="53">
        <f t="shared" si="3"/>
        <v>11257.8518</v>
      </c>
      <c r="I187" s="1" t="s">
        <v>698</v>
      </c>
      <c r="J187" s="1" t="s">
        <v>699</v>
      </c>
      <c r="K187" s="1" t="s">
        <v>700</v>
      </c>
      <c r="L187" s="51">
        <v>0.0131</v>
      </c>
      <c r="M187" s="93" t="s">
        <v>899</v>
      </c>
      <c r="N187" s="15" t="s">
        <v>578</v>
      </c>
      <c r="O187" s="1"/>
      <c r="P187" s="105"/>
    </row>
    <row r="188">
      <c r="A188" s="1" t="s">
        <v>900</v>
      </c>
      <c r="B188" s="51">
        <v>3.949811E7</v>
      </c>
      <c r="C188" s="51">
        <v>1.676871102E9</v>
      </c>
      <c r="D188" s="52">
        <v>44977.23034722222</v>
      </c>
      <c r="E188" s="1" t="s">
        <v>341</v>
      </c>
      <c r="F188" s="1" t="s">
        <v>697</v>
      </c>
      <c r="G188" s="47">
        <v>989080.0</v>
      </c>
      <c r="H188" s="53">
        <f t="shared" si="3"/>
        <v>12956.948</v>
      </c>
      <c r="I188" s="1" t="s">
        <v>698</v>
      </c>
      <c r="J188" s="1" t="s">
        <v>699</v>
      </c>
      <c r="K188" s="1" t="s">
        <v>700</v>
      </c>
      <c r="L188" s="51">
        <v>0.0131</v>
      </c>
      <c r="M188" s="93" t="s">
        <v>901</v>
      </c>
      <c r="N188" s="15" t="s">
        <v>578</v>
      </c>
      <c r="O188" s="1"/>
      <c r="P188" s="105"/>
    </row>
    <row r="189">
      <c r="A189" s="1" t="s">
        <v>902</v>
      </c>
      <c r="B189" s="51">
        <v>3.9498132E7</v>
      </c>
      <c r="C189" s="51">
        <v>1.67687115E9</v>
      </c>
      <c r="D189" s="52">
        <v>44977.23090277778</v>
      </c>
      <c r="E189" s="1" t="s">
        <v>341</v>
      </c>
      <c r="F189" s="1" t="s">
        <v>697</v>
      </c>
      <c r="G189" s="47">
        <v>786742.0</v>
      </c>
      <c r="H189" s="53">
        <f t="shared" si="3"/>
        <v>10306.3202</v>
      </c>
      <c r="I189" s="1" t="s">
        <v>698</v>
      </c>
      <c r="J189" s="1" t="s">
        <v>699</v>
      </c>
      <c r="K189" s="1" t="s">
        <v>700</v>
      </c>
      <c r="L189" s="51">
        <v>0.0131</v>
      </c>
      <c r="M189" s="93" t="s">
        <v>903</v>
      </c>
      <c r="N189" s="108" t="s">
        <v>556</v>
      </c>
      <c r="O189" s="1"/>
      <c r="P189" s="105"/>
    </row>
    <row r="190">
      <c r="A190" s="1" t="s">
        <v>904</v>
      </c>
      <c r="B190" s="51">
        <v>3.9498156E7</v>
      </c>
      <c r="C190" s="51">
        <v>1.6768712E9</v>
      </c>
      <c r="D190" s="52">
        <v>44977.23148148148</v>
      </c>
      <c r="E190" s="1" t="s">
        <v>341</v>
      </c>
      <c r="F190" s="1" t="s">
        <v>697</v>
      </c>
      <c r="G190" s="47">
        <v>911235.0</v>
      </c>
      <c r="H190" s="53">
        <f t="shared" si="3"/>
        <v>11937.1785</v>
      </c>
      <c r="I190" s="1" t="s">
        <v>698</v>
      </c>
      <c r="J190" s="1" t="s">
        <v>699</v>
      </c>
      <c r="K190" s="1" t="s">
        <v>700</v>
      </c>
      <c r="L190" s="51">
        <v>0.0131</v>
      </c>
      <c r="M190" s="93" t="s">
        <v>905</v>
      </c>
      <c r="N190" s="108" t="s">
        <v>556</v>
      </c>
      <c r="O190" s="1"/>
      <c r="P190" s="105"/>
    </row>
    <row r="191">
      <c r="A191" s="1" t="s">
        <v>906</v>
      </c>
      <c r="B191" s="51">
        <v>3.9516963E7</v>
      </c>
      <c r="C191" s="51">
        <v>1.676912752E9</v>
      </c>
      <c r="D191" s="52">
        <v>44977.71240740741</v>
      </c>
      <c r="E191" s="1" t="s">
        <v>341</v>
      </c>
      <c r="F191" s="1" t="s">
        <v>697</v>
      </c>
      <c r="G191" s="47">
        <v>999236.0</v>
      </c>
      <c r="H191" s="53">
        <f t="shared" si="3"/>
        <v>12890.1444</v>
      </c>
      <c r="I191" s="1" t="s">
        <v>698</v>
      </c>
      <c r="J191" s="1" t="s">
        <v>699</v>
      </c>
      <c r="K191" s="1" t="s">
        <v>700</v>
      </c>
      <c r="L191" s="51">
        <v>0.0129</v>
      </c>
      <c r="M191" s="99" t="s">
        <v>901</v>
      </c>
      <c r="N191" s="108" t="s">
        <v>578</v>
      </c>
      <c r="O191" s="1"/>
      <c r="P191" s="105"/>
    </row>
    <row r="192">
      <c r="A192" s="1" t="s">
        <v>907</v>
      </c>
      <c r="B192" s="51">
        <v>3.9516978E7</v>
      </c>
      <c r="C192" s="51">
        <v>1.676912784E9</v>
      </c>
      <c r="D192" s="52">
        <v>44977.71277777778</v>
      </c>
      <c r="E192" s="1" t="s">
        <v>341</v>
      </c>
      <c r="F192" s="1" t="s">
        <v>697</v>
      </c>
      <c r="G192" s="47">
        <v>873000.0</v>
      </c>
      <c r="H192" s="53">
        <f t="shared" si="3"/>
        <v>11261.7</v>
      </c>
      <c r="I192" s="1" t="s">
        <v>698</v>
      </c>
      <c r="J192" s="1" t="s">
        <v>699</v>
      </c>
      <c r="K192" s="1" t="s">
        <v>700</v>
      </c>
      <c r="L192" s="51">
        <v>0.0129</v>
      </c>
      <c r="M192" s="99" t="s">
        <v>903</v>
      </c>
      <c r="N192" s="108" t="s">
        <v>556</v>
      </c>
      <c r="O192" s="1"/>
      <c r="P192" s="105"/>
    </row>
    <row r="193">
      <c r="A193" s="1" t="s">
        <v>908</v>
      </c>
      <c r="B193" s="51">
        <v>3.9539528E7</v>
      </c>
      <c r="C193" s="51">
        <v>1.676962312E9</v>
      </c>
      <c r="D193" s="52">
        <v>44978.28601851852</v>
      </c>
      <c r="E193" s="1" t="s">
        <v>341</v>
      </c>
      <c r="F193" s="1" t="s">
        <v>697</v>
      </c>
      <c r="G193" s="47">
        <v>893852.0</v>
      </c>
      <c r="H193" s="53">
        <f t="shared" si="3"/>
        <v>0</v>
      </c>
      <c r="I193" s="1" t="s">
        <v>698</v>
      </c>
      <c r="J193" s="1" t="s">
        <v>699</v>
      </c>
      <c r="K193" s="1" t="s">
        <v>700</v>
      </c>
      <c r="L193" s="56">
        <v>0.0</v>
      </c>
      <c r="M193" s="93" t="s">
        <v>378</v>
      </c>
      <c r="N193" s="93" t="s">
        <v>331</v>
      </c>
      <c r="O193" s="1"/>
      <c r="P193" s="105"/>
    </row>
    <row r="194">
      <c r="A194" s="1" t="s">
        <v>909</v>
      </c>
      <c r="B194" s="51">
        <v>3.9539544E7</v>
      </c>
      <c r="C194" s="51">
        <v>1.676962346E9</v>
      </c>
      <c r="D194" s="52">
        <v>44978.286412037036</v>
      </c>
      <c r="E194" s="1" t="s">
        <v>341</v>
      </c>
      <c r="F194" s="1" t="s">
        <v>697</v>
      </c>
      <c r="G194" s="47">
        <v>859324.0</v>
      </c>
      <c r="H194" s="53">
        <f t="shared" si="3"/>
        <v>10999.3472</v>
      </c>
      <c r="I194" s="1" t="s">
        <v>698</v>
      </c>
      <c r="J194" s="1" t="s">
        <v>699</v>
      </c>
      <c r="K194" s="1" t="s">
        <v>700</v>
      </c>
      <c r="L194" s="51">
        <v>0.0128</v>
      </c>
      <c r="M194" s="15" t="s">
        <v>735</v>
      </c>
      <c r="N194" s="93" t="s">
        <v>578</v>
      </c>
      <c r="O194" s="1"/>
      <c r="P194" s="105"/>
    </row>
    <row r="195">
      <c r="A195" s="1" t="s">
        <v>910</v>
      </c>
      <c r="B195" s="51">
        <v>3.9539561E7</v>
      </c>
      <c r="C195" s="51">
        <v>1.676962394E9</v>
      </c>
      <c r="D195" s="52">
        <v>44978.28696759259</v>
      </c>
      <c r="E195" s="1" t="s">
        <v>341</v>
      </c>
      <c r="F195" s="1" t="s">
        <v>697</v>
      </c>
      <c r="G195" s="47">
        <v>567458.0</v>
      </c>
      <c r="H195" s="53">
        <f t="shared" si="3"/>
        <v>7263.4624</v>
      </c>
      <c r="I195" s="1" t="s">
        <v>698</v>
      </c>
      <c r="J195" s="1" t="s">
        <v>699</v>
      </c>
      <c r="K195" s="1" t="s">
        <v>700</v>
      </c>
      <c r="L195" s="51">
        <v>0.0128</v>
      </c>
      <c r="M195" s="99" t="s">
        <v>731</v>
      </c>
      <c r="N195" s="99" t="s">
        <v>545</v>
      </c>
      <c r="O195" s="1"/>
      <c r="P195" s="105"/>
    </row>
    <row r="196">
      <c r="A196" s="1" t="s">
        <v>911</v>
      </c>
      <c r="B196" s="51">
        <v>3.9539605E7</v>
      </c>
      <c r="C196" s="51">
        <v>1.6769625E9</v>
      </c>
      <c r="D196" s="52">
        <v>44978.288194444445</v>
      </c>
      <c r="E196" s="1" t="s">
        <v>341</v>
      </c>
      <c r="F196" s="1" t="s">
        <v>697</v>
      </c>
      <c r="G196" s="47">
        <v>859323.0</v>
      </c>
      <c r="H196" s="53">
        <f t="shared" si="3"/>
        <v>10999.3344</v>
      </c>
      <c r="I196" s="1" t="s">
        <v>698</v>
      </c>
      <c r="J196" s="1" t="s">
        <v>699</v>
      </c>
      <c r="K196" s="1" t="s">
        <v>700</v>
      </c>
      <c r="L196" s="51">
        <v>0.0128</v>
      </c>
      <c r="M196" s="99" t="s">
        <v>357</v>
      </c>
      <c r="N196" s="108" t="s">
        <v>548</v>
      </c>
      <c r="O196" s="1"/>
      <c r="P196" s="105"/>
    </row>
    <row r="197">
      <c r="A197" s="1" t="s">
        <v>912</v>
      </c>
      <c r="B197" s="51">
        <v>3.9575814E7</v>
      </c>
      <c r="C197" s="51">
        <v>1.677043039E9</v>
      </c>
      <c r="D197" s="52">
        <v>44979.220358796294</v>
      </c>
      <c r="E197" s="1" t="s">
        <v>341</v>
      </c>
      <c r="F197" s="1" t="s">
        <v>697</v>
      </c>
      <c r="G197" s="47">
        <v>859355.0</v>
      </c>
      <c r="H197" s="53">
        <f t="shared" si="3"/>
        <v>10054.4535</v>
      </c>
      <c r="I197" s="1" t="s">
        <v>698</v>
      </c>
      <c r="J197" s="1" t="s">
        <v>699</v>
      </c>
      <c r="K197" s="1" t="s">
        <v>700</v>
      </c>
      <c r="L197" s="51">
        <v>0.0117</v>
      </c>
      <c r="M197" s="99" t="s">
        <v>357</v>
      </c>
      <c r="N197" s="108" t="s">
        <v>548</v>
      </c>
      <c r="O197" s="15" t="s">
        <v>556</v>
      </c>
      <c r="P197" s="105"/>
    </row>
    <row r="198">
      <c r="A198" s="1" t="s">
        <v>913</v>
      </c>
      <c r="B198" s="51">
        <v>3.9575832E7</v>
      </c>
      <c r="C198" s="51">
        <v>1.677043077E9</v>
      </c>
      <c r="D198" s="52">
        <v>44979.22079861111</v>
      </c>
      <c r="E198" s="1" t="s">
        <v>341</v>
      </c>
      <c r="F198" s="1" t="s">
        <v>697</v>
      </c>
      <c r="G198" s="47">
        <v>350002.0</v>
      </c>
      <c r="H198" s="53">
        <f t="shared" si="3"/>
        <v>4095.0234</v>
      </c>
      <c r="I198" s="1" t="s">
        <v>698</v>
      </c>
      <c r="J198" s="1" t="s">
        <v>699</v>
      </c>
      <c r="K198" s="1" t="s">
        <v>700</v>
      </c>
      <c r="L198" s="51">
        <v>0.0117</v>
      </c>
      <c r="M198" s="93" t="s">
        <v>345</v>
      </c>
      <c r="N198" s="108" t="s">
        <v>548</v>
      </c>
      <c r="O198" s="1"/>
      <c r="P198" s="105"/>
    </row>
    <row r="199">
      <c r="A199" s="1" t="s">
        <v>914</v>
      </c>
      <c r="B199" s="51">
        <v>3.9575847E7</v>
      </c>
      <c r="C199" s="51">
        <v>1.677043109E9</v>
      </c>
      <c r="D199" s="52">
        <v>44979.22116898148</v>
      </c>
      <c r="E199" s="1" t="s">
        <v>341</v>
      </c>
      <c r="F199" s="1" t="s">
        <v>697</v>
      </c>
      <c r="G199" s="47">
        <v>879590.0</v>
      </c>
      <c r="H199" s="53">
        <f t="shared" si="3"/>
        <v>10291.203</v>
      </c>
      <c r="I199" s="1" t="s">
        <v>698</v>
      </c>
      <c r="J199" s="1" t="s">
        <v>699</v>
      </c>
      <c r="K199" s="1" t="s">
        <v>700</v>
      </c>
      <c r="L199" s="51">
        <v>0.0117</v>
      </c>
      <c r="M199" s="93" t="s">
        <v>733</v>
      </c>
      <c r="N199" s="108" t="s">
        <v>578</v>
      </c>
      <c r="O199" s="1"/>
      <c r="P199" s="105"/>
    </row>
    <row r="200">
      <c r="A200" s="1" t="s">
        <v>915</v>
      </c>
      <c r="B200" s="51">
        <v>3.9607814E7</v>
      </c>
      <c r="C200" s="51">
        <v>1.677121631E9</v>
      </c>
      <c r="D200" s="52">
        <v>44980.12998842593</v>
      </c>
      <c r="E200" s="1" t="s">
        <v>341</v>
      </c>
      <c r="F200" s="1" t="s">
        <v>697</v>
      </c>
      <c r="G200" s="47">
        <v>758356.0</v>
      </c>
      <c r="H200" s="53">
        <f t="shared" si="3"/>
        <v>0</v>
      </c>
      <c r="I200" s="1" t="s">
        <v>698</v>
      </c>
      <c r="J200" s="1" t="s">
        <v>699</v>
      </c>
      <c r="K200" s="1" t="s">
        <v>700</v>
      </c>
      <c r="L200" s="56">
        <v>0.0</v>
      </c>
      <c r="M200" s="93" t="s">
        <v>375</v>
      </c>
      <c r="N200" s="93" t="s">
        <v>331</v>
      </c>
      <c r="O200" s="1"/>
      <c r="P200" s="105"/>
    </row>
    <row r="201">
      <c r="A201" s="1" t="s">
        <v>916</v>
      </c>
      <c r="B201" s="51">
        <v>3.9608138E7</v>
      </c>
      <c r="C201" s="51">
        <v>1.677122523E9</v>
      </c>
      <c r="D201" s="52">
        <v>44980.1403125</v>
      </c>
      <c r="E201" s="1" t="s">
        <v>341</v>
      </c>
      <c r="F201" s="1" t="s">
        <v>697</v>
      </c>
      <c r="G201" s="47">
        <v>645684.0</v>
      </c>
      <c r="H201" s="53">
        <f t="shared" si="3"/>
        <v>8006.4816</v>
      </c>
      <c r="I201" s="1" t="s">
        <v>698</v>
      </c>
      <c r="J201" s="1" t="s">
        <v>699</v>
      </c>
      <c r="K201" s="1" t="s">
        <v>700</v>
      </c>
      <c r="L201" s="51">
        <v>0.0124</v>
      </c>
      <c r="M201" s="99" t="s">
        <v>731</v>
      </c>
      <c r="N201" s="99" t="s">
        <v>545</v>
      </c>
      <c r="O201" s="1"/>
      <c r="P201" s="105"/>
    </row>
    <row r="202">
      <c r="A202" s="1" t="s">
        <v>917</v>
      </c>
      <c r="B202" s="51">
        <v>3.9610596E7</v>
      </c>
      <c r="C202" s="51">
        <v>1.677128969E9</v>
      </c>
      <c r="D202" s="52">
        <v>44980.21491898148</v>
      </c>
      <c r="E202" s="1" t="s">
        <v>341</v>
      </c>
      <c r="F202" s="1" t="s">
        <v>697</v>
      </c>
      <c r="G202" s="47">
        <v>435932.0</v>
      </c>
      <c r="H202" s="53">
        <f t="shared" si="3"/>
        <v>5318.3704</v>
      </c>
      <c r="I202" s="1" t="s">
        <v>698</v>
      </c>
      <c r="J202" s="1" t="s">
        <v>699</v>
      </c>
      <c r="K202" s="1" t="s">
        <v>700</v>
      </c>
      <c r="L202" s="51">
        <v>0.0122</v>
      </c>
      <c r="M202" s="99" t="s">
        <v>809</v>
      </c>
      <c r="N202" s="15" t="s">
        <v>556</v>
      </c>
      <c r="O202" s="1"/>
      <c r="P202" s="105"/>
    </row>
    <row r="203">
      <c r="A203" s="1" t="s">
        <v>918</v>
      </c>
      <c r="B203" s="51">
        <v>3.9610608E7</v>
      </c>
      <c r="C203" s="51">
        <v>1.677128997E9</v>
      </c>
      <c r="D203" s="52">
        <v>44980.21524305556</v>
      </c>
      <c r="E203" s="1" t="s">
        <v>341</v>
      </c>
      <c r="F203" s="1" t="s">
        <v>697</v>
      </c>
      <c r="G203" s="47">
        <v>849274.0</v>
      </c>
      <c r="H203" s="53">
        <f t="shared" si="3"/>
        <v>10361.1428</v>
      </c>
      <c r="I203" s="1" t="s">
        <v>698</v>
      </c>
      <c r="J203" s="1" t="s">
        <v>699</v>
      </c>
      <c r="K203" s="1" t="s">
        <v>700</v>
      </c>
      <c r="L203" s="51">
        <v>0.0122</v>
      </c>
      <c r="M203" s="93" t="s">
        <v>737</v>
      </c>
      <c r="N203" s="99" t="s">
        <v>545</v>
      </c>
      <c r="O203" s="1"/>
      <c r="P203" s="105"/>
    </row>
    <row r="204">
      <c r="A204" s="1" t="s">
        <v>919</v>
      </c>
      <c r="B204" s="51">
        <v>3.9621459E7</v>
      </c>
      <c r="C204" s="51">
        <v>1.677158078E9</v>
      </c>
      <c r="D204" s="52">
        <v>44980.551828703705</v>
      </c>
      <c r="E204" s="1" t="s">
        <v>341</v>
      </c>
      <c r="F204" s="1" t="s">
        <v>697</v>
      </c>
      <c r="G204" s="24">
        <v>948299.09</v>
      </c>
      <c r="H204" s="53">
        <f t="shared" si="3"/>
        <v>11284.75917</v>
      </c>
      <c r="I204" s="1" t="s">
        <v>698</v>
      </c>
      <c r="J204" s="1" t="s">
        <v>699</v>
      </c>
      <c r="K204" s="1" t="s">
        <v>700</v>
      </c>
      <c r="L204" s="51">
        <v>0.0119</v>
      </c>
      <c r="M204" s="93" t="s">
        <v>733</v>
      </c>
      <c r="N204" s="108" t="s">
        <v>578</v>
      </c>
      <c r="O204" s="1"/>
      <c r="P204" s="105"/>
    </row>
    <row r="205">
      <c r="A205" s="1" t="s">
        <v>920</v>
      </c>
      <c r="B205" s="51">
        <v>3.9621467E7</v>
      </c>
      <c r="C205" s="51">
        <v>1.677158126E9</v>
      </c>
      <c r="D205" s="52">
        <v>44980.55238425926</v>
      </c>
      <c r="E205" s="1" t="s">
        <v>341</v>
      </c>
      <c r="F205" s="1" t="s">
        <v>697</v>
      </c>
      <c r="G205" s="47">
        <v>284802.0</v>
      </c>
      <c r="H205" s="53">
        <f t="shared" si="3"/>
        <v>3389.1438</v>
      </c>
      <c r="I205" s="1" t="s">
        <v>698</v>
      </c>
      <c r="J205" s="1" t="s">
        <v>699</v>
      </c>
      <c r="K205" s="1" t="s">
        <v>700</v>
      </c>
      <c r="L205" s="51">
        <v>0.0119</v>
      </c>
      <c r="M205" s="99" t="s">
        <v>731</v>
      </c>
      <c r="N205" s="108" t="s">
        <v>578</v>
      </c>
      <c r="O205" s="1"/>
      <c r="P205" s="105"/>
    </row>
    <row r="206">
      <c r="A206" s="1" t="s">
        <v>921</v>
      </c>
      <c r="B206" s="51">
        <v>3.9621473E7</v>
      </c>
      <c r="C206" s="51">
        <v>1.677158156E9</v>
      </c>
      <c r="D206" s="52">
        <v>44980.55273148148</v>
      </c>
      <c r="E206" s="1" t="s">
        <v>341</v>
      </c>
      <c r="F206" s="1" t="s">
        <v>697</v>
      </c>
      <c r="G206" s="47">
        <v>857898.0</v>
      </c>
      <c r="H206" s="53">
        <f t="shared" si="3"/>
        <v>10208.9862</v>
      </c>
      <c r="I206" s="1" t="s">
        <v>698</v>
      </c>
      <c r="J206" s="1" t="s">
        <v>699</v>
      </c>
      <c r="K206" s="1" t="s">
        <v>700</v>
      </c>
      <c r="L206" s="51">
        <v>0.0119</v>
      </c>
      <c r="M206" s="93" t="s">
        <v>922</v>
      </c>
      <c r="N206" s="108" t="s">
        <v>578</v>
      </c>
      <c r="O206" s="1"/>
      <c r="P206" s="105"/>
    </row>
    <row r="207">
      <c r="A207" s="1" t="s">
        <v>923</v>
      </c>
      <c r="B207" s="51">
        <v>3.9629104E7</v>
      </c>
      <c r="C207" s="51">
        <v>1.677176819E9</v>
      </c>
      <c r="D207" s="52">
        <v>44980.768738425926</v>
      </c>
      <c r="E207" s="1" t="s">
        <v>341</v>
      </c>
      <c r="F207" s="1" t="s">
        <v>697</v>
      </c>
      <c r="G207" s="47">
        <v>847294.0</v>
      </c>
      <c r="H207" s="53">
        <f t="shared" si="3"/>
        <v>9828.6104</v>
      </c>
      <c r="I207" s="1" t="s">
        <v>698</v>
      </c>
      <c r="J207" s="1" t="s">
        <v>699</v>
      </c>
      <c r="K207" s="1" t="s">
        <v>700</v>
      </c>
      <c r="L207" s="51">
        <v>0.0116</v>
      </c>
      <c r="M207" s="15" t="s">
        <v>342</v>
      </c>
      <c r="N207" s="15" t="s">
        <v>556</v>
      </c>
      <c r="O207" s="1"/>
      <c r="P207" s="105"/>
    </row>
    <row r="208">
      <c r="A208" s="1" t="s">
        <v>924</v>
      </c>
      <c r="B208" s="51">
        <v>3.9648574E7</v>
      </c>
      <c r="C208" s="51">
        <v>1.67722397E9</v>
      </c>
      <c r="D208" s="52">
        <v>44981.314467592594</v>
      </c>
      <c r="E208" s="1" t="s">
        <v>341</v>
      </c>
      <c r="F208" s="1" t="s">
        <v>697</v>
      </c>
      <c r="G208" s="47">
        <v>857933.0</v>
      </c>
      <c r="H208" s="53">
        <f t="shared" si="3"/>
        <v>9952.0228</v>
      </c>
      <c r="I208" s="1" t="s">
        <v>698</v>
      </c>
      <c r="J208" s="1" t="s">
        <v>699</v>
      </c>
      <c r="K208" s="1" t="s">
        <v>700</v>
      </c>
      <c r="L208" s="51">
        <v>0.0116</v>
      </c>
      <c r="M208" s="99" t="s">
        <v>922</v>
      </c>
      <c r="N208" s="108" t="s">
        <v>578</v>
      </c>
      <c r="O208" s="1"/>
      <c r="P208" s="105"/>
    </row>
    <row r="209">
      <c r="A209" s="1" t="s">
        <v>925</v>
      </c>
      <c r="B209" s="51">
        <v>3.9648592E7</v>
      </c>
      <c r="C209" s="51">
        <v>1.67722401E9</v>
      </c>
      <c r="D209" s="52">
        <v>44981.314930555556</v>
      </c>
      <c r="E209" s="1" t="s">
        <v>341</v>
      </c>
      <c r="F209" s="1" t="s">
        <v>697</v>
      </c>
      <c r="G209" s="47">
        <v>920302.0</v>
      </c>
      <c r="H209" s="53">
        <f t="shared" si="3"/>
        <v>10675.5032</v>
      </c>
      <c r="I209" s="1" t="s">
        <v>698</v>
      </c>
      <c r="J209" s="1" t="s">
        <v>699</v>
      </c>
      <c r="K209" s="1" t="s">
        <v>700</v>
      </c>
      <c r="L209" s="51">
        <v>0.0116</v>
      </c>
      <c r="M209" s="93" t="s">
        <v>926</v>
      </c>
      <c r="N209" s="108" t="s">
        <v>578</v>
      </c>
      <c r="O209" s="1"/>
      <c r="P209" s="105"/>
    </row>
    <row r="210">
      <c r="A210" s="1" t="s">
        <v>927</v>
      </c>
      <c r="B210" s="51">
        <v>3.9652403E7</v>
      </c>
      <c r="C210" s="51">
        <v>1.677232895E9</v>
      </c>
      <c r="D210" s="52">
        <v>44981.417766203704</v>
      </c>
      <c r="E210" s="1" t="s">
        <v>341</v>
      </c>
      <c r="F210" s="1" t="s">
        <v>697</v>
      </c>
      <c r="G210" s="47">
        <v>989293.0</v>
      </c>
      <c r="H210" s="53">
        <f t="shared" si="3"/>
        <v>11475.7988</v>
      </c>
      <c r="I210" s="1" t="s">
        <v>698</v>
      </c>
      <c r="J210" s="1" t="s">
        <v>699</v>
      </c>
      <c r="K210" s="1" t="s">
        <v>700</v>
      </c>
      <c r="L210" s="51">
        <v>0.0116</v>
      </c>
      <c r="M210" s="93" t="s">
        <v>928</v>
      </c>
      <c r="N210" s="93" t="s">
        <v>929</v>
      </c>
      <c r="O210" s="1"/>
      <c r="P210" s="105"/>
    </row>
    <row r="211">
      <c r="A211" s="1" t="s">
        <v>930</v>
      </c>
      <c r="B211" s="51">
        <v>3.9652407E7</v>
      </c>
      <c r="C211" s="51">
        <v>1.677232911E9</v>
      </c>
      <c r="D211" s="52">
        <v>44981.41795138889</v>
      </c>
      <c r="E211" s="1" t="s">
        <v>341</v>
      </c>
      <c r="F211" s="1" t="s">
        <v>697</v>
      </c>
      <c r="G211" s="24">
        <v>873900.98</v>
      </c>
      <c r="H211" s="53">
        <f t="shared" si="3"/>
        <v>10137.25137</v>
      </c>
      <c r="I211" s="1" t="s">
        <v>698</v>
      </c>
      <c r="J211" s="1" t="s">
        <v>699</v>
      </c>
      <c r="K211" s="1" t="s">
        <v>700</v>
      </c>
      <c r="L211" s="51">
        <v>0.0116</v>
      </c>
      <c r="M211" s="93" t="s">
        <v>929</v>
      </c>
      <c r="N211" s="15" t="s">
        <v>548</v>
      </c>
      <c r="O211" s="1"/>
      <c r="P211" s="105"/>
    </row>
    <row r="212">
      <c r="A212" s="1" t="s">
        <v>931</v>
      </c>
      <c r="B212" s="51">
        <v>3.9720724E7</v>
      </c>
      <c r="C212" s="51">
        <v>1.677390535E9</v>
      </c>
      <c r="D212" s="52">
        <v>44983.24230324074</v>
      </c>
      <c r="E212" s="1" t="s">
        <v>341</v>
      </c>
      <c r="F212" s="1" t="s">
        <v>697</v>
      </c>
      <c r="G212" s="47">
        <v>948294.0</v>
      </c>
      <c r="H212" s="53">
        <f t="shared" si="3"/>
        <v>13181.2866</v>
      </c>
      <c r="I212" s="1" t="s">
        <v>698</v>
      </c>
      <c r="J212" s="1" t="s">
        <v>699</v>
      </c>
      <c r="K212" s="1" t="s">
        <v>700</v>
      </c>
      <c r="L212" s="51">
        <v>0.0139</v>
      </c>
      <c r="M212" s="93" t="s">
        <v>783</v>
      </c>
      <c r="N212" s="99" t="s">
        <v>545</v>
      </c>
      <c r="O212" s="1"/>
      <c r="P212" s="105"/>
    </row>
    <row r="213">
      <c r="A213" s="1" t="s">
        <v>932</v>
      </c>
      <c r="B213" s="51">
        <v>3.9720739E7</v>
      </c>
      <c r="C213" s="51">
        <v>1.677390567E9</v>
      </c>
      <c r="D213" s="52">
        <v>44983.24267361111</v>
      </c>
      <c r="E213" s="1" t="s">
        <v>341</v>
      </c>
      <c r="F213" s="1" t="s">
        <v>697</v>
      </c>
      <c r="G213" s="47">
        <v>874832.0</v>
      </c>
      <c r="H213" s="53">
        <f t="shared" si="3"/>
        <v>12160.1648</v>
      </c>
      <c r="I213" s="1" t="s">
        <v>698</v>
      </c>
      <c r="J213" s="1" t="s">
        <v>699</v>
      </c>
      <c r="K213" s="1" t="s">
        <v>700</v>
      </c>
      <c r="L213" s="51">
        <v>0.0139</v>
      </c>
      <c r="M213" s="93" t="s">
        <v>737</v>
      </c>
      <c r="N213" s="108" t="s">
        <v>578</v>
      </c>
      <c r="O213" s="99" t="s">
        <v>545</v>
      </c>
      <c r="P213" s="105"/>
    </row>
    <row r="214">
      <c r="A214" s="1" t="s">
        <v>933</v>
      </c>
      <c r="B214" s="51">
        <v>3.9720758E7</v>
      </c>
      <c r="C214" s="51">
        <v>1.677390607E9</v>
      </c>
      <c r="D214" s="52">
        <v>44983.24313657408</v>
      </c>
      <c r="E214" s="1" t="s">
        <v>341</v>
      </c>
      <c r="F214" s="1" t="s">
        <v>697</v>
      </c>
      <c r="G214" s="47">
        <v>456743.0</v>
      </c>
      <c r="H214" s="53">
        <f t="shared" si="3"/>
        <v>6348.7277</v>
      </c>
      <c r="I214" s="1" t="s">
        <v>698</v>
      </c>
      <c r="J214" s="1" t="s">
        <v>699</v>
      </c>
      <c r="K214" s="1" t="s">
        <v>700</v>
      </c>
      <c r="L214" s="51">
        <v>0.0139</v>
      </c>
      <c r="M214" s="93" t="s">
        <v>783</v>
      </c>
      <c r="N214" s="99" t="s">
        <v>545</v>
      </c>
      <c r="O214" s="1"/>
      <c r="P214" s="105"/>
    </row>
    <row r="215">
      <c r="A215" s="1" t="s">
        <v>934</v>
      </c>
      <c r="B215" s="51">
        <v>3.9722428E7</v>
      </c>
      <c r="C215" s="51">
        <v>1.677394748E9</v>
      </c>
      <c r="D215" s="52">
        <v>44983.29106481482</v>
      </c>
      <c r="E215" s="1" t="s">
        <v>341</v>
      </c>
      <c r="F215" s="1" t="s">
        <v>697</v>
      </c>
      <c r="G215" s="47">
        <v>849538.0</v>
      </c>
      <c r="H215" s="53">
        <f t="shared" si="3"/>
        <v>12233.3472</v>
      </c>
      <c r="I215" s="1" t="s">
        <v>698</v>
      </c>
      <c r="J215" s="1" t="s">
        <v>699</v>
      </c>
      <c r="K215" s="1" t="s">
        <v>700</v>
      </c>
      <c r="L215" s="51">
        <v>0.0144</v>
      </c>
      <c r="M215" s="93" t="s">
        <v>360</v>
      </c>
      <c r="N215" s="15" t="s">
        <v>548</v>
      </c>
      <c r="O215" s="15" t="s">
        <v>556</v>
      </c>
      <c r="P215" s="105"/>
    </row>
    <row r="216">
      <c r="A216" s="1" t="s">
        <v>935</v>
      </c>
      <c r="B216" s="51">
        <v>3.9729124E7</v>
      </c>
      <c r="C216" s="51">
        <v>1.677411027E9</v>
      </c>
      <c r="D216" s="52">
        <v>44983.479479166665</v>
      </c>
      <c r="E216" s="1" t="s">
        <v>341</v>
      </c>
      <c r="F216" s="1" t="s">
        <v>697</v>
      </c>
      <c r="G216" s="47">
        <v>756784.0</v>
      </c>
      <c r="H216" s="53">
        <f t="shared" si="3"/>
        <v>10367.9408</v>
      </c>
      <c r="I216" s="1" t="s">
        <v>698</v>
      </c>
      <c r="J216" s="1" t="s">
        <v>699</v>
      </c>
      <c r="K216" s="1" t="s">
        <v>700</v>
      </c>
      <c r="L216" s="51">
        <v>0.0137</v>
      </c>
      <c r="M216" s="93" t="s">
        <v>936</v>
      </c>
      <c r="N216" s="99" t="s">
        <v>545</v>
      </c>
      <c r="O216" s="1"/>
      <c r="P216" s="105"/>
    </row>
    <row r="217">
      <c r="A217" s="1" t="s">
        <v>937</v>
      </c>
      <c r="B217" s="51">
        <v>3.9729142E7</v>
      </c>
      <c r="C217" s="51">
        <v>1.677411065E9</v>
      </c>
      <c r="D217" s="52">
        <v>44983.47991898148</v>
      </c>
      <c r="E217" s="1" t="s">
        <v>341</v>
      </c>
      <c r="F217" s="1" t="s">
        <v>697</v>
      </c>
      <c r="G217" s="47">
        <v>698999.0</v>
      </c>
      <c r="H217" s="53">
        <f t="shared" si="3"/>
        <v>9576.2863</v>
      </c>
      <c r="I217" s="1" t="s">
        <v>698</v>
      </c>
      <c r="J217" s="1" t="s">
        <v>699</v>
      </c>
      <c r="K217" s="1" t="s">
        <v>700</v>
      </c>
      <c r="L217" s="51">
        <v>0.0137</v>
      </c>
      <c r="M217" s="93" t="s">
        <v>938</v>
      </c>
      <c r="N217" s="99" t="s">
        <v>545</v>
      </c>
      <c r="O217" s="1"/>
      <c r="P217" s="105"/>
    </row>
    <row r="218">
      <c r="A218" s="1" t="s">
        <v>939</v>
      </c>
      <c r="B218" s="51">
        <v>3.9729192E7</v>
      </c>
      <c r="C218" s="51">
        <v>1.6774112E9</v>
      </c>
      <c r="D218" s="52">
        <v>44983.48148148148</v>
      </c>
      <c r="E218" s="1" t="s">
        <v>341</v>
      </c>
      <c r="F218" s="1" t="s">
        <v>697</v>
      </c>
      <c r="G218" s="47">
        <v>893331.0</v>
      </c>
      <c r="H218" s="53">
        <f t="shared" si="3"/>
        <v>12238.6347</v>
      </c>
      <c r="I218" s="1" t="s">
        <v>698</v>
      </c>
      <c r="J218" s="1" t="s">
        <v>699</v>
      </c>
      <c r="K218" s="1" t="s">
        <v>700</v>
      </c>
      <c r="L218" s="51">
        <v>0.0137</v>
      </c>
      <c r="M218" s="99" t="s">
        <v>809</v>
      </c>
      <c r="N218" s="108" t="s">
        <v>556</v>
      </c>
      <c r="O218" s="1"/>
      <c r="P218" s="105"/>
    </row>
    <row r="219">
      <c r="A219" s="1" t="s">
        <v>940</v>
      </c>
      <c r="B219" s="51">
        <v>3.9735389E7</v>
      </c>
      <c r="C219" s="51">
        <v>1.677425783E9</v>
      </c>
      <c r="D219" s="52">
        <v>44983.6502662037</v>
      </c>
      <c r="E219" s="1" t="s">
        <v>341</v>
      </c>
      <c r="F219" s="1" t="s">
        <v>697</v>
      </c>
      <c r="G219" s="47">
        <v>948594.0</v>
      </c>
      <c r="H219" s="53">
        <f t="shared" si="3"/>
        <v>12236.8626</v>
      </c>
      <c r="I219" s="1" t="s">
        <v>698</v>
      </c>
      <c r="J219" s="1" t="s">
        <v>699</v>
      </c>
      <c r="K219" s="1" t="s">
        <v>700</v>
      </c>
      <c r="L219" s="51">
        <v>0.0129</v>
      </c>
      <c r="M219" s="93" t="s">
        <v>339</v>
      </c>
      <c r="N219" s="15" t="s">
        <v>548</v>
      </c>
      <c r="O219" s="1"/>
      <c r="P219" s="105"/>
    </row>
    <row r="220">
      <c r="A220" s="1" t="s">
        <v>941</v>
      </c>
      <c r="B220" s="51">
        <v>3.9755831E7</v>
      </c>
      <c r="C220" s="51">
        <v>1.677473218E9</v>
      </c>
      <c r="D220" s="52">
        <v>44984.199282407404</v>
      </c>
      <c r="E220" s="1" t="s">
        <v>341</v>
      </c>
      <c r="F220" s="1" t="s">
        <v>697</v>
      </c>
      <c r="G220" s="47">
        <v>938927.0</v>
      </c>
      <c r="H220" s="53">
        <f t="shared" si="3"/>
        <v>13051.0853</v>
      </c>
      <c r="I220" s="1" t="s">
        <v>698</v>
      </c>
      <c r="J220" s="1" t="s">
        <v>699</v>
      </c>
      <c r="K220" s="1" t="s">
        <v>700</v>
      </c>
      <c r="L220" s="51">
        <v>0.0139</v>
      </c>
      <c r="M220" s="93" t="s">
        <v>733</v>
      </c>
      <c r="N220" s="108" t="s">
        <v>578</v>
      </c>
      <c r="O220" s="1"/>
      <c r="P220" s="105"/>
    </row>
    <row r="221">
      <c r="A221" s="1" t="s">
        <v>942</v>
      </c>
      <c r="B221" s="51">
        <v>3.9755847E7</v>
      </c>
      <c r="C221" s="51">
        <v>1.677473252E9</v>
      </c>
      <c r="D221" s="52">
        <v>44984.19967592593</v>
      </c>
      <c r="E221" s="1" t="s">
        <v>341</v>
      </c>
      <c r="F221" s="1" t="s">
        <v>697</v>
      </c>
      <c r="G221" s="24">
        <v>657348.1</v>
      </c>
      <c r="H221" s="53">
        <f t="shared" si="3"/>
        <v>9137.13859</v>
      </c>
      <c r="I221" s="1" t="s">
        <v>698</v>
      </c>
      <c r="J221" s="1" t="s">
        <v>699</v>
      </c>
      <c r="K221" s="1" t="s">
        <v>700</v>
      </c>
      <c r="L221" s="51">
        <v>0.0139</v>
      </c>
      <c r="M221" s="93" t="s">
        <v>737</v>
      </c>
      <c r="N221" s="108" t="s">
        <v>578</v>
      </c>
      <c r="O221" s="99"/>
      <c r="P221" s="105"/>
    </row>
    <row r="222">
      <c r="A222" s="1" t="s">
        <v>943</v>
      </c>
      <c r="B222" s="51">
        <v>3.9755859E7</v>
      </c>
      <c r="C222" s="51">
        <v>1.677473278E9</v>
      </c>
      <c r="D222" s="52">
        <v>44984.19997685185</v>
      </c>
      <c r="E222" s="1" t="s">
        <v>341</v>
      </c>
      <c r="F222" s="1" t="s">
        <v>697</v>
      </c>
      <c r="G222" s="47">
        <v>974893.0</v>
      </c>
      <c r="H222" s="53">
        <f t="shared" si="3"/>
        <v>13551.0127</v>
      </c>
      <c r="I222" s="1" t="s">
        <v>698</v>
      </c>
      <c r="J222" s="1" t="s">
        <v>699</v>
      </c>
      <c r="K222" s="1" t="s">
        <v>700</v>
      </c>
      <c r="L222" s="51">
        <v>0.0139</v>
      </c>
      <c r="M222" s="99" t="s">
        <v>378</v>
      </c>
      <c r="N222" s="108" t="s">
        <v>578</v>
      </c>
      <c r="O222" s="1"/>
      <c r="P222" s="105"/>
    </row>
    <row r="223">
      <c r="A223" s="1" t="s">
        <v>944</v>
      </c>
      <c r="B223" s="51">
        <v>3.9755954E7</v>
      </c>
      <c r="C223" s="51">
        <v>1.677473529E9</v>
      </c>
      <c r="D223" s="52">
        <v>44984.202881944446</v>
      </c>
      <c r="E223" s="1" t="s">
        <v>341</v>
      </c>
      <c r="F223" s="1" t="s">
        <v>697</v>
      </c>
      <c r="G223" s="47">
        <v>759402.0</v>
      </c>
      <c r="H223" s="53">
        <f t="shared" si="3"/>
        <v>10555.6878</v>
      </c>
      <c r="I223" s="1" t="s">
        <v>698</v>
      </c>
      <c r="J223" s="1" t="s">
        <v>699</v>
      </c>
      <c r="K223" s="1" t="s">
        <v>700</v>
      </c>
      <c r="L223" s="51">
        <v>0.0139</v>
      </c>
      <c r="M223" s="99" t="s">
        <v>809</v>
      </c>
      <c r="N223" s="108" t="s">
        <v>556</v>
      </c>
      <c r="O223" s="1"/>
      <c r="P223" s="105"/>
    </row>
    <row r="224">
      <c r="A224" s="1" t="s">
        <v>945</v>
      </c>
      <c r="B224" s="51">
        <v>3.9788525E7</v>
      </c>
      <c r="C224" s="51">
        <v>1.677548264E9</v>
      </c>
      <c r="D224" s="52">
        <v>44985.06787037037</v>
      </c>
      <c r="E224" s="1" t="s">
        <v>341</v>
      </c>
      <c r="F224" s="1" t="s">
        <v>697</v>
      </c>
      <c r="G224" s="47">
        <v>862453.0</v>
      </c>
      <c r="H224" s="53">
        <f t="shared" si="3"/>
        <v>11643.1155</v>
      </c>
      <c r="I224" s="1" t="s">
        <v>698</v>
      </c>
      <c r="J224" s="1" t="s">
        <v>699</v>
      </c>
      <c r="K224" s="1" t="s">
        <v>700</v>
      </c>
      <c r="L224" s="51">
        <v>0.0135</v>
      </c>
      <c r="M224" s="99" t="s">
        <v>372</v>
      </c>
      <c r="N224" s="109" t="s">
        <v>578</v>
      </c>
      <c r="O224" s="1"/>
      <c r="P224" s="105"/>
    </row>
    <row r="225">
      <c r="A225" s="1" t="s">
        <v>946</v>
      </c>
      <c r="B225" s="51">
        <v>3.9788539E7</v>
      </c>
      <c r="C225" s="51">
        <v>1.677548294E9</v>
      </c>
      <c r="D225" s="52">
        <v>44985.06821759259</v>
      </c>
      <c r="E225" s="1" t="s">
        <v>341</v>
      </c>
      <c r="F225" s="1" t="s">
        <v>697</v>
      </c>
      <c r="G225" s="47">
        <v>436549.0</v>
      </c>
      <c r="H225" s="53">
        <f t="shared" si="3"/>
        <v>5893.4115</v>
      </c>
      <c r="I225" s="1" t="s">
        <v>698</v>
      </c>
      <c r="J225" s="1" t="s">
        <v>699</v>
      </c>
      <c r="K225" s="1" t="s">
        <v>700</v>
      </c>
      <c r="L225" s="51">
        <v>0.0135</v>
      </c>
      <c r="M225" s="15" t="s">
        <v>735</v>
      </c>
      <c r="N225" s="93" t="s">
        <v>578</v>
      </c>
      <c r="O225" s="1"/>
      <c r="P225" s="105"/>
    </row>
    <row r="226">
      <c r="A226" s="1" t="s">
        <v>947</v>
      </c>
      <c r="B226" s="51">
        <v>3.9788573E7</v>
      </c>
      <c r="C226" s="51">
        <v>1.677548394E9</v>
      </c>
      <c r="D226" s="52">
        <v>44985.069375</v>
      </c>
      <c r="E226" s="1" t="s">
        <v>341</v>
      </c>
      <c r="F226" s="1" t="s">
        <v>697</v>
      </c>
      <c r="G226" s="47">
        <v>559002.0</v>
      </c>
      <c r="H226" s="53">
        <f t="shared" si="3"/>
        <v>7546.527</v>
      </c>
      <c r="I226" s="1" t="s">
        <v>698</v>
      </c>
      <c r="J226" s="1" t="s">
        <v>699</v>
      </c>
      <c r="K226" s="1" t="s">
        <v>700</v>
      </c>
      <c r="L226" s="51">
        <v>0.0135</v>
      </c>
      <c r="M226" s="93" t="s">
        <v>783</v>
      </c>
      <c r="N226" s="109" t="s">
        <v>578</v>
      </c>
      <c r="O226" s="1"/>
      <c r="P226" s="105"/>
    </row>
    <row r="227">
      <c r="A227" s="1" t="s">
        <v>948</v>
      </c>
      <c r="B227" s="51">
        <v>3.9795398E7</v>
      </c>
      <c r="C227" s="51">
        <v>1.677563877E9</v>
      </c>
      <c r="D227" s="52">
        <v>44985.24857638889</v>
      </c>
      <c r="E227" s="1" t="s">
        <v>341</v>
      </c>
      <c r="F227" s="1" t="s">
        <v>697</v>
      </c>
      <c r="G227" s="24">
        <v>700009.1</v>
      </c>
      <c r="H227" s="53">
        <f t="shared" si="3"/>
        <v>9310.12103</v>
      </c>
      <c r="I227" s="1" t="s">
        <v>698</v>
      </c>
      <c r="J227" s="1" t="s">
        <v>699</v>
      </c>
      <c r="K227" s="1" t="s">
        <v>700</v>
      </c>
      <c r="L227" s="51">
        <v>0.0133</v>
      </c>
      <c r="M227" s="93" t="s">
        <v>929</v>
      </c>
      <c r="N227" s="108" t="s">
        <v>556</v>
      </c>
      <c r="O227" s="1"/>
      <c r="P227" s="105"/>
    </row>
    <row r="228">
      <c r="A228" s="1" t="s">
        <v>949</v>
      </c>
      <c r="B228" s="51">
        <v>3.9795423E7</v>
      </c>
      <c r="C228" s="51">
        <v>1.677563929E9</v>
      </c>
      <c r="D228" s="52">
        <v>44985.24917824074</v>
      </c>
      <c r="E228" s="1" t="s">
        <v>341</v>
      </c>
      <c r="F228" s="1" t="s">
        <v>697</v>
      </c>
      <c r="G228" s="47">
        <v>429183.0</v>
      </c>
      <c r="H228" s="53">
        <f t="shared" si="3"/>
        <v>5708.1339</v>
      </c>
      <c r="I228" s="1" t="s">
        <v>698</v>
      </c>
      <c r="J228" s="1" t="s">
        <v>699</v>
      </c>
      <c r="K228" s="1" t="s">
        <v>700</v>
      </c>
      <c r="L228" s="51">
        <v>0.0133</v>
      </c>
      <c r="M228" s="93" t="s">
        <v>928</v>
      </c>
      <c r="N228" s="108" t="s">
        <v>556</v>
      </c>
      <c r="O228" s="1"/>
      <c r="P228" s="105"/>
    </row>
    <row r="229">
      <c r="A229" s="1" t="s">
        <v>950</v>
      </c>
      <c r="B229" s="51">
        <v>3.9829909E7</v>
      </c>
      <c r="C229" s="51">
        <v>1.677645962E9</v>
      </c>
      <c r="D229" s="52">
        <v>44986.19863425926</v>
      </c>
      <c r="E229" s="1" t="s">
        <v>341</v>
      </c>
      <c r="F229" s="1" t="s">
        <v>697</v>
      </c>
      <c r="G229" s="47">
        <v>837398.0</v>
      </c>
      <c r="H229" s="53">
        <f t="shared" si="3"/>
        <v>10802.4342</v>
      </c>
      <c r="I229" s="1" t="s">
        <v>698</v>
      </c>
      <c r="J229" s="1" t="s">
        <v>699</v>
      </c>
      <c r="K229" s="1" t="s">
        <v>700</v>
      </c>
      <c r="L229" s="51">
        <v>0.0129</v>
      </c>
      <c r="M229" s="93" t="s">
        <v>929</v>
      </c>
      <c r="N229" s="108" t="s">
        <v>548</v>
      </c>
      <c r="O229" s="1"/>
      <c r="P229" s="105"/>
    </row>
    <row r="230">
      <c r="A230" s="1" t="s">
        <v>951</v>
      </c>
      <c r="B230" s="51">
        <v>3.9829927E7</v>
      </c>
      <c r="C230" s="51">
        <v>1.677646E9</v>
      </c>
      <c r="D230" s="52">
        <v>44986.19907407407</v>
      </c>
      <c r="E230" s="1" t="s">
        <v>341</v>
      </c>
      <c r="F230" s="1" t="s">
        <v>697</v>
      </c>
      <c r="G230" s="47">
        <v>983234.0</v>
      </c>
      <c r="H230" s="53">
        <f t="shared" si="3"/>
        <v>12683.7186</v>
      </c>
      <c r="I230" s="1" t="s">
        <v>698</v>
      </c>
      <c r="J230" s="1" t="s">
        <v>699</v>
      </c>
      <c r="K230" s="1" t="s">
        <v>700</v>
      </c>
      <c r="L230" s="51">
        <v>0.0129</v>
      </c>
      <c r="M230" s="99" t="s">
        <v>809</v>
      </c>
      <c r="N230" s="108" t="s">
        <v>548</v>
      </c>
      <c r="O230" s="108" t="s">
        <v>556</v>
      </c>
      <c r="P230" s="105"/>
    </row>
    <row r="231">
      <c r="A231" s="1" t="s">
        <v>952</v>
      </c>
      <c r="B231" s="51">
        <v>3.9829957E7</v>
      </c>
      <c r="C231" s="51">
        <v>1.677646064E9</v>
      </c>
      <c r="D231" s="52">
        <v>44986.19981481481</v>
      </c>
      <c r="E231" s="1" t="s">
        <v>341</v>
      </c>
      <c r="F231" s="1" t="s">
        <v>697</v>
      </c>
      <c r="G231" s="47">
        <v>453221.0</v>
      </c>
      <c r="H231" s="53">
        <f t="shared" si="3"/>
        <v>5846.5509</v>
      </c>
      <c r="I231" s="1" t="s">
        <v>698</v>
      </c>
      <c r="J231" s="1" t="s">
        <v>699</v>
      </c>
      <c r="K231" s="1" t="s">
        <v>700</v>
      </c>
      <c r="L231" s="51">
        <v>0.0129</v>
      </c>
      <c r="M231" s="99" t="s">
        <v>357</v>
      </c>
      <c r="N231" s="108" t="s">
        <v>548</v>
      </c>
      <c r="O231" s="108" t="s">
        <v>556</v>
      </c>
      <c r="P231" s="105"/>
    </row>
    <row r="232">
      <c r="A232" s="1" t="s">
        <v>953</v>
      </c>
      <c r="B232" s="51">
        <v>3.9833781E7</v>
      </c>
      <c r="C232" s="51">
        <v>1.677654677E9</v>
      </c>
      <c r="D232" s="52">
        <v>44986.29950231482</v>
      </c>
      <c r="E232" s="1" t="s">
        <v>341</v>
      </c>
      <c r="F232" s="1" t="s">
        <v>697</v>
      </c>
      <c r="G232" s="24">
        <v>535265.1</v>
      </c>
      <c r="H232" s="53">
        <f t="shared" si="3"/>
        <v>6904.91979</v>
      </c>
      <c r="I232" s="1" t="s">
        <v>698</v>
      </c>
      <c r="J232" s="1" t="s">
        <v>699</v>
      </c>
      <c r="K232" s="1" t="s">
        <v>700</v>
      </c>
      <c r="L232" s="51">
        <v>0.0129</v>
      </c>
      <c r="M232" s="93" t="s">
        <v>954</v>
      </c>
      <c r="N232" s="88" t="s">
        <v>727</v>
      </c>
      <c r="O232" s="1"/>
      <c r="P232" s="105"/>
    </row>
    <row r="233">
      <c r="A233" s="1" t="s">
        <v>955</v>
      </c>
      <c r="B233" s="51">
        <v>3.9833798E7</v>
      </c>
      <c r="C233" s="51">
        <v>1.677654713E9</v>
      </c>
      <c r="D233" s="52">
        <v>44986.29991898148</v>
      </c>
      <c r="E233" s="1" t="s">
        <v>341</v>
      </c>
      <c r="F233" s="1" t="s">
        <v>697</v>
      </c>
      <c r="G233" s="47">
        <v>726394.0</v>
      </c>
      <c r="H233" s="53">
        <f t="shared" si="3"/>
        <v>9370.4826</v>
      </c>
      <c r="I233" s="1" t="s">
        <v>698</v>
      </c>
      <c r="J233" s="1" t="s">
        <v>699</v>
      </c>
      <c r="K233" s="1" t="s">
        <v>700</v>
      </c>
      <c r="L233" s="51">
        <v>0.0129</v>
      </c>
      <c r="M233" s="93" t="s">
        <v>354</v>
      </c>
      <c r="N233" s="88" t="s">
        <v>727</v>
      </c>
      <c r="O233" s="1"/>
      <c r="P233" s="105"/>
    </row>
    <row r="234">
      <c r="A234" s="1" t="s">
        <v>956</v>
      </c>
      <c r="B234" s="51">
        <v>3.9866556E7</v>
      </c>
      <c r="C234" s="51">
        <v>1.677730506E9</v>
      </c>
      <c r="D234" s="52">
        <v>44987.177152777775</v>
      </c>
      <c r="E234" s="1" t="s">
        <v>341</v>
      </c>
      <c r="F234" s="1" t="s">
        <v>697</v>
      </c>
      <c r="G234" s="47">
        <v>457234.0</v>
      </c>
      <c r="H234" s="53">
        <f t="shared" si="3"/>
        <v>5989.7654</v>
      </c>
      <c r="I234" s="1" t="s">
        <v>698</v>
      </c>
      <c r="J234" s="1" t="s">
        <v>699</v>
      </c>
      <c r="K234" s="1" t="s">
        <v>700</v>
      </c>
      <c r="L234" s="51">
        <v>0.0131</v>
      </c>
      <c r="M234" s="99" t="s">
        <v>922</v>
      </c>
      <c r="N234" s="108" t="s">
        <v>578</v>
      </c>
      <c r="O234" s="1"/>
      <c r="P234" s="105"/>
    </row>
    <row r="235">
      <c r="A235" s="1" t="s">
        <v>957</v>
      </c>
      <c r="B235" s="51">
        <v>3.986659E7</v>
      </c>
      <c r="C235" s="51">
        <v>1.677730578E9</v>
      </c>
      <c r="D235" s="52">
        <v>44987.17798611111</v>
      </c>
      <c r="E235" s="1" t="s">
        <v>341</v>
      </c>
      <c r="F235" s="1" t="s">
        <v>697</v>
      </c>
      <c r="G235" s="47">
        <v>546893.0</v>
      </c>
      <c r="H235" s="53">
        <f t="shared" si="3"/>
        <v>7164.2983</v>
      </c>
      <c r="I235" s="1" t="s">
        <v>698</v>
      </c>
      <c r="J235" s="1" t="s">
        <v>699</v>
      </c>
      <c r="K235" s="1" t="s">
        <v>700</v>
      </c>
      <c r="L235" s="51">
        <v>0.0131</v>
      </c>
      <c r="M235" s="99" t="s">
        <v>375</v>
      </c>
      <c r="N235" s="99" t="s">
        <v>578</v>
      </c>
      <c r="O235" s="1"/>
      <c r="P235" s="105"/>
    </row>
    <row r="236">
      <c r="A236" s="1" t="s">
        <v>958</v>
      </c>
      <c r="B236" s="51">
        <v>3.9869377E7</v>
      </c>
      <c r="C236" s="51">
        <v>1.677736747E9</v>
      </c>
      <c r="D236" s="52">
        <v>44987.249386574076</v>
      </c>
      <c r="E236" s="1" t="s">
        <v>341</v>
      </c>
      <c r="F236" s="1" t="s">
        <v>697</v>
      </c>
      <c r="G236" s="47">
        <v>867923.0</v>
      </c>
      <c r="H236" s="53">
        <f t="shared" si="3"/>
        <v>11109.4144</v>
      </c>
      <c r="I236" s="1" t="s">
        <v>698</v>
      </c>
      <c r="J236" s="1" t="s">
        <v>699</v>
      </c>
      <c r="K236" s="1" t="s">
        <v>700</v>
      </c>
      <c r="L236" s="51">
        <v>0.0128</v>
      </c>
      <c r="M236" s="93" t="s">
        <v>130</v>
      </c>
      <c r="N236" s="15" t="s">
        <v>556</v>
      </c>
      <c r="O236" s="1"/>
      <c r="P236" s="105"/>
    </row>
    <row r="237">
      <c r="A237" s="1" t="s">
        <v>959</v>
      </c>
      <c r="B237" s="51">
        <v>3.9869393E7</v>
      </c>
      <c r="C237" s="51">
        <v>1.677736781E9</v>
      </c>
      <c r="D237" s="52">
        <v>44987.24978009259</v>
      </c>
      <c r="E237" s="1" t="s">
        <v>341</v>
      </c>
      <c r="F237" s="1" t="s">
        <v>697</v>
      </c>
      <c r="G237" s="47">
        <v>938292.0</v>
      </c>
      <c r="H237" s="53">
        <f t="shared" si="3"/>
        <v>12010.1376</v>
      </c>
      <c r="I237" s="1" t="s">
        <v>698</v>
      </c>
      <c r="J237" s="1" t="s">
        <v>699</v>
      </c>
      <c r="K237" s="1" t="s">
        <v>700</v>
      </c>
      <c r="L237" s="51">
        <v>0.0128</v>
      </c>
      <c r="M237" s="93" t="s">
        <v>929</v>
      </c>
      <c r="N237" s="15" t="s">
        <v>556</v>
      </c>
      <c r="O237" s="1"/>
      <c r="P237" s="105"/>
    </row>
    <row r="238">
      <c r="A238" s="1" t="s">
        <v>960</v>
      </c>
      <c r="B238" s="51">
        <v>3.986942E7</v>
      </c>
      <c r="C238" s="51">
        <v>1.677736837E9</v>
      </c>
      <c r="D238" s="52">
        <v>44987.25042824074</v>
      </c>
      <c r="E238" s="1" t="s">
        <v>341</v>
      </c>
      <c r="F238" s="1" t="s">
        <v>697</v>
      </c>
      <c r="G238" s="47">
        <v>647393.0</v>
      </c>
      <c r="H238" s="53">
        <f t="shared" si="3"/>
        <v>8286.6304</v>
      </c>
      <c r="I238" s="1" t="s">
        <v>698</v>
      </c>
      <c r="J238" s="1" t="s">
        <v>699</v>
      </c>
      <c r="K238" s="1" t="s">
        <v>700</v>
      </c>
      <c r="L238" s="51">
        <v>0.0128</v>
      </c>
      <c r="M238" s="93" t="s">
        <v>961</v>
      </c>
      <c r="N238" s="99" t="s">
        <v>578</v>
      </c>
      <c r="O238" s="1"/>
      <c r="P238" s="105"/>
    </row>
    <row r="239">
      <c r="A239" s="1" t="s">
        <v>962</v>
      </c>
      <c r="B239" s="51">
        <v>3.9869439E7</v>
      </c>
      <c r="C239" s="51">
        <v>1.677736877E9</v>
      </c>
      <c r="D239" s="52">
        <v>44987.2508912037</v>
      </c>
      <c r="E239" s="1" t="s">
        <v>341</v>
      </c>
      <c r="F239" s="1" t="s">
        <v>697</v>
      </c>
      <c r="G239" s="47">
        <v>999849.0</v>
      </c>
      <c r="H239" s="53">
        <f t="shared" si="3"/>
        <v>12798.0672</v>
      </c>
      <c r="I239" s="1" t="s">
        <v>698</v>
      </c>
      <c r="J239" s="1" t="s">
        <v>699</v>
      </c>
      <c r="K239" s="1" t="s">
        <v>700</v>
      </c>
      <c r="L239" s="51">
        <v>0.0128</v>
      </c>
      <c r="M239" s="93" t="s">
        <v>963</v>
      </c>
      <c r="N239" s="99" t="s">
        <v>578</v>
      </c>
      <c r="O239" s="108" t="s">
        <v>545</v>
      </c>
      <c r="P239" s="105"/>
    </row>
    <row r="240">
      <c r="A240" s="1" t="s">
        <v>964</v>
      </c>
      <c r="B240" s="51">
        <v>3.9880773E7</v>
      </c>
      <c r="C240" s="51">
        <v>1.67776263E9</v>
      </c>
      <c r="D240" s="52">
        <v>44987.54895833333</v>
      </c>
      <c r="E240" s="1" t="s">
        <v>341</v>
      </c>
      <c r="F240" s="1" t="s">
        <v>697</v>
      </c>
      <c r="G240" s="47">
        <v>958395.0</v>
      </c>
      <c r="H240" s="53">
        <f t="shared" si="3"/>
        <v>11692.419</v>
      </c>
      <c r="I240" s="1" t="s">
        <v>698</v>
      </c>
      <c r="J240" s="1" t="s">
        <v>699</v>
      </c>
      <c r="K240" s="1" t="s">
        <v>700</v>
      </c>
      <c r="L240" s="51">
        <v>0.0122</v>
      </c>
      <c r="M240" s="93" t="s">
        <v>963</v>
      </c>
      <c r="N240" s="99" t="s">
        <v>578</v>
      </c>
      <c r="O240" s="108" t="s">
        <v>545</v>
      </c>
      <c r="P240" s="105"/>
    </row>
    <row r="241">
      <c r="A241" s="1" t="s">
        <v>965</v>
      </c>
      <c r="B241" s="51">
        <v>3.988079E7</v>
      </c>
      <c r="C241" s="51">
        <v>1.677762666E9</v>
      </c>
      <c r="D241" s="52">
        <v>44987.549375</v>
      </c>
      <c r="E241" s="1" t="s">
        <v>341</v>
      </c>
      <c r="F241" s="1" t="s">
        <v>697</v>
      </c>
      <c r="G241" s="47">
        <v>857499.0</v>
      </c>
      <c r="H241" s="53">
        <f t="shared" si="3"/>
        <v>10461.4878</v>
      </c>
      <c r="I241" s="1" t="s">
        <v>698</v>
      </c>
      <c r="J241" s="1" t="s">
        <v>699</v>
      </c>
      <c r="K241" s="1" t="s">
        <v>700</v>
      </c>
      <c r="L241" s="51">
        <v>0.0122</v>
      </c>
      <c r="M241" s="99" t="s">
        <v>813</v>
      </c>
      <c r="N241" s="108" t="s">
        <v>545</v>
      </c>
      <c r="O241" s="1"/>
      <c r="P241" s="105"/>
    </row>
    <row r="242">
      <c r="A242" s="1" t="s">
        <v>966</v>
      </c>
      <c r="B242" s="51">
        <v>3.9880803E7</v>
      </c>
      <c r="C242" s="51">
        <v>1.677762694E9</v>
      </c>
      <c r="D242" s="52">
        <v>44987.54969907407</v>
      </c>
      <c r="E242" s="1" t="s">
        <v>341</v>
      </c>
      <c r="F242" s="1" t="s">
        <v>697</v>
      </c>
      <c r="G242" s="47">
        <v>546374.0</v>
      </c>
      <c r="H242" s="53">
        <f t="shared" si="3"/>
        <v>6665.7628</v>
      </c>
      <c r="I242" s="1" t="s">
        <v>698</v>
      </c>
      <c r="J242" s="1" t="s">
        <v>699</v>
      </c>
      <c r="K242" s="1" t="s">
        <v>700</v>
      </c>
      <c r="L242" s="51">
        <v>0.0122</v>
      </c>
      <c r="M242" s="99" t="s">
        <v>375</v>
      </c>
      <c r="N242" s="99" t="s">
        <v>545</v>
      </c>
      <c r="O242" s="1"/>
      <c r="P242" s="105"/>
    </row>
    <row r="243">
      <c r="A243" s="1" t="s">
        <v>967</v>
      </c>
      <c r="B243" s="51">
        <v>3.9934614E7</v>
      </c>
      <c r="C243" s="51">
        <v>1.677887279E9</v>
      </c>
      <c r="D243" s="52">
        <v>44988.99165509259</v>
      </c>
      <c r="E243" s="1" t="s">
        <v>341</v>
      </c>
      <c r="F243" s="1" t="s">
        <v>697</v>
      </c>
      <c r="G243" s="47">
        <v>857348.0</v>
      </c>
      <c r="H243" s="53">
        <f t="shared" si="3"/>
        <v>10030.9716</v>
      </c>
      <c r="I243" s="1" t="s">
        <v>698</v>
      </c>
      <c r="J243" s="1" t="s">
        <v>699</v>
      </c>
      <c r="K243" s="1" t="s">
        <v>700</v>
      </c>
      <c r="L243" s="51">
        <v>0.0117</v>
      </c>
      <c r="M243" s="110" t="s">
        <v>968</v>
      </c>
      <c r="N243" s="108" t="s">
        <v>548</v>
      </c>
      <c r="O243" s="1"/>
      <c r="P243" s="105"/>
    </row>
    <row r="244">
      <c r="A244" s="1" t="s">
        <v>969</v>
      </c>
      <c r="B244" s="51">
        <v>3.9934628E7</v>
      </c>
      <c r="C244" s="51">
        <v>1.677887309E9</v>
      </c>
      <c r="D244" s="52">
        <v>44988.992002314815</v>
      </c>
      <c r="E244" s="1" t="s">
        <v>341</v>
      </c>
      <c r="F244" s="1" t="s">
        <v>697</v>
      </c>
      <c r="G244" s="47">
        <v>634743.0</v>
      </c>
      <c r="H244" s="53">
        <f t="shared" si="3"/>
        <v>7426.4931</v>
      </c>
      <c r="I244" s="1" t="s">
        <v>698</v>
      </c>
      <c r="J244" s="1" t="s">
        <v>699</v>
      </c>
      <c r="K244" s="1" t="s">
        <v>700</v>
      </c>
      <c r="L244" s="51">
        <v>0.0117</v>
      </c>
      <c r="M244" s="15" t="s">
        <v>342</v>
      </c>
      <c r="N244" s="15" t="s">
        <v>556</v>
      </c>
      <c r="O244" s="1"/>
      <c r="P244" s="105"/>
    </row>
    <row r="245">
      <c r="A245" s="1" t="s">
        <v>970</v>
      </c>
      <c r="B245" s="51">
        <v>3.9984655E7</v>
      </c>
      <c r="C245" s="51">
        <v>1.678002378E9</v>
      </c>
      <c r="D245" s="52">
        <v>44990.32381944444</v>
      </c>
      <c r="E245" s="1" t="s">
        <v>341</v>
      </c>
      <c r="F245" s="1" t="s">
        <v>697</v>
      </c>
      <c r="G245" s="47">
        <v>658775.0</v>
      </c>
      <c r="H245" s="53">
        <f t="shared" si="3"/>
        <v>7444.1575</v>
      </c>
      <c r="I245" s="1" t="s">
        <v>698</v>
      </c>
      <c r="J245" s="1" t="s">
        <v>699</v>
      </c>
      <c r="K245" s="1" t="s">
        <v>700</v>
      </c>
      <c r="L245" s="51">
        <v>0.0113</v>
      </c>
      <c r="M245" s="93" t="s">
        <v>130</v>
      </c>
      <c r="N245" s="15" t="s">
        <v>556</v>
      </c>
      <c r="O245" s="1"/>
      <c r="P245" s="105"/>
    </row>
    <row r="246">
      <c r="A246" s="1" t="s">
        <v>971</v>
      </c>
      <c r="B246" s="51">
        <v>3.9984682E7</v>
      </c>
      <c r="C246" s="51">
        <v>1.678002438E9</v>
      </c>
      <c r="D246" s="52">
        <v>44990.32451388889</v>
      </c>
      <c r="E246" s="1" t="s">
        <v>341</v>
      </c>
      <c r="F246" s="1" t="s">
        <v>697</v>
      </c>
      <c r="G246" s="47">
        <v>753509.0</v>
      </c>
      <c r="H246" s="53">
        <f t="shared" si="3"/>
        <v>8514.6517</v>
      </c>
      <c r="I246" s="1" t="s">
        <v>698</v>
      </c>
      <c r="J246" s="1" t="s">
        <v>699</v>
      </c>
      <c r="K246" s="1" t="s">
        <v>700</v>
      </c>
      <c r="L246" s="51">
        <v>0.0113</v>
      </c>
      <c r="M246" s="93" t="s">
        <v>339</v>
      </c>
      <c r="N246" s="15" t="s">
        <v>556</v>
      </c>
      <c r="O246" s="1"/>
      <c r="P246" s="105"/>
    </row>
    <row r="247">
      <c r="A247" s="1" t="s">
        <v>972</v>
      </c>
      <c r="B247" s="51">
        <v>3.9988993E7</v>
      </c>
      <c r="C247" s="51">
        <v>1.678011796E9</v>
      </c>
      <c r="D247" s="52">
        <v>44990.43282407407</v>
      </c>
      <c r="E247" s="1" t="s">
        <v>341</v>
      </c>
      <c r="F247" s="1" t="s">
        <v>697</v>
      </c>
      <c r="G247" s="47">
        <v>950395.0</v>
      </c>
      <c r="H247" s="53">
        <f t="shared" si="3"/>
        <v>10739.4635</v>
      </c>
      <c r="I247" s="1" t="s">
        <v>698</v>
      </c>
      <c r="J247" s="1" t="s">
        <v>699</v>
      </c>
      <c r="K247" s="1" t="s">
        <v>700</v>
      </c>
      <c r="L247" s="51">
        <v>0.0113</v>
      </c>
      <c r="M247" s="99" t="s">
        <v>372</v>
      </c>
      <c r="N247" s="99" t="s">
        <v>578</v>
      </c>
      <c r="O247" s="1"/>
      <c r="P247" s="105"/>
    </row>
    <row r="248">
      <c r="A248" s="1" t="s">
        <v>973</v>
      </c>
      <c r="B248" s="51">
        <v>3.9989034E7</v>
      </c>
      <c r="C248" s="51">
        <v>1.678011882E9</v>
      </c>
      <c r="D248" s="52">
        <v>44990.43381944444</v>
      </c>
      <c r="E248" s="1" t="s">
        <v>341</v>
      </c>
      <c r="F248" s="1" t="s">
        <v>697</v>
      </c>
      <c r="G248" s="47">
        <v>897921.0</v>
      </c>
      <c r="H248" s="53">
        <f t="shared" si="3"/>
        <v>10146.5073</v>
      </c>
      <c r="I248" s="1" t="s">
        <v>698</v>
      </c>
      <c r="J248" s="1" t="s">
        <v>699</v>
      </c>
      <c r="K248" s="1" t="s">
        <v>700</v>
      </c>
      <c r="L248" s="51">
        <v>0.0113</v>
      </c>
      <c r="M248" s="99" t="s">
        <v>731</v>
      </c>
      <c r="N248" s="108" t="s">
        <v>578</v>
      </c>
      <c r="O248" s="1"/>
      <c r="P248" s="105"/>
    </row>
    <row r="249">
      <c r="A249" s="1" t="s">
        <v>974</v>
      </c>
      <c r="B249" s="51">
        <v>3.9992806E7</v>
      </c>
      <c r="C249" s="51">
        <v>1.678020061E9</v>
      </c>
      <c r="D249" s="52">
        <v>44990.5284837963</v>
      </c>
      <c r="E249" s="1" t="s">
        <v>341</v>
      </c>
      <c r="F249" s="1" t="s">
        <v>697</v>
      </c>
      <c r="G249" s="47">
        <v>567480.0</v>
      </c>
      <c r="H249" s="53">
        <f t="shared" si="3"/>
        <v>6469.272</v>
      </c>
      <c r="I249" s="1" t="s">
        <v>698</v>
      </c>
      <c r="J249" s="1" t="s">
        <v>699</v>
      </c>
      <c r="K249" s="1" t="s">
        <v>700</v>
      </c>
      <c r="L249" s="51">
        <v>0.0114</v>
      </c>
      <c r="M249" s="93" t="s">
        <v>342</v>
      </c>
      <c r="N249" s="88" t="s">
        <v>727</v>
      </c>
      <c r="O249" s="1"/>
      <c r="P249" s="105"/>
    </row>
    <row r="250">
      <c r="A250" s="1" t="s">
        <v>975</v>
      </c>
      <c r="B250" s="51">
        <v>3.999283E7</v>
      </c>
      <c r="C250" s="51">
        <v>1.678020111E9</v>
      </c>
      <c r="D250" s="52">
        <v>44990.5290625</v>
      </c>
      <c r="E250" s="1" t="s">
        <v>341</v>
      </c>
      <c r="F250" s="1" t="s">
        <v>697</v>
      </c>
      <c r="G250" s="47">
        <v>495649.0</v>
      </c>
      <c r="H250" s="53">
        <f t="shared" si="3"/>
        <v>5650.3986</v>
      </c>
      <c r="I250" s="1" t="s">
        <v>698</v>
      </c>
      <c r="J250" s="1" t="s">
        <v>699</v>
      </c>
      <c r="K250" s="1" t="s">
        <v>700</v>
      </c>
      <c r="L250" s="51">
        <v>0.0114</v>
      </c>
      <c r="M250" s="15" t="s">
        <v>735</v>
      </c>
      <c r="N250" s="99" t="s">
        <v>545</v>
      </c>
      <c r="O250" s="1"/>
      <c r="P250" s="105"/>
    </row>
    <row r="251">
      <c r="A251" s="1" t="s">
        <v>976</v>
      </c>
      <c r="B251" s="51">
        <v>4.0023989E7</v>
      </c>
      <c r="C251" s="51">
        <v>1.678087591E9</v>
      </c>
      <c r="D251" s="52">
        <v>44991.31008101852</v>
      </c>
      <c r="E251" s="1" t="s">
        <v>341</v>
      </c>
      <c r="F251" s="1" t="s">
        <v>697</v>
      </c>
      <c r="G251" s="47">
        <v>645894.0</v>
      </c>
      <c r="H251" s="53">
        <f t="shared" si="3"/>
        <v>7169.4234</v>
      </c>
      <c r="I251" s="1" t="s">
        <v>698</v>
      </c>
      <c r="J251" s="1" t="s">
        <v>699</v>
      </c>
      <c r="K251" s="1" t="s">
        <v>700</v>
      </c>
      <c r="L251" s="51">
        <v>0.0111</v>
      </c>
      <c r="M251" s="15" t="s">
        <v>735</v>
      </c>
      <c r="N251" s="99" t="s">
        <v>545</v>
      </c>
      <c r="O251" s="1"/>
      <c r="P251" s="105"/>
    </row>
    <row r="252">
      <c r="A252" s="1" t="s">
        <v>977</v>
      </c>
      <c r="B252" s="51">
        <v>4.0024003E7</v>
      </c>
      <c r="C252" s="51">
        <v>1.678087621E9</v>
      </c>
      <c r="D252" s="52">
        <v>44991.310428240744</v>
      </c>
      <c r="E252" s="1" t="s">
        <v>341</v>
      </c>
      <c r="F252" s="1" t="s">
        <v>697</v>
      </c>
      <c r="G252" s="47">
        <v>545600.0</v>
      </c>
      <c r="H252" s="53">
        <f t="shared" si="3"/>
        <v>6056.16</v>
      </c>
      <c r="I252" s="1" t="s">
        <v>698</v>
      </c>
      <c r="J252" s="1" t="s">
        <v>699</v>
      </c>
      <c r="K252" s="1" t="s">
        <v>700</v>
      </c>
      <c r="L252" s="51">
        <v>0.0111</v>
      </c>
      <c r="M252" s="93" t="s">
        <v>737</v>
      </c>
      <c r="N252" s="108" t="s">
        <v>578</v>
      </c>
      <c r="O252" s="1"/>
      <c r="P252" s="105"/>
    </row>
    <row r="253">
      <c r="A253" s="1" t="s">
        <v>978</v>
      </c>
      <c r="B253" s="51">
        <v>4.0024016E7</v>
      </c>
      <c r="C253" s="51">
        <v>1.678087649E9</v>
      </c>
      <c r="D253" s="52">
        <v>44991.310752314814</v>
      </c>
      <c r="E253" s="1" t="s">
        <v>341</v>
      </c>
      <c r="F253" s="1" t="s">
        <v>697</v>
      </c>
      <c r="G253" s="47">
        <v>467554.0</v>
      </c>
      <c r="H253" s="53">
        <f t="shared" si="3"/>
        <v>5189.8494</v>
      </c>
      <c r="I253" s="1" t="s">
        <v>698</v>
      </c>
      <c r="J253" s="1" t="s">
        <v>699</v>
      </c>
      <c r="K253" s="1" t="s">
        <v>700</v>
      </c>
      <c r="L253" s="51">
        <v>0.0111</v>
      </c>
      <c r="M253" s="99" t="s">
        <v>375</v>
      </c>
      <c r="N253" s="108" t="s">
        <v>545</v>
      </c>
      <c r="O253" s="1"/>
      <c r="P253" s="105"/>
    </row>
    <row r="254">
      <c r="A254" s="1" t="s">
        <v>979</v>
      </c>
      <c r="B254" s="51">
        <v>4.0036132E7</v>
      </c>
      <c r="C254" s="51">
        <v>1.678114079E9</v>
      </c>
      <c r="D254" s="52">
        <v>44991.61665509259</v>
      </c>
      <c r="E254" s="1" t="s">
        <v>341</v>
      </c>
      <c r="F254" s="1" t="s">
        <v>697</v>
      </c>
      <c r="G254" s="47">
        <v>909094.0</v>
      </c>
      <c r="H254" s="53">
        <f t="shared" si="3"/>
        <v>10181.8528</v>
      </c>
      <c r="I254" s="1" t="s">
        <v>698</v>
      </c>
      <c r="J254" s="1" t="s">
        <v>699</v>
      </c>
      <c r="K254" s="1" t="s">
        <v>700</v>
      </c>
      <c r="L254" s="51">
        <v>0.0112</v>
      </c>
      <c r="M254" s="99" t="s">
        <v>378</v>
      </c>
      <c r="N254" s="108" t="s">
        <v>545</v>
      </c>
      <c r="O254" s="1"/>
      <c r="P254" s="105"/>
    </row>
    <row r="255">
      <c r="A255" s="1" t="s">
        <v>980</v>
      </c>
      <c r="B255" s="51">
        <v>4.0036267E7</v>
      </c>
      <c r="C255" s="51">
        <v>1.678114365E9</v>
      </c>
      <c r="D255" s="52">
        <v>44991.61996527778</v>
      </c>
      <c r="E255" s="1" t="s">
        <v>341</v>
      </c>
      <c r="F255" s="1" t="s">
        <v>697</v>
      </c>
      <c r="G255" s="47">
        <v>897645.0</v>
      </c>
      <c r="H255" s="53">
        <f t="shared" si="3"/>
        <v>10053.624</v>
      </c>
      <c r="I255" s="1" t="s">
        <v>698</v>
      </c>
      <c r="J255" s="1" t="s">
        <v>699</v>
      </c>
      <c r="K255" s="1" t="s">
        <v>700</v>
      </c>
      <c r="L255" s="51">
        <v>0.0112</v>
      </c>
      <c r="M255" s="99" t="s">
        <v>813</v>
      </c>
      <c r="N255" s="108" t="s">
        <v>578</v>
      </c>
      <c r="O255" s="1"/>
      <c r="P255" s="105"/>
    </row>
    <row r="256">
      <c r="A256" s="1" t="s">
        <v>981</v>
      </c>
      <c r="B256" s="51">
        <v>4.0055536E7</v>
      </c>
      <c r="C256" s="51">
        <v>1.678159971E9</v>
      </c>
      <c r="D256" s="52">
        <v>44992.1478125</v>
      </c>
      <c r="E256" s="1" t="s">
        <v>341</v>
      </c>
      <c r="F256" s="1" t="s">
        <v>697</v>
      </c>
      <c r="G256" s="47">
        <v>847648.0</v>
      </c>
      <c r="H256" s="53">
        <f t="shared" si="3"/>
        <v>9239.3632</v>
      </c>
      <c r="I256" s="1" t="s">
        <v>698</v>
      </c>
      <c r="J256" s="1" t="s">
        <v>699</v>
      </c>
      <c r="K256" s="1" t="s">
        <v>700</v>
      </c>
      <c r="L256" s="51">
        <v>0.0109</v>
      </c>
      <c r="M256" s="93" t="s">
        <v>360</v>
      </c>
      <c r="N256" s="15" t="s">
        <v>556</v>
      </c>
      <c r="O256" s="105"/>
      <c r="P256" s="105"/>
    </row>
    <row r="257">
      <c r="A257" s="1" t="s">
        <v>982</v>
      </c>
      <c r="B257" s="51">
        <v>4.0056243E7</v>
      </c>
      <c r="C257" s="51">
        <v>1.678161537E9</v>
      </c>
      <c r="D257" s="52">
        <v>44992.1659375</v>
      </c>
      <c r="E257" s="1" t="s">
        <v>341</v>
      </c>
      <c r="F257" s="1" t="s">
        <v>697</v>
      </c>
      <c r="G257" s="47">
        <v>635272.0</v>
      </c>
      <c r="H257" s="53">
        <f t="shared" si="3"/>
        <v>6924.4648</v>
      </c>
      <c r="I257" s="1" t="s">
        <v>698</v>
      </c>
      <c r="J257" s="1" t="s">
        <v>699</v>
      </c>
      <c r="K257" s="1" t="s">
        <v>700</v>
      </c>
      <c r="L257" s="51">
        <v>0.0109</v>
      </c>
      <c r="M257" s="93" t="s">
        <v>963</v>
      </c>
      <c r="N257" s="99" t="s">
        <v>578</v>
      </c>
      <c r="O257" s="108"/>
      <c r="P257" s="105"/>
    </row>
    <row r="258">
      <c r="A258" s="1" t="s">
        <v>983</v>
      </c>
      <c r="B258" s="51">
        <v>4.0056254E7</v>
      </c>
      <c r="C258" s="51">
        <v>1.678161559E9</v>
      </c>
      <c r="D258" s="52">
        <v>44992.16619212963</v>
      </c>
      <c r="E258" s="1" t="s">
        <v>341</v>
      </c>
      <c r="F258" s="1" t="s">
        <v>697</v>
      </c>
      <c r="G258" s="47">
        <v>757823.0</v>
      </c>
      <c r="H258" s="53">
        <f t="shared" si="3"/>
        <v>8260.2707</v>
      </c>
      <c r="I258" s="1" t="s">
        <v>698</v>
      </c>
      <c r="J258" s="1" t="s">
        <v>699</v>
      </c>
      <c r="K258" s="1" t="s">
        <v>700</v>
      </c>
      <c r="L258" s="51">
        <v>0.0109</v>
      </c>
      <c r="M258" s="93" t="s">
        <v>961</v>
      </c>
      <c r="N258" s="99" t="s">
        <v>578</v>
      </c>
      <c r="O258" s="1"/>
      <c r="P258" s="105"/>
    </row>
    <row r="259">
      <c r="A259" s="1" t="s">
        <v>984</v>
      </c>
      <c r="B259" s="51">
        <v>4.0056332E7</v>
      </c>
      <c r="C259" s="51">
        <v>1.678161725E9</v>
      </c>
      <c r="D259" s="52">
        <v>44992.16811342593</v>
      </c>
      <c r="E259" s="1" t="s">
        <v>341</v>
      </c>
      <c r="F259" s="1" t="s">
        <v>697</v>
      </c>
      <c r="G259" s="47">
        <v>482745.0</v>
      </c>
      <c r="H259" s="53">
        <f t="shared" si="3"/>
        <v>5261.9205</v>
      </c>
      <c r="I259" s="1" t="s">
        <v>698</v>
      </c>
      <c r="J259" s="1" t="s">
        <v>699</v>
      </c>
      <c r="K259" s="1" t="s">
        <v>700</v>
      </c>
      <c r="L259" s="51">
        <v>0.0109</v>
      </c>
      <c r="M259" s="93" t="s">
        <v>936</v>
      </c>
      <c r="N259" s="108" t="s">
        <v>578</v>
      </c>
      <c r="O259" s="1"/>
      <c r="P259" s="105"/>
    </row>
    <row r="260">
      <c r="A260" s="1" t="s">
        <v>985</v>
      </c>
      <c r="B260" s="51">
        <v>4.0056358E7</v>
      </c>
      <c r="C260" s="51">
        <v>1.678161799E9</v>
      </c>
      <c r="D260" s="52">
        <v>44992.168969907405</v>
      </c>
      <c r="E260" s="1" t="s">
        <v>341</v>
      </c>
      <c r="F260" s="1" t="s">
        <v>697</v>
      </c>
      <c r="G260" s="47">
        <v>388453.0</v>
      </c>
      <c r="H260" s="53">
        <f t="shared" si="3"/>
        <v>4234.1377</v>
      </c>
      <c r="I260" s="1" t="s">
        <v>698</v>
      </c>
      <c r="J260" s="1" t="s">
        <v>699</v>
      </c>
      <c r="K260" s="1" t="s">
        <v>700</v>
      </c>
      <c r="L260" s="51">
        <v>0.0109</v>
      </c>
      <c r="M260" s="93" t="s">
        <v>938</v>
      </c>
      <c r="N260" s="99" t="s">
        <v>545</v>
      </c>
      <c r="O260" s="1"/>
      <c r="P260" s="105"/>
    </row>
    <row r="261">
      <c r="A261" s="1" t="s">
        <v>986</v>
      </c>
      <c r="B261" s="51">
        <v>4.0058022E7</v>
      </c>
      <c r="C261" s="51">
        <v>1.678165491E9</v>
      </c>
      <c r="D261" s="52">
        <v>44992.211701388886</v>
      </c>
      <c r="E261" s="1" t="s">
        <v>341</v>
      </c>
      <c r="F261" s="1" t="s">
        <v>697</v>
      </c>
      <c r="G261" s="47">
        <v>849244.0</v>
      </c>
      <c r="H261" s="53">
        <f t="shared" si="3"/>
        <v>9171.8352</v>
      </c>
      <c r="I261" s="1" t="s">
        <v>698</v>
      </c>
      <c r="J261" s="1" t="s">
        <v>699</v>
      </c>
      <c r="K261" s="1" t="s">
        <v>700</v>
      </c>
      <c r="L261" s="51">
        <v>0.0108</v>
      </c>
      <c r="M261" s="99" t="s">
        <v>926</v>
      </c>
      <c r="N261" s="108" t="s">
        <v>578</v>
      </c>
      <c r="O261" s="1"/>
      <c r="P261" s="105"/>
    </row>
    <row r="262">
      <c r="A262" s="1" t="s">
        <v>987</v>
      </c>
      <c r="B262" s="51">
        <v>4.0058048E7</v>
      </c>
      <c r="C262" s="51">
        <v>1.678165549E9</v>
      </c>
      <c r="D262" s="52">
        <v>44992.212372685186</v>
      </c>
      <c r="E262" s="1" t="s">
        <v>341</v>
      </c>
      <c r="F262" s="1" t="s">
        <v>697</v>
      </c>
      <c r="G262" s="47">
        <v>738242.0</v>
      </c>
      <c r="H262" s="53">
        <f t="shared" si="3"/>
        <v>7973.0136</v>
      </c>
      <c r="I262" s="1" t="s">
        <v>698</v>
      </c>
      <c r="J262" s="1" t="s">
        <v>699</v>
      </c>
      <c r="K262" s="1" t="s">
        <v>700</v>
      </c>
      <c r="L262" s="51">
        <v>0.0108</v>
      </c>
      <c r="M262" s="110" t="s">
        <v>968</v>
      </c>
      <c r="N262" s="108" t="s">
        <v>548</v>
      </c>
      <c r="O262" s="1"/>
      <c r="P262" s="105"/>
    </row>
    <row r="263">
      <c r="A263" s="1" t="s">
        <v>988</v>
      </c>
      <c r="B263" s="51">
        <v>4.0058056E7</v>
      </c>
      <c r="C263" s="51">
        <v>1.678165581E9</v>
      </c>
      <c r="D263" s="52">
        <v>44992.212743055556</v>
      </c>
      <c r="E263" s="1" t="s">
        <v>341</v>
      </c>
      <c r="F263" s="1" t="s">
        <v>697</v>
      </c>
      <c r="G263" s="47">
        <v>345395.0</v>
      </c>
      <c r="H263" s="53">
        <f t="shared" si="3"/>
        <v>3730.266</v>
      </c>
      <c r="I263" s="1" t="s">
        <v>698</v>
      </c>
      <c r="J263" s="1" t="s">
        <v>699</v>
      </c>
      <c r="K263" s="1" t="s">
        <v>700</v>
      </c>
      <c r="L263" s="51">
        <v>0.0108</v>
      </c>
      <c r="M263" s="99" t="s">
        <v>929</v>
      </c>
      <c r="N263" s="108" t="s">
        <v>548</v>
      </c>
      <c r="O263" s="1"/>
      <c r="P263" s="105"/>
    </row>
    <row r="264">
      <c r="A264" s="1" t="s">
        <v>989</v>
      </c>
      <c r="B264" s="51">
        <v>4.005807E7</v>
      </c>
      <c r="C264" s="51">
        <v>1.678165625E9</v>
      </c>
      <c r="D264" s="52">
        <v>44992.21325231482</v>
      </c>
      <c r="E264" s="1" t="s">
        <v>341</v>
      </c>
      <c r="F264" s="1" t="s">
        <v>697</v>
      </c>
      <c r="G264" s="47">
        <v>545323.0</v>
      </c>
      <c r="H264" s="53">
        <f t="shared" si="3"/>
        <v>5889.4884</v>
      </c>
      <c r="I264" s="1" t="s">
        <v>698</v>
      </c>
      <c r="J264" s="1" t="s">
        <v>699</v>
      </c>
      <c r="K264" s="1" t="s">
        <v>700</v>
      </c>
      <c r="L264" s="51">
        <v>0.0108</v>
      </c>
      <c r="M264" s="99" t="s">
        <v>809</v>
      </c>
      <c r="N264" s="108" t="s">
        <v>548</v>
      </c>
      <c r="O264" s="1"/>
      <c r="P264" s="105"/>
    </row>
    <row r="265">
      <c r="A265" s="1" t="s">
        <v>990</v>
      </c>
      <c r="B265" s="51">
        <v>4.0092314E7</v>
      </c>
      <c r="C265" s="51">
        <v>1.678243826E9</v>
      </c>
      <c r="D265" s="52">
        <v>44993.11835648148</v>
      </c>
      <c r="E265" s="1" t="s">
        <v>341</v>
      </c>
      <c r="F265" s="1" t="s">
        <v>697</v>
      </c>
      <c r="G265" s="47">
        <v>827494.0</v>
      </c>
      <c r="H265" s="53">
        <f t="shared" si="3"/>
        <v>9185.1834</v>
      </c>
      <c r="I265" s="1" t="s">
        <v>698</v>
      </c>
      <c r="J265" s="1" t="s">
        <v>699</v>
      </c>
      <c r="K265" s="1" t="s">
        <v>700</v>
      </c>
      <c r="L265" s="51">
        <v>0.0111</v>
      </c>
      <c r="M265" s="99" t="s">
        <v>922</v>
      </c>
      <c r="N265" s="108" t="s">
        <v>545</v>
      </c>
      <c r="O265" s="1"/>
      <c r="P265" s="105"/>
    </row>
    <row r="266">
      <c r="A266" s="1" t="s">
        <v>991</v>
      </c>
      <c r="B266" s="51">
        <v>4.0092418E7</v>
      </c>
      <c r="C266" s="51">
        <v>1.678244048E9</v>
      </c>
      <c r="D266" s="52">
        <v>44993.12092592593</v>
      </c>
      <c r="E266" s="1" t="s">
        <v>341</v>
      </c>
      <c r="F266" s="1" t="s">
        <v>697</v>
      </c>
      <c r="G266" s="47">
        <v>524903.0</v>
      </c>
      <c r="H266" s="53">
        <f t="shared" si="3"/>
        <v>5826.4233</v>
      </c>
      <c r="I266" s="1" t="s">
        <v>698</v>
      </c>
      <c r="J266" s="1" t="s">
        <v>699</v>
      </c>
      <c r="K266" s="1" t="s">
        <v>700</v>
      </c>
      <c r="L266" s="51">
        <v>0.0111</v>
      </c>
      <c r="M266" s="99" t="s">
        <v>813</v>
      </c>
      <c r="N266" s="108" t="s">
        <v>545</v>
      </c>
      <c r="O266" s="1"/>
      <c r="P266" s="105"/>
    </row>
    <row r="267">
      <c r="A267" s="1" t="s">
        <v>992</v>
      </c>
      <c r="B267" s="51">
        <v>4.0092446E7</v>
      </c>
      <c r="C267" s="51">
        <v>1.678244106E9</v>
      </c>
      <c r="D267" s="52">
        <v>44993.12159722222</v>
      </c>
      <c r="E267" s="1" t="s">
        <v>341</v>
      </c>
      <c r="F267" s="1" t="s">
        <v>697</v>
      </c>
      <c r="G267" s="47">
        <v>928494.0</v>
      </c>
      <c r="H267" s="53">
        <f t="shared" si="3"/>
        <v>10306.2834</v>
      </c>
      <c r="I267" s="1" t="s">
        <v>698</v>
      </c>
      <c r="J267" s="1" t="s">
        <v>699</v>
      </c>
      <c r="K267" s="1" t="s">
        <v>700</v>
      </c>
      <c r="L267" s="51">
        <v>0.0111</v>
      </c>
      <c r="M267" s="93" t="s">
        <v>354</v>
      </c>
      <c r="N267" s="15" t="s">
        <v>556</v>
      </c>
      <c r="O267" s="105"/>
      <c r="P267" s="105"/>
    </row>
    <row r="268">
      <c r="A268" s="1" t="s">
        <v>993</v>
      </c>
      <c r="B268" s="51">
        <v>4.0092464E7</v>
      </c>
      <c r="C268" s="51">
        <v>1.678244146E9</v>
      </c>
      <c r="D268" s="52">
        <v>44993.12206018518</v>
      </c>
      <c r="E268" s="1" t="s">
        <v>341</v>
      </c>
      <c r="F268" s="1" t="s">
        <v>697</v>
      </c>
      <c r="G268" s="47">
        <v>350493.0</v>
      </c>
      <c r="H268" s="53">
        <f t="shared" si="3"/>
        <v>3890.4723</v>
      </c>
      <c r="I268" s="1" t="s">
        <v>698</v>
      </c>
      <c r="J268" s="1" t="s">
        <v>699</v>
      </c>
      <c r="K268" s="1" t="s">
        <v>700</v>
      </c>
      <c r="L268" s="51">
        <v>0.0111</v>
      </c>
      <c r="M268" s="93" t="s">
        <v>360</v>
      </c>
      <c r="N268" s="15" t="s">
        <v>548</v>
      </c>
      <c r="O268" s="1"/>
      <c r="P268" s="105"/>
    </row>
    <row r="269">
      <c r="A269" s="1" t="s">
        <v>994</v>
      </c>
      <c r="B269" s="51">
        <v>4.0265335E7</v>
      </c>
      <c r="C269" s="51">
        <v>1.678636688E9</v>
      </c>
      <c r="D269" s="52">
        <v>44997.66537037037</v>
      </c>
      <c r="E269" s="1" t="s">
        <v>341</v>
      </c>
      <c r="F269" s="1" t="s">
        <v>697</v>
      </c>
      <c r="G269" s="47">
        <v>842922.0</v>
      </c>
      <c r="H269" s="53">
        <f t="shared" si="3"/>
        <v>9525.0186</v>
      </c>
      <c r="I269" s="1" t="s">
        <v>698</v>
      </c>
      <c r="J269" s="1" t="s">
        <v>699</v>
      </c>
      <c r="K269" s="1" t="s">
        <v>700</v>
      </c>
      <c r="L269" s="51">
        <v>0.0113</v>
      </c>
      <c r="M269" s="93" t="s">
        <v>995</v>
      </c>
      <c r="N269" s="15" t="s">
        <v>548</v>
      </c>
      <c r="O269" s="1"/>
      <c r="P269" s="105"/>
    </row>
    <row r="270">
      <c r="A270" s="1" t="s">
        <v>996</v>
      </c>
      <c r="B270" s="51">
        <v>4.0265347E7</v>
      </c>
      <c r="C270" s="51">
        <v>1.678636714E9</v>
      </c>
      <c r="D270" s="52">
        <v>44997.665671296294</v>
      </c>
      <c r="E270" s="1" t="s">
        <v>341</v>
      </c>
      <c r="F270" s="1" t="s">
        <v>697</v>
      </c>
      <c r="G270" s="47">
        <v>999879.0</v>
      </c>
      <c r="H270" s="53">
        <f t="shared" si="3"/>
        <v>11298.6327</v>
      </c>
      <c r="I270" s="1" t="s">
        <v>698</v>
      </c>
      <c r="J270" s="1" t="s">
        <v>699</v>
      </c>
      <c r="K270" s="1" t="s">
        <v>700</v>
      </c>
      <c r="L270" s="51">
        <v>0.0113</v>
      </c>
      <c r="M270" s="93" t="s">
        <v>997</v>
      </c>
      <c r="N270" s="15" t="s">
        <v>556</v>
      </c>
      <c r="O270" s="1"/>
      <c r="P270" s="105"/>
    </row>
    <row r="271">
      <c r="A271" s="1" t="s">
        <v>998</v>
      </c>
      <c r="B271" s="51">
        <v>4.0265363E7</v>
      </c>
      <c r="C271" s="51">
        <v>1.678636748E9</v>
      </c>
      <c r="D271" s="52">
        <v>44997.66606481482</v>
      </c>
      <c r="E271" s="1" t="s">
        <v>341</v>
      </c>
      <c r="F271" s="1" t="s">
        <v>697</v>
      </c>
      <c r="G271" s="47">
        <v>789076.0</v>
      </c>
      <c r="H271" s="53">
        <f t="shared" si="3"/>
        <v>8916.5588</v>
      </c>
      <c r="I271" s="1" t="s">
        <v>698</v>
      </c>
      <c r="J271" s="1" t="s">
        <v>699</v>
      </c>
      <c r="K271" s="1" t="s">
        <v>700</v>
      </c>
      <c r="L271" s="51">
        <v>0.0113</v>
      </c>
      <c r="M271" s="93" t="s">
        <v>999</v>
      </c>
      <c r="N271" s="15" t="s">
        <v>548</v>
      </c>
      <c r="O271" s="1"/>
      <c r="P271" s="105"/>
    </row>
    <row r="272">
      <c r="A272" s="1" t="s">
        <v>1000</v>
      </c>
      <c r="B272" s="51">
        <v>4.0265375E7</v>
      </c>
      <c r="C272" s="51">
        <v>1.678636772E9</v>
      </c>
      <c r="D272" s="52">
        <v>44997.666342592594</v>
      </c>
      <c r="E272" s="1" t="s">
        <v>341</v>
      </c>
      <c r="F272" s="1" t="s">
        <v>697</v>
      </c>
      <c r="G272" s="47">
        <v>894865.0</v>
      </c>
      <c r="H272" s="53">
        <f t="shared" si="3"/>
        <v>10111.9745</v>
      </c>
      <c r="I272" s="1" t="s">
        <v>698</v>
      </c>
      <c r="J272" s="1" t="s">
        <v>699</v>
      </c>
      <c r="K272" s="1" t="s">
        <v>700</v>
      </c>
      <c r="L272" s="51">
        <v>0.0113</v>
      </c>
      <c r="M272" s="93" t="s">
        <v>1001</v>
      </c>
      <c r="N272" s="15" t="s">
        <v>548</v>
      </c>
      <c r="O272" s="1"/>
      <c r="P272" s="105"/>
    </row>
    <row r="273">
      <c r="A273" s="1" t="s">
        <v>1002</v>
      </c>
      <c r="B273" s="51">
        <v>4.0301322E7</v>
      </c>
      <c r="C273" s="51">
        <v>1.678718433E9</v>
      </c>
      <c r="D273" s="52">
        <v>44998.611493055556</v>
      </c>
      <c r="E273" s="1" t="s">
        <v>341</v>
      </c>
      <c r="F273" s="1" t="s">
        <v>697</v>
      </c>
      <c r="G273" s="47">
        <v>675479.0</v>
      </c>
      <c r="H273" s="53">
        <f t="shared" si="3"/>
        <v>7565.3648</v>
      </c>
      <c r="I273" s="1" t="s">
        <v>698</v>
      </c>
      <c r="J273" s="1" t="s">
        <v>699</v>
      </c>
      <c r="K273" s="1" t="s">
        <v>700</v>
      </c>
      <c r="L273" s="51">
        <v>0.0112</v>
      </c>
      <c r="M273" s="93" t="s">
        <v>381</v>
      </c>
      <c r="N273" s="108" t="s">
        <v>578</v>
      </c>
      <c r="O273" s="1"/>
      <c r="P273" s="105"/>
    </row>
    <row r="274">
      <c r="A274" s="1" t="s">
        <v>1003</v>
      </c>
      <c r="B274" s="51">
        <v>4.0301342E7</v>
      </c>
      <c r="C274" s="51">
        <v>1.678718475E9</v>
      </c>
      <c r="D274" s="52">
        <v>44998.611979166664</v>
      </c>
      <c r="E274" s="1" t="s">
        <v>341</v>
      </c>
      <c r="F274" s="1" t="s">
        <v>697</v>
      </c>
      <c r="G274" s="47">
        <v>500098.0</v>
      </c>
      <c r="H274" s="53">
        <f t="shared" si="3"/>
        <v>5601.0976</v>
      </c>
      <c r="I274" s="1" t="s">
        <v>698</v>
      </c>
      <c r="J274" s="1" t="s">
        <v>699</v>
      </c>
      <c r="K274" s="1" t="s">
        <v>700</v>
      </c>
      <c r="L274" s="51">
        <v>0.0112</v>
      </c>
      <c r="M274" s="93" t="s">
        <v>1004</v>
      </c>
      <c r="N274" s="108" t="s">
        <v>578</v>
      </c>
      <c r="O274" s="1"/>
      <c r="P274" s="105"/>
    </row>
    <row r="275">
      <c r="A275" s="1" t="s">
        <v>1005</v>
      </c>
      <c r="B275" s="51">
        <v>4.0301361E7</v>
      </c>
      <c r="C275" s="51">
        <v>1.678718517E9</v>
      </c>
      <c r="D275" s="52">
        <v>44998.61246527778</v>
      </c>
      <c r="E275" s="1" t="s">
        <v>341</v>
      </c>
      <c r="F275" s="1" t="s">
        <v>697</v>
      </c>
      <c r="G275" s="47">
        <v>787812.0</v>
      </c>
      <c r="H275" s="53">
        <f t="shared" si="3"/>
        <v>8823.4944</v>
      </c>
      <c r="I275" s="1" t="s">
        <v>698</v>
      </c>
      <c r="J275" s="1" t="s">
        <v>699</v>
      </c>
      <c r="K275" s="1" t="s">
        <v>700</v>
      </c>
      <c r="L275" s="51">
        <v>0.0112</v>
      </c>
      <c r="M275" s="93" t="s">
        <v>936</v>
      </c>
      <c r="N275" s="108" t="s">
        <v>578</v>
      </c>
      <c r="O275" s="1"/>
      <c r="P275" s="105"/>
    </row>
    <row r="276">
      <c r="A276" s="1" t="s">
        <v>1006</v>
      </c>
      <c r="B276" s="51">
        <v>4.0327401E7</v>
      </c>
      <c r="C276" s="51">
        <v>1.678778292E9</v>
      </c>
      <c r="D276" s="52">
        <v>44999.30430555555</v>
      </c>
      <c r="E276" s="1" t="s">
        <v>341</v>
      </c>
      <c r="F276" s="1" t="s">
        <v>697</v>
      </c>
      <c r="G276" s="24">
        <v>635830.98</v>
      </c>
      <c r="H276" s="53">
        <f t="shared" si="3"/>
        <v>6739.808388</v>
      </c>
      <c r="I276" s="1" t="s">
        <v>698</v>
      </c>
      <c r="J276" s="1" t="s">
        <v>699</v>
      </c>
      <c r="K276" s="1" t="s">
        <v>700</v>
      </c>
      <c r="L276" s="51">
        <v>0.0106</v>
      </c>
      <c r="M276" s="93" t="s">
        <v>1007</v>
      </c>
      <c r="N276" s="15" t="s">
        <v>1008</v>
      </c>
      <c r="O276" s="1"/>
      <c r="P276" s="105"/>
    </row>
    <row r="277">
      <c r="A277" s="1" t="s">
        <v>1009</v>
      </c>
      <c r="B277" s="51">
        <v>4.0327413E7</v>
      </c>
      <c r="C277" s="51">
        <v>1.678778318E9</v>
      </c>
      <c r="D277" s="52">
        <v>44999.304606481484</v>
      </c>
      <c r="E277" s="1" t="s">
        <v>341</v>
      </c>
      <c r="F277" s="1" t="s">
        <v>697</v>
      </c>
      <c r="G277" s="47">
        <v>875953.0</v>
      </c>
      <c r="H277" s="53">
        <f t="shared" si="3"/>
        <v>9285.1018</v>
      </c>
      <c r="I277" s="1" t="s">
        <v>698</v>
      </c>
      <c r="J277" s="1" t="s">
        <v>699</v>
      </c>
      <c r="K277" s="1" t="s">
        <v>700</v>
      </c>
      <c r="L277" s="51">
        <v>0.0106</v>
      </c>
      <c r="M277" s="93" t="s">
        <v>1010</v>
      </c>
      <c r="N277" s="15" t="s">
        <v>1008</v>
      </c>
      <c r="O277" s="1"/>
      <c r="P277" s="105"/>
    </row>
    <row r="278">
      <c r="A278" s="1" t="s">
        <v>1011</v>
      </c>
      <c r="B278" s="51">
        <v>4.0327443E7</v>
      </c>
      <c r="C278" s="51">
        <v>1.678778397E9</v>
      </c>
      <c r="D278" s="52">
        <v>44999.30552083333</v>
      </c>
      <c r="E278" s="1" t="s">
        <v>341</v>
      </c>
      <c r="F278" s="1" t="s">
        <v>697</v>
      </c>
      <c r="G278" s="47">
        <v>982134.0</v>
      </c>
      <c r="H278" s="53">
        <f t="shared" si="3"/>
        <v>10410.6204</v>
      </c>
      <c r="I278" s="1" t="s">
        <v>698</v>
      </c>
      <c r="J278" s="1" t="s">
        <v>699</v>
      </c>
      <c r="K278" s="1" t="s">
        <v>700</v>
      </c>
      <c r="L278" s="51">
        <v>0.0106</v>
      </c>
      <c r="M278" s="93" t="s">
        <v>1012</v>
      </c>
      <c r="N278" s="108" t="s">
        <v>556</v>
      </c>
      <c r="O278" s="15" t="s">
        <v>1008</v>
      </c>
      <c r="P278" s="105"/>
    </row>
    <row r="279">
      <c r="A279" s="1" t="s">
        <v>1013</v>
      </c>
      <c r="B279" s="51">
        <v>4.0327454E7</v>
      </c>
      <c r="C279" s="51">
        <v>1.678778419E9</v>
      </c>
      <c r="D279" s="52">
        <v>44999.30577546296</v>
      </c>
      <c r="E279" s="1" t="s">
        <v>341</v>
      </c>
      <c r="F279" s="1" t="s">
        <v>697</v>
      </c>
      <c r="G279" s="47">
        <v>596054.0</v>
      </c>
      <c r="H279" s="53">
        <f t="shared" si="3"/>
        <v>6318.1724</v>
      </c>
      <c r="I279" s="1" t="s">
        <v>698</v>
      </c>
      <c r="J279" s="1" t="s">
        <v>699</v>
      </c>
      <c r="K279" s="1" t="s">
        <v>700</v>
      </c>
      <c r="L279" s="51">
        <v>0.0106</v>
      </c>
      <c r="M279" s="93" t="s">
        <v>1014</v>
      </c>
      <c r="N279" s="15" t="s">
        <v>1008</v>
      </c>
      <c r="O279" s="1"/>
      <c r="P279" s="105"/>
    </row>
    <row r="280">
      <c r="A280" s="1" t="s">
        <v>1015</v>
      </c>
      <c r="B280" s="51">
        <v>4.032746E7</v>
      </c>
      <c r="C280" s="51">
        <v>1.678778433E9</v>
      </c>
      <c r="D280" s="52">
        <v>44999.3059375</v>
      </c>
      <c r="E280" s="1" t="s">
        <v>341</v>
      </c>
      <c r="F280" s="1" t="s">
        <v>697</v>
      </c>
      <c r="G280" s="47">
        <v>999402.0</v>
      </c>
      <c r="H280" s="53">
        <f t="shared" si="3"/>
        <v>10593.6612</v>
      </c>
      <c r="I280" s="1" t="s">
        <v>698</v>
      </c>
      <c r="J280" s="1" t="s">
        <v>699</v>
      </c>
      <c r="K280" s="1" t="s">
        <v>700</v>
      </c>
      <c r="L280" s="51">
        <v>0.0106</v>
      </c>
      <c r="M280" s="93" t="s">
        <v>1016</v>
      </c>
      <c r="N280" s="15" t="s">
        <v>1008</v>
      </c>
      <c r="O280" s="1"/>
      <c r="P280" s="105"/>
    </row>
    <row r="281">
      <c r="A281" s="1" t="s">
        <v>1017</v>
      </c>
      <c r="B281" s="51">
        <v>4.0330402E7</v>
      </c>
      <c r="C281" s="51">
        <v>1.678785185E9</v>
      </c>
      <c r="D281" s="52">
        <v>44999.38408564815</v>
      </c>
      <c r="E281" s="1" t="s">
        <v>341</v>
      </c>
      <c r="F281" s="1" t="s">
        <v>697</v>
      </c>
      <c r="G281" s="47">
        <v>434803.0</v>
      </c>
      <c r="H281" s="53">
        <f t="shared" si="3"/>
        <v>4565.4315</v>
      </c>
      <c r="I281" s="1" t="s">
        <v>698</v>
      </c>
      <c r="J281" s="1" t="s">
        <v>699</v>
      </c>
      <c r="K281" s="1" t="s">
        <v>700</v>
      </c>
      <c r="L281" s="51">
        <v>0.0105</v>
      </c>
      <c r="M281" s="99" t="s">
        <v>375</v>
      </c>
      <c r="N281" s="108" t="s">
        <v>578</v>
      </c>
      <c r="O281" s="1"/>
      <c r="P281" s="105"/>
    </row>
    <row r="282">
      <c r="A282" s="1" t="s">
        <v>1018</v>
      </c>
      <c r="B282" s="51">
        <v>4.033042E7</v>
      </c>
      <c r="C282" s="51">
        <v>1.678785227E9</v>
      </c>
      <c r="D282" s="52">
        <v>44999.384571759256</v>
      </c>
      <c r="E282" s="1" t="s">
        <v>341</v>
      </c>
      <c r="F282" s="1" t="s">
        <v>697</v>
      </c>
      <c r="G282" s="47">
        <v>385732.0</v>
      </c>
      <c r="H282" s="53">
        <f t="shared" si="3"/>
        <v>4088.7592</v>
      </c>
      <c r="I282" s="1" t="s">
        <v>698</v>
      </c>
      <c r="J282" s="1" t="s">
        <v>699</v>
      </c>
      <c r="K282" s="1" t="s">
        <v>700</v>
      </c>
      <c r="L282" s="51">
        <v>0.0106</v>
      </c>
      <c r="M282" s="93" t="s">
        <v>766</v>
      </c>
      <c r="N282" s="15" t="s">
        <v>578</v>
      </c>
      <c r="O282" s="1"/>
      <c r="P282" s="105"/>
    </row>
    <row r="283">
      <c r="A283" s="1" t="s">
        <v>1019</v>
      </c>
      <c r="B283" s="51">
        <v>4.0330428E7</v>
      </c>
      <c r="C283" s="51">
        <v>1.678785243E9</v>
      </c>
      <c r="D283" s="52">
        <v>44999.38475694445</v>
      </c>
      <c r="E283" s="1" t="s">
        <v>341</v>
      </c>
      <c r="F283" s="1" t="s">
        <v>697</v>
      </c>
      <c r="G283" s="47">
        <v>295064.0</v>
      </c>
      <c r="H283" s="53">
        <f t="shared" si="3"/>
        <v>3127.6784</v>
      </c>
      <c r="I283" s="1" t="s">
        <v>698</v>
      </c>
      <c r="J283" s="1" t="s">
        <v>699</v>
      </c>
      <c r="K283" s="1" t="s">
        <v>700</v>
      </c>
      <c r="L283" s="51">
        <v>0.0106</v>
      </c>
      <c r="M283" s="93" t="s">
        <v>783</v>
      </c>
      <c r="N283" s="109" t="s">
        <v>578</v>
      </c>
      <c r="O283" s="1"/>
      <c r="P283" s="105"/>
    </row>
    <row r="284">
      <c r="A284" s="1" t="s">
        <v>1020</v>
      </c>
      <c r="B284" s="51">
        <v>4.0330441E7</v>
      </c>
      <c r="C284" s="51">
        <v>1.678785271E9</v>
      </c>
      <c r="D284" s="52">
        <v>44999.38508101852</v>
      </c>
      <c r="E284" s="1" t="s">
        <v>341</v>
      </c>
      <c r="F284" s="1" t="s">
        <v>697</v>
      </c>
      <c r="G284" s="47">
        <v>198607.0</v>
      </c>
      <c r="H284" s="53">
        <f t="shared" si="3"/>
        <v>2105.2342</v>
      </c>
      <c r="I284" s="1" t="s">
        <v>698</v>
      </c>
      <c r="J284" s="1" t="s">
        <v>699</v>
      </c>
      <c r="K284" s="1" t="s">
        <v>700</v>
      </c>
      <c r="L284" s="51">
        <v>0.0106</v>
      </c>
      <c r="M284" s="99" t="s">
        <v>378</v>
      </c>
      <c r="N284" s="109" t="s">
        <v>578</v>
      </c>
      <c r="O284" s="108" t="s">
        <v>545</v>
      </c>
      <c r="P284" s="105"/>
    </row>
    <row r="285">
      <c r="A285" s="1" t="s">
        <v>1021</v>
      </c>
      <c r="B285" s="51">
        <v>4.0330463E7</v>
      </c>
      <c r="C285" s="51">
        <v>1.678785317E9</v>
      </c>
      <c r="D285" s="52">
        <v>44999.385613425926</v>
      </c>
      <c r="E285" s="1" t="s">
        <v>341</v>
      </c>
      <c r="F285" s="1" t="s">
        <v>697</v>
      </c>
      <c r="G285" s="47">
        <v>349002.0</v>
      </c>
      <c r="H285" s="53">
        <f t="shared" si="3"/>
        <v>3699.4212</v>
      </c>
      <c r="I285" s="1" t="s">
        <v>698</v>
      </c>
      <c r="J285" s="1" t="s">
        <v>699</v>
      </c>
      <c r="K285" s="1" t="s">
        <v>700</v>
      </c>
      <c r="L285" s="51">
        <v>0.0106</v>
      </c>
      <c r="M285" s="99" t="s">
        <v>813</v>
      </c>
      <c r="N285" s="109" t="s">
        <v>578</v>
      </c>
      <c r="O285" s="1"/>
      <c r="P285" s="105"/>
    </row>
    <row r="286">
      <c r="A286" s="1" t="s">
        <v>1022</v>
      </c>
      <c r="B286" s="51">
        <v>4.0330475E7</v>
      </c>
      <c r="C286" s="51">
        <v>1.678785367E9</v>
      </c>
      <c r="D286" s="52">
        <v>44999.38619212963</v>
      </c>
      <c r="E286" s="1" t="s">
        <v>341</v>
      </c>
      <c r="F286" s="1" t="s">
        <v>697</v>
      </c>
      <c r="G286" s="47">
        <v>234953.0</v>
      </c>
      <c r="H286" s="53">
        <f t="shared" si="3"/>
        <v>2490.5018</v>
      </c>
      <c r="I286" s="1" t="s">
        <v>698</v>
      </c>
      <c r="J286" s="1" t="s">
        <v>699</v>
      </c>
      <c r="K286" s="1" t="s">
        <v>700</v>
      </c>
      <c r="L286" s="51">
        <v>0.0106</v>
      </c>
      <c r="M286" s="93" t="s">
        <v>938</v>
      </c>
      <c r="N286" s="99" t="s">
        <v>545</v>
      </c>
      <c r="O286" s="1"/>
      <c r="P286" s="105"/>
    </row>
    <row r="287">
      <c r="A287" s="1" t="s">
        <v>1023</v>
      </c>
      <c r="B287" s="51">
        <v>4.0338972E7</v>
      </c>
      <c r="C287" s="51">
        <v>1.6788045E9</v>
      </c>
      <c r="D287" s="52">
        <v>44999.60763888889</v>
      </c>
      <c r="E287" s="1" t="s">
        <v>341</v>
      </c>
      <c r="F287" s="1" t="s">
        <v>697</v>
      </c>
      <c r="G287" s="24">
        <v>924845.98</v>
      </c>
      <c r="H287" s="53">
        <f t="shared" si="3"/>
        <v>11283.12096</v>
      </c>
      <c r="I287" s="1" t="s">
        <v>698</v>
      </c>
      <c r="J287" s="1" t="s">
        <v>699</v>
      </c>
      <c r="K287" s="1" t="s">
        <v>700</v>
      </c>
      <c r="L287" s="51">
        <v>0.0122</v>
      </c>
      <c r="M287" s="93" t="s">
        <v>381</v>
      </c>
      <c r="N287" s="99" t="s">
        <v>545</v>
      </c>
      <c r="O287" s="1"/>
      <c r="P287" s="105"/>
    </row>
    <row r="288">
      <c r="A288" s="1" t="s">
        <v>1024</v>
      </c>
      <c r="B288" s="51">
        <v>4.0338988E7</v>
      </c>
      <c r="C288" s="51">
        <v>1.678804534E9</v>
      </c>
      <c r="D288" s="52">
        <v>44999.60803240741</v>
      </c>
      <c r="E288" s="1" t="s">
        <v>341</v>
      </c>
      <c r="F288" s="1" t="s">
        <v>697</v>
      </c>
      <c r="G288" s="47">
        <v>634573.0</v>
      </c>
      <c r="H288" s="53">
        <f t="shared" si="3"/>
        <v>7741.7906</v>
      </c>
      <c r="I288" s="1" t="s">
        <v>698</v>
      </c>
      <c r="J288" s="1" t="s">
        <v>699</v>
      </c>
      <c r="K288" s="1" t="s">
        <v>700</v>
      </c>
      <c r="L288" s="51">
        <v>0.0122</v>
      </c>
      <c r="M288" s="93" t="s">
        <v>1004</v>
      </c>
      <c r="N288" s="99" t="s">
        <v>545</v>
      </c>
      <c r="O288" s="1"/>
      <c r="P288" s="105"/>
    </row>
    <row r="289">
      <c r="A289" s="1" t="s">
        <v>1025</v>
      </c>
      <c r="B289" s="51">
        <v>4.0338999E7</v>
      </c>
      <c r="C289" s="51">
        <v>1.678804574E9</v>
      </c>
      <c r="D289" s="52">
        <v>44999.60849537037</v>
      </c>
      <c r="E289" s="1" t="s">
        <v>341</v>
      </c>
      <c r="F289" s="1" t="s">
        <v>697</v>
      </c>
      <c r="G289" s="47">
        <v>460532.0</v>
      </c>
      <c r="H289" s="53">
        <f t="shared" si="3"/>
        <v>5618.4904</v>
      </c>
      <c r="I289" s="1" t="s">
        <v>698</v>
      </c>
      <c r="J289" s="1" t="s">
        <v>699</v>
      </c>
      <c r="K289" s="1" t="s">
        <v>700</v>
      </c>
      <c r="L289" s="51">
        <v>0.0122</v>
      </c>
      <c r="M289" s="93" t="s">
        <v>936</v>
      </c>
      <c r="N289" s="108" t="s">
        <v>545</v>
      </c>
      <c r="O289" s="1"/>
      <c r="P289" s="105"/>
    </row>
    <row r="290">
      <c r="A290" s="1" t="s">
        <v>1026</v>
      </c>
      <c r="B290" s="51">
        <v>4.0339008E7</v>
      </c>
      <c r="C290" s="51">
        <v>1.67880461E9</v>
      </c>
      <c r="D290" s="52">
        <v>44999.60891203704</v>
      </c>
      <c r="E290" s="1" t="s">
        <v>341</v>
      </c>
      <c r="F290" s="1" t="s">
        <v>697</v>
      </c>
      <c r="G290" s="24">
        <v>454345.0</v>
      </c>
      <c r="H290" s="53">
        <f t="shared" si="3"/>
        <v>5543.009</v>
      </c>
      <c r="I290" s="1" t="s">
        <v>698</v>
      </c>
      <c r="J290" s="1" t="s">
        <v>699</v>
      </c>
      <c r="K290" s="1" t="s">
        <v>700</v>
      </c>
      <c r="L290" s="51">
        <v>0.0122</v>
      </c>
      <c r="M290" s="99" t="s">
        <v>378</v>
      </c>
      <c r="N290" s="108" t="s">
        <v>578</v>
      </c>
      <c r="O290" s="108" t="s">
        <v>545</v>
      </c>
      <c r="P290" s="105"/>
    </row>
    <row r="291">
      <c r="A291" s="1" t="s">
        <v>1027</v>
      </c>
      <c r="B291" s="51">
        <v>4.0339025E7</v>
      </c>
      <c r="C291" s="51">
        <v>1.67880465E9</v>
      </c>
      <c r="D291" s="52">
        <v>44999.609375</v>
      </c>
      <c r="E291" s="1" t="s">
        <v>341</v>
      </c>
      <c r="F291" s="1" t="s">
        <v>697</v>
      </c>
      <c r="G291" s="47">
        <v>344583.0</v>
      </c>
      <c r="H291" s="53">
        <f t="shared" si="3"/>
        <v>4203.9126</v>
      </c>
      <c r="I291" s="1" t="s">
        <v>698</v>
      </c>
      <c r="J291" s="1" t="s">
        <v>699</v>
      </c>
      <c r="K291" s="1" t="s">
        <v>700</v>
      </c>
      <c r="L291" s="51">
        <v>0.0122</v>
      </c>
      <c r="M291" s="93" t="s">
        <v>999</v>
      </c>
      <c r="N291" s="108" t="s">
        <v>556</v>
      </c>
      <c r="O291" s="1"/>
      <c r="P291" s="105"/>
    </row>
    <row r="292">
      <c r="A292" s="1" t="s">
        <v>1028</v>
      </c>
      <c r="B292" s="51">
        <v>4.0339034E7</v>
      </c>
      <c r="C292" s="51">
        <v>1.678804686E9</v>
      </c>
      <c r="D292" s="52">
        <v>44999.60979166667</v>
      </c>
      <c r="E292" s="1" t="s">
        <v>341</v>
      </c>
      <c r="F292" s="1" t="s">
        <v>697</v>
      </c>
      <c r="G292" s="47">
        <v>555605.0</v>
      </c>
      <c r="H292" s="53">
        <f t="shared" si="3"/>
        <v>6778.381</v>
      </c>
      <c r="I292" s="1" t="s">
        <v>698</v>
      </c>
      <c r="J292" s="1" t="s">
        <v>699</v>
      </c>
      <c r="K292" s="1" t="s">
        <v>700</v>
      </c>
      <c r="L292" s="51">
        <v>0.0122</v>
      </c>
      <c r="M292" s="99" t="s">
        <v>929</v>
      </c>
      <c r="N292" s="108" t="s">
        <v>556</v>
      </c>
      <c r="O292" s="1"/>
      <c r="P292" s="105"/>
    </row>
    <row r="293">
      <c r="A293" s="1" t="s">
        <v>1029</v>
      </c>
      <c r="B293" s="51">
        <v>4.0347624E7</v>
      </c>
      <c r="C293" s="51">
        <v>1.678823893E9</v>
      </c>
      <c r="D293" s="52">
        <v>44999.832094907404</v>
      </c>
      <c r="E293" s="1" t="s">
        <v>341</v>
      </c>
      <c r="F293" s="1" t="s">
        <v>697</v>
      </c>
      <c r="G293" s="47">
        <v>875949.0</v>
      </c>
      <c r="H293" s="53">
        <f t="shared" si="3"/>
        <v>0</v>
      </c>
      <c r="I293" s="1" t="s">
        <v>698</v>
      </c>
      <c r="J293" s="1" t="s">
        <v>699</v>
      </c>
      <c r="K293" s="1" t="s">
        <v>700</v>
      </c>
      <c r="L293" s="56">
        <v>0.0</v>
      </c>
      <c r="M293" s="93" t="s">
        <v>381</v>
      </c>
      <c r="N293" s="93" t="s">
        <v>331</v>
      </c>
      <c r="O293" s="1"/>
      <c r="P293" s="105"/>
    </row>
    <row r="294">
      <c r="A294" s="1" t="s">
        <v>1030</v>
      </c>
      <c r="B294" s="51">
        <v>4.034775E7</v>
      </c>
      <c r="C294" s="51">
        <v>1.678824175E9</v>
      </c>
      <c r="D294" s="52">
        <v>44999.8353587963</v>
      </c>
      <c r="E294" s="1" t="s">
        <v>341</v>
      </c>
      <c r="F294" s="1" t="s">
        <v>697</v>
      </c>
      <c r="G294" s="47">
        <v>834955.0</v>
      </c>
      <c r="H294" s="53">
        <f t="shared" si="3"/>
        <v>9101.0095</v>
      </c>
      <c r="I294" s="1" t="s">
        <v>698</v>
      </c>
      <c r="J294" s="1" t="s">
        <v>699</v>
      </c>
      <c r="K294" s="1" t="s">
        <v>700</v>
      </c>
      <c r="L294" s="51">
        <v>0.0109</v>
      </c>
      <c r="M294" s="93" t="s">
        <v>1016</v>
      </c>
      <c r="N294" s="15" t="s">
        <v>1008</v>
      </c>
      <c r="O294" s="1"/>
      <c r="P294" s="105"/>
    </row>
    <row r="295">
      <c r="A295" s="1" t="s">
        <v>1031</v>
      </c>
      <c r="B295" s="51">
        <v>4.0347757E7</v>
      </c>
      <c r="C295" s="51">
        <v>1.678824203E9</v>
      </c>
      <c r="D295" s="52">
        <v>44999.83568287037</v>
      </c>
      <c r="E295" s="1" t="s">
        <v>341</v>
      </c>
      <c r="F295" s="1" t="s">
        <v>697</v>
      </c>
      <c r="G295" s="47">
        <v>735853.0</v>
      </c>
      <c r="H295" s="53">
        <f t="shared" si="3"/>
        <v>8020.7977</v>
      </c>
      <c r="I295" s="1" t="s">
        <v>698</v>
      </c>
      <c r="J295" s="1" t="s">
        <v>699</v>
      </c>
      <c r="K295" s="1" t="s">
        <v>700</v>
      </c>
      <c r="L295" s="51">
        <v>0.0109</v>
      </c>
      <c r="M295" s="93" t="s">
        <v>1012</v>
      </c>
      <c r="N295" s="108" t="s">
        <v>556</v>
      </c>
      <c r="O295" s="15" t="s">
        <v>1008</v>
      </c>
      <c r="P295" s="105"/>
    </row>
    <row r="296">
      <c r="A296" s="1" t="s">
        <v>1032</v>
      </c>
      <c r="B296" s="51">
        <v>4.0347772E7</v>
      </c>
      <c r="C296" s="51">
        <v>1.678824239E9</v>
      </c>
      <c r="D296" s="52">
        <v>44999.83609953704</v>
      </c>
      <c r="E296" s="1" t="s">
        <v>341</v>
      </c>
      <c r="F296" s="1" t="s">
        <v>697</v>
      </c>
      <c r="G296" s="47">
        <v>545454.0</v>
      </c>
      <c r="H296" s="53">
        <f t="shared" si="3"/>
        <v>5945.4486</v>
      </c>
      <c r="I296" s="1" t="s">
        <v>698</v>
      </c>
      <c r="J296" s="1" t="s">
        <v>699</v>
      </c>
      <c r="K296" s="1" t="s">
        <v>700</v>
      </c>
      <c r="L296" s="51">
        <v>0.0109</v>
      </c>
      <c r="M296" s="93" t="s">
        <v>1010</v>
      </c>
      <c r="N296" s="15" t="s">
        <v>1008</v>
      </c>
      <c r="O296" s="1"/>
      <c r="P296" s="105"/>
    </row>
    <row r="297">
      <c r="A297" s="1" t="s">
        <v>1033</v>
      </c>
      <c r="B297" s="51">
        <v>4.036239E7</v>
      </c>
      <c r="C297" s="51">
        <v>1.678857932E9</v>
      </c>
      <c r="D297" s="52">
        <v>45000.226064814815</v>
      </c>
      <c r="E297" s="1" t="s">
        <v>341</v>
      </c>
      <c r="F297" s="1" t="s">
        <v>697</v>
      </c>
      <c r="G297" s="47">
        <v>545454.0</v>
      </c>
      <c r="H297" s="53">
        <f t="shared" si="3"/>
        <v>5836.3578</v>
      </c>
      <c r="I297" s="1" t="s">
        <v>698</v>
      </c>
      <c r="J297" s="1" t="s">
        <v>699</v>
      </c>
      <c r="K297" s="1" t="s">
        <v>700</v>
      </c>
      <c r="L297" s="51">
        <v>0.0107</v>
      </c>
      <c r="M297" s="93" t="s">
        <v>1010</v>
      </c>
      <c r="N297" s="15" t="s">
        <v>1008</v>
      </c>
      <c r="O297" s="1"/>
      <c r="P297" s="105"/>
    </row>
    <row r="298">
      <c r="A298" s="1" t="s">
        <v>1034</v>
      </c>
      <c r="B298" s="51">
        <v>4.0367938E7</v>
      </c>
      <c r="C298" s="51">
        <v>1.678870574E9</v>
      </c>
      <c r="D298" s="52">
        <v>45000.37238425926</v>
      </c>
      <c r="E298" s="1" t="s">
        <v>341</v>
      </c>
      <c r="F298" s="1" t="s">
        <v>697</v>
      </c>
      <c r="G298" s="47">
        <v>435283.0</v>
      </c>
      <c r="H298" s="53">
        <f t="shared" si="3"/>
        <v>4701.0564</v>
      </c>
      <c r="I298" s="1" t="s">
        <v>698</v>
      </c>
      <c r="J298" s="1" t="s">
        <v>699</v>
      </c>
      <c r="K298" s="1" t="s">
        <v>700</v>
      </c>
      <c r="L298" s="51">
        <v>0.0108</v>
      </c>
      <c r="M298" s="93" t="s">
        <v>997</v>
      </c>
      <c r="N298" s="15" t="s">
        <v>556</v>
      </c>
      <c r="O298" s="15" t="s">
        <v>1008</v>
      </c>
      <c r="P298" s="105"/>
    </row>
    <row r="299">
      <c r="A299" s="1" t="s">
        <v>1035</v>
      </c>
      <c r="B299" s="51">
        <v>4.0367962E7</v>
      </c>
      <c r="C299" s="51">
        <v>1.678870624E9</v>
      </c>
      <c r="D299" s="52">
        <v>45000.37296296296</v>
      </c>
      <c r="E299" s="1" t="s">
        <v>341</v>
      </c>
      <c r="F299" s="1" t="s">
        <v>697</v>
      </c>
      <c r="G299" s="47">
        <v>736273.0</v>
      </c>
      <c r="H299" s="53">
        <f t="shared" si="3"/>
        <v>7951.7484</v>
      </c>
      <c r="I299" s="1" t="s">
        <v>698</v>
      </c>
      <c r="J299" s="1" t="s">
        <v>699</v>
      </c>
      <c r="K299" s="1" t="s">
        <v>700</v>
      </c>
      <c r="L299" s="51">
        <v>0.0108</v>
      </c>
      <c r="M299" s="99" t="s">
        <v>351</v>
      </c>
      <c r="N299" s="15" t="s">
        <v>1008</v>
      </c>
      <c r="O299" s="1"/>
      <c r="P299" s="105"/>
    </row>
    <row r="300">
      <c r="A300" s="1" t="s">
        <v>1036</v>
      </c>
      <c r="B300" s="51">
        <v>4.0367974E7</v>
      </c>
      <c r="C300" s="51">
        <v>1.67887065E9</v>
      </c>
      <c r="D300" s="52">
        <v>45000.37326388889</v>
      </c>
      <c r="E300" s="1" t="s">
        <v>341</v>
      </c>
      <c r="F300" s="1" t="s">
        <v>697</v>
      </c>
      <c r="G300" s="47">
        <v>968590.0</v>
      </c>
      <c r="H300" s="53">
        <f t="shared" si="3"/>
        <v>10460.772</v>
      </c>
      <c r="I300" s="1" t="s">
        <v>698</v>
      </c>
      <c r="J300" s="1" t="s">
        <v>699</v>
      </c>
      <c r="K300" s="1" t="s">
        <v>700</v>
      </c>
      <c r="L300" s="51">
        <v>0.0108</v>
      </c>
      <c r="M300" s="93" t="s">
        <v>1037</v>
      </c>
      <c r="N300" s="108" t="s">
        <v>545</v>
      </c>
      <c r="O300" s="15" t="s">
        <v>1038</v>
      </c>
      <c r="P300" s="105"/>
    </row>
    <row r="301">
      <c r="A301" s="1" t="s">
        <v>1039</v>
      </c>
      <c r="B301" s="51">
        <v>4.0369903E7</v>
      </c>
      <c r="C301" s="51">
        <v>1.678874979E9</v>
      </c>
      <c r="D301" s="52">
        <v>45000.423368055555</v>
      </c>
      <c r="E301" s="1" t="s">
        <v>341</v>
      </c>
      <c r="F301" s="1" t="s">
        <v>697</v>
      </c>
      <c r="G301" s="47">
        <v>835893.0</v>
      </c>
      <c r="H301" s="53">
        <f t="shared" si="3"/>
        <v>9111.2337</v>
      </c>
      <c r="I301" s="1" t="s">
        <v>698</v>
      </c>
      <c r="J301" s="1" t="s">
        <v>699</v>
      </c>
      <c r="K301" s="1" t="s">
        <v>700</v>
      </c>
      <c r="L301" s="51">
        <v>0.0109</v>
      </c>
      <c r="M301" s="93" t="s">
        <v>783</v>
      </c>
      <c r="N301" s="15" t="s">
        <v>1038</v>
      </c>
      <c r="O301" s="1"/>
      <c r="P301" s="105"/>
    </row>
    <row r="302">
      <c r="A302" s="1" t="s">
        <v>1040</v>
      </c>
      <c r="B302" s="51">
        <v>4.0370641E7</v>
      </c>
      <c r="C302" s="51">
        <v>1.678876645E9</v>
      </c>
      <c r="D302" s="52">
        <v>45000.44265046297</v>
      </c>
      <c r="E302" s="1" t="s">
        <v>341</v>
      </c>
      <c r="F302" s="1" t="s">
        <v>697</v>
      </c>
      <c r="G302" s="47">
        <v>928594.0</v>
      </c>
      <c r="H302" s="53">
        <f t="shared" si="3"/>
        <v>10121.6746</v>
      </c>
      <c r="I302" s="1" t="s">
        <v>698</v>
      </c>
      <c r="J302" s="1" t="s">
        <v>699</v>
      </c>
      <c r="K302" s="1" t="s">
        <v>700</v>
      </c>
      <c r="L302" s="51">
        <v>0.0109</v>
      </c>
      <c r="M302" s="99" t="s">
        <v>375</v>
      </c>
      <c r="N302" s="108" t="s">
        <v>578</v>
      </c>
      <c r="O302" s="1"/>
      <c r="P302" s="105"/>
    </row>
    <row r="303">
      <c r="A303" s="1" t="s">
        <v>1041</v>
      </c>
      <c r="B303" s="51">
        <v>4.0370641E7</v>
      </c>
      <c r="C303" s="51">
        <v>1.678876645E9</v>
      </c>
      <c r="D303" s="52">
        <v>45000.44265046297</v>
      </c>
      <c r="E303" s="1" t="s">
        <v>341</v>
      </c>
      <c r="F303" s="1" t="s">
        <v>697</v>
      </c>
      <c r="G303" s="47">
        <v>546783.0</v>
      </c>
      <c r="H303" s="53">
        <f t="shared" si="3"/>
        <v>5959.9347</v>
      </c>
      <c r="I303" s="1" t="s">
        <v>698</v>
      </c>
      <c r="J303" s="1" t="s">
        <v>699</v>
      </c>
      <c r="K303" s="1" t="s">
        <v>700</v>
      </c>
      <c r="L303" s="51">
        <v>0.0109</v>
      </c>
      <c r="M303" s="93" t="s">
        <v>938</v>
      </c>
      <c r="N303" s="99" t="s">
        <v>545</v>
      </c>
      <c r="O303" s="1"/>
      <c r="P303" s="105"/>
    </row>
    <row r="304">
      <c r="A304" s="1" t="s">
        <v>1042</v>
      </c>
      <c r="B304" s="51">
        <v>4.0375978E7</v>
      </c>
      <c r="C304" s="51">
        <v>1.678888791E9</v>
      </c>
      <c r="D304" s="52">
        <v>45000.58322916667</v>
      </c>
      <c r="E304" s="1" t="s">
        <v>341</v>
      </c>
      <c r="F304" s="1" t="s">
        <v>697</v>
      </c>
      <c r="G304" s="47">
        <v>657359.0</v>
      </c>
      <c r="H304" s="53">
        <f t="shared" si="3"/>
        <v>6836.5336</v>
      </c>
      <c r="I304" s="1" t="s">
        <v>698</v>
      </c>
      <c r="J304" s="1" t="s">
        <v>699</v>
      </c>
      <c r="K304" s="1" t="s">
        <v>700</v>
      </c>
      <c r="L304" s="51">
        <v>0.0104</v>
      </c>
      <c r="M304" s="99" t="s">
        <v>378</v>
      </c>
      <c r="N304" s="108" t="s">
        <v>578</v>
      </c>
      <c r="O304" s="108" t="s">
        <v>545</v>
      </c>
      <c r="P304" s="105"/>
    </row>
    <row r="305">
      <c r="A305" s="1" t="s">
        <v>1043</v>
      </c>
      <c r="B305" s="51">
        <v>4.0375978E7</v>
      </c>
      <c r="C305" s="51">
        <v>1.678888791E9</v>
      </c>
      <c r="D305" s="52">
        <v>45000.58322916667</v>
      </c>
      <c r="E305" s="1" t="s">
        <v>341</v>
      </c>
      <c r="F305" s="1" t="s">
        <v>697</v>
      </c>
      <c r="G305" s="47">
        <v>453409.0</v>
      </c>
      <c r="H305" s="53">
        <f t="shared" si="3"/>
        <v>4715.4536</v>
      </c>
      <c r="I305" s="1" t="s">
        <v>698</v>
      </c>
      <c r="J305" s="1" t="s">
        <v>699</v>
      </c>
      <c r="K305" s="1" t="s">
        <v>700</v>
      </c>
      <c r="L305" s="51">
        <v>0.0104</v>
      </c>
      <c r="M305" s="93" t="s">
        <v>766</v>
      </c>
      <c r="N305" s="99" t="s">
        <v>545</v>
      </c>
      <c r="O305" s="1"/>
      <c r="P305" s="105"/>
    </row>
    <row r="306">
      <c r="A306" s="1" t="s">
        <v>1044</v>
      </c>
      <c r="B306" s="51">
        <v>4.0375978E7</v>
      </c>
      <c r="C306" s="51">
        <v>1.678888791E9</v>
      </c>
      <c r="D306" s="52">
        <v>45000.58322916667</v>
      </c>
      <c r="E306" s="1" t="s">
        <v>341</v>
      </c>
      <c r="F306" s="1" t="s">
        <v>697</v>
      </c>
      <c r="G306" s="47">
        <v>385795.0</v>
      </c>
      <c r="H306" s="53">
        <f t="shared" si="3"/>
        <v>4012.268</v>
      </c>
      <c r="I306" s="1" t="s">
        <v>698</v>
      </c>
      <c r="J306" s="1" t="s">
        <v>699</v>
      </c>
      <c r="K306" s="1" t="s">
        <v>700</v>
      </c>
      <c r="L306" s="51">
        <v>0.0104</v>
      </c>
      <c r="M306" s="93" t="s">
        <v>936</v>
      </c>
      <c r="N306" s="15" t="s">
        <v>1038</v>
      </c>
      <c r="O306" s="1"/>
      <c r="P306" s="105"/>
    </row>
    <row r="307">
      <c r="A307" s="1" t="s">
        <v>1045</v>
      </c>
      <c r="B307" s="51">
        <v>4.0375978E7</v>
      </c>
      <c r="C307" s="51">
        <v>1.678888791E9</v>
      </c>
      <c r="D307" s="52">
        <v>45000.58322916667</v>
      </c>
      <c r="E307" s="1" t="s">
        <v>341</v>
      </c>
      <c r="F307" s="1" t="s">
        <v>697</v>
      </c>
      <c r="G307" s="47">
        <v>394832.0</v>
      </c>
      <c r="H307" s="53">
        <f t="shared" si="3"/>
        <v>4106.2528</v>
      </c>
      <c r="I307" s="1" t="s">
        <v>698</v>
      </c>
      <c r="J307" s="1" t="s">
        <v>699</v>
      </c>
      <c r="K307" s="1" t="s">
        <v>700</v>
      </c>
      <c r="L307" s="51">
        <v>0.0104</v>
      </c>
      <c r="M307" s="93" t="s">
        <v>1004</v>
      </c>
      <c r="N307" s="99" t="s">
        <v>545</v>
      </c>
      <c r="O307" s="1"/>
      <c r="P307" s="105"/>
    </row>
    <row r="308">
      <c r="A308" s="1" t="s">
        <v>1046</v>
      </c>
      <c r="B308" s="51">
        <v>4.0375978E7</v>
      </c>
      <c r="C308" s="51">
        <v>1.678888791E9</v>
      </c>
      <c r="D308" s="52">
        <v>45000.58322916667</v>
      </c>
      <c r="E308" s="1" t="s">
        <v>341</v>
      </c>
      <c r="F308" s="1" t="s">
        <v>697</v>
      </c>
      <c r="G308" s="47">
        <v>935856.0</v>
      </c>
      <c r="H308" s="53">
        <f t="shared" si="3"/>
        <v>0</v>
      </c>
      <c r="I308" s="1" t="s">
        <v>698</v>
      </c>
      <c r="J308" s="1" t="s">
        <v>699</v>
      </c>
      <c r="K308" s="1" t="s">
        <v>700</v>
      </c>
      <c r="L308" s="56">
        <v>0.0</v>
      </c>
      <c r="M308" s="99" t="s">
        <v>372</v>
      </c>
      <c r="N308" s="109" t="s">
        <v>331</v>
      </c>
      <c r="O308" s="1"/>
      <c r="P308" s="105"/>
    </row>
    <row r="309">
      <c r="A309" s="1" t="s">
        <v>1047</v>
      </c>
      <c r="B309" s="51">
        <v>4.0375978E7</v>
      </c>
      <c r="C309" s="51">
        <v>1.678888791E9</v>
      </c>
      <c r="D309" s="52">
        <v>45000.58322916667</v>
      </c>
      <c r="E309" s="1" t="s">
        <v>341</v>
      </c>
      <c r="F309" s="1" t="s">
        <v>697</v>
      </c>
      <c r="G309" s="47">
        <v>564738.0</v>
      </c>
      <c r="H309" s="53">
        <f t="shared" si="3"/>
        <v>5873.2752</v>
      </c>
      <c r="I309" s="1" t="s">
        <v>698</v>
      </c>
      <c r="J309" s="1" t="s">
        <v>699</v>
      </c>
      <c r="K309" s="1" t="s">
        <v>700</v>
      </c>
      <c r="L309" s="51">
        <v>0.0104</v>
      </c>
      <c r="M309" s="93" t="s">
        <v>997</v>
      </c>
      <c r="N309" s="15" t="s">
        <v>556</v>
      </c>
      <c r="O309" s="15" t="s">
        <v>1008</v>
      </c>
      <c r="P309" s="105"/>
    </row>
    <row r="310">
      <c r="A310" s="1" t="s">
        <v>1048</v>
      </c>
      <c r="B310" s="51">
        <v>4.0375978E7</v>
      </c>
      <c r="C310" s="51">
        <v>1.678888791E9</v>
      </c>
      <c r="D310" s="52">
        <v>45000.58322916667</v>
      </c>
      <c r="E310" s="1" t="s">
        <v>341</v>
      </c>
      <c r="F310" s="1" t="s">
        <v>697</v>
      </c>
      <c r="G310" s="47">
        <v>390909.0</v>
      </c>
      <c r="H310" s="53">
        <f t="shared" si="3"/>
        <v>4065.4536</v>
      </c>
      <c r="I310" s="1" t="s">
        <v>698</v>
      </c>
      <c r="J310" s="1" t="s">
        <v>699</v>
      </c>
      <c r="K310" s="1" t="s">
        <v>700</v>
      </c>
      <c r="L310" s="51">
        <v>0.0104</v>
      </c>
      <c r="M310" s="93" t="s">
        <v>1010</v>
      </c>
      <c r="N310" s="15" t="s">
        <v>1008</v>
      </c>
      <c r="O310" s="1"/>
      <c r="P310" s="105"/>
    </row>
    <row r="311">
      <c r="A311" s="1" t="s">
        <v>1049</v>
      </c>
      <c r="B311" s="51">
        <v>4.0400878E7</v>
      </c>
      <c r="C311" s="51">
        <v>1.678946754E9</v>
      </c>
      <c r="D311" s="52">
        <v>45001.25409722222</v>
      </c>
      <c r="E311" s="1" t="s">
        <v>341</v>
      </c>
      <c r="F311" s="1" t="s">
        <v>697</v>
      </c>
      <c r="G311" s="47">
        <v>878892.0</v>
      </c>
      <c r="H311" s="53">
        <f t="shared" si="3"/>
        <v>8964.6984</v>
      </c>
      <c r="I311" s="1" t="s">
        <v>698</v>
      </c>
      <c r="J311" s="1" t="s">
        <v>699</v>
      </c>
      <c r="K311" s="1" t="s">
        <v>700</v>
      </c>
      <c r="L311" s="51">
        <v>0.0102</v>
      </c>
      <c r="M311" s="15" t="s">
        <v>366</v>
      </c>
      <c r="N311" s="17" t="s">
        <v>727</v>
      </c>
      <c r="O311" s="1"/>
      <c r="P311" s="105"/>
    </row>
    <row r="312">
      <c r="A312" s="1" t="s">
        <v>1050</v>
      </c>
      <c r="B312" s="51">
        <v>4.0400944E7</v>
      </c>
      <c r="C312" s="51">
        <v>1.678946896E9</v>
      </c>
      <c r="D312" s="52">
        <v>45001.255740740744</v>
      </c>
      <c r="E312" s="1" t="s">
        <v>341</v>
      </c>
      <c r="F312" s="1" t="s">
        <v>697</v>
      </c>
      <c r="G312" s="47">
        <v>938555.0</v>
      </c>
      <c r="H312" s="53">
        <f t="shared" si="3"/>
        <v>9573.261</v>
      </c>
      <c r="I312" s="1" t="s">
        <v>698</v>
      </c>
      <c r="J312" s="1" t="s">
        <v>699</v>
      </c>
      <c r="K312" s="1" t="s">
        <v>700</v>
      </c>
      <c r="L312" s="51">
        <v>0.0102</v>
      </c>
      <c r="M312" s="15" t="s">
        <v>366</v>
      </c>
      <c r="N312" s="17" t="s">
        <v>727</v>
      </c>
      <c r="O312" s="105"/>
      <c r="P312" s="105"/>
    </row>
    <row r="313">
      <c r="A313" s="1" t="s">
        <v>1051</v>
      </c>
      <c r="B313" s="51">
        <v>4.0400958E7</v>
      </c>
      <c r="C313" s="51">
        <v>1.678946924E9</v>
      </c>
      <c r="D313" s="52">
        <v>45001.256064814814</v>
      </c>
      <c r="E313" s="1" t="s">
        <v>341</v>
      </c>
      <c r="F313" s="1" t="s">
        <v>697</v>
      </c>
      <c r="G313" s="24">
        <v>900009.01</v>
      </c>
      <c r="H313" s="53">
        <f t="shared" si="3"/>
        <v>0</v>
      </c>
      <c r="I313" s="1" t="s">
        <v>698</v>
      </c>
      <c r="J313" s="1" t="s">
        <v>699</v>
      </c>
      <c r="K313" s="1" t="s">
        <v>700</v>
      </c>
      <c r="L313" s="56">
        <v>0.0</v>
      </c>
      <c r="M313" s="93" t="s">
        <v>369</v>
      </c>
      <c r="N313" s="93" t="s">
        <v>331</v>
      </c>
      <c r="O313" s="1"/>
      <c r="P313" s="105"/>
    </row>
    <row r="314">
      <c r="A314" s="1" t="s">
        <v>1052</v>
      </c>
      <c r="B314" s="51">
        <v>4.040209E7</v>
      </c>
      <c r="C314" s="51">
        <v>1.678949433E9</v>
      </c>
      <c r="D314" s="52">
        <v>45001.285104166665</v>
      </c>
      <c r="E314" s="1" t="s">
        <v>341</v>
      </c>
      <c r="F314" s="1" t="s">
        <v>697</v>
      </c>
      <c r="G314" s="47">
        <v>904940.0</v>
      </c>
      <c r="H314" s="53">
        <f t="shared" si="3"/>
        <v>9230.388</v>
      </c>
      <c r="I314" s="1" t="s">
        <v>698</v>
      </c>
      <c r="J314" s="1" t="s">
        <v>699</v>
      </c>
      <c r="K314" s="1" t="s">
        <v>700</v>
      </c>
      <c r="L314" s="51">
        <v>0.0102</v>
      </c>
      <c r="M314" s="93" t="s">
        <v>366</v>
      </c>
      <c r="N314" s="15" t="s">
        <v>1038</v>
      </c>
      <c r="O314" s="1"/>
      <c r="P314" s="105"/>
    </row>
    <row r="315">
      <c r="A315" s="1" t="s">
        <v>1053</v>
      </c>
      <c r="B315" s="51">
        <v>4.0402109E7</v>
      </c>
      <c r="C315" s="51">
        <v>1.678949473E9</v>
      </c>
      <c r="D315" s="52">
        <v>45001.28556712963</v>
      </c>
      <c r="E315" s="1" t="s">
        <v>341</v>
      </c>
      <c r="F315" s="1" t="s">
        <v>697</v>
      </c>
      <c r="G315" s="47">
        <v>984909.0</v>
      </c>
      <c r="H315" s="53">
        <f t="shared" si="3"/>
        <v>10046.0718</v>
      </c>
      <c r="I315" s="1" t="s">
        <v>698</v>
      </c>
      <c r="J315" s="1" t="s">
        <v>699</v>
      </c>
      <c r="K315" s="1" t="s">
        <v>700</v>
      </c>
      <c r="L315" s="51">
        <v>0.0102</v>
      </c>
      <c r="M315" s="93" t="s">
        <v>1054</v>
      </c>
      <c r="N315" s="15" t="s">
        <v>548</v>
      </c>
      <c r="O315" s="15" t="s">
        <v>1008</v>
      </c>
      <c r="P315" s="105"/>
    </row>
    <row r="316">
      <c r="A316" s="1" t="s">
        <v>1055</v>
      </c>
      <c r="B316" s="51">
        <v>4.0402123E7</v>
      </c>
      <c r="C316" s="51">
        <v>1.678949503E9</v>
      </c>
      <c r="D316" s="52">
        <v>45001.28591435185</v>
      </c>
      <c r="E316" s="1" t="s">
        <v>341</v>
      </c>
      <c r="F316" s="1" t="s">
        <v>697</v>
      </c>
      <c r="G316" s="47">
        <v>647384.0</v>
      </c>
      <c r="H316" s="53">
        <f t="shared" si="3"/>
        <v>6603.3168</v>
      </c>
      <c r="I316" s="1" t="s">
        <v>698</v>
      </c>
      <c r="J316" s="1" t="s">
        <v>699</v>
      </c>
      <c r="K316" s="1" t="s">
        <v>700</v>
      </c>
      <c r="L316" s="51">
        <v>0.0102</v>
      </c>
      <c r="M316" s="93" t="s">
        <v>1056</v>
      </c>
      <c r="N316" s="15" t="s">
        <v>1008</v>
      </c>
      <c r="O316" s="1"/>
      <c r="P316" s="105"/>
    </row>
    <row r="317">
      <c r="A317" s="1" t="s">
        <v>1057</v>
      </c>
      <c r="B317" s="51">
        <v>4.0402137E7</v>
      </c>
      <c r="C317" s="51">
        <v>1.678949533E9</v>
      </c>
      <c r="D317" s="52">
        <v>45001.286261574074</v>
      </c>
      <c r="E317" s="1" t="s">
        <v>341</v>
      </c>
      <c r="F317" s="1" t="s">
        <v>697</v>
      </c>
      <c r="G317" s="47">
        <v>787892.0</v>
      </c>
      <c r="H317" s="53">
        <f t="shared" si="3"/>
        <v>8036.4984</v>
      </c>
      <c r="I317" s="1" t="s">
        <v>698</v>
      </c>
      <c r="J317" s="1" t="s">
        <v>699</v>
      </c>
      <c r="K317" s="1" t="s">
        <v>700</v>
      </c>
      <c r="L317" s="51">
        <v>0.0102</v>
      </c>
      <c r="M317" s="93" t="s">
        <v>1016</v>
      </c>
      <c r="N317" s="15" t="s">
        <v>1008</v>
      </c>
      <c r="O317" s="1"/>
      <c r="P317" s="105"/>
    </row>
    <row r="318">
      <c r="A318" s="1" t="s">
        <v>1058</v>
      </c>
      <c r="B318" s="51">
        <v>4.0402343E7</v>
      </c>
      <c r="C318" s="51">
        <v>1.678950003E9</v>
      </c>
      <c r="D318" s="52">
        <v>45001.29170138889</v>
      </c>
      <c r="E318" s="1" t="s">
        <v>341</v>
      </c>
      <c r="F318" s="1" t="s">
        <v>697</v>
      </c>
      <c r="G318" s="47">
        <v>735894.0</v>
      </c>
      <c r="H318" s="53">
        <f t="shared" si="3"/>
        <v>7506.1188</v>
      </c>
      <c r="I318" s="1" t="s">
        <v>698</v>
      </c>
      <c r="J318" s="1" t="s">
        <v>699</v>
      </c>
      <c r="K318" s="1" t="s">
        <v>700</v>
      </c>
      <c r="L318" s="51">
        <v>0.0102</v>
      </c>
      <c r="M318" s="93" t="s">
        <v>1037</v>
      </c>
      <c r="N318" s="108" t="s">
        <v>545</v>
      </c>
      <c r="O318" s="15" t="s">
        <v>1038</v>
      </c>
      <c r="P318" s="105"/>
    </row>
    <row r="319">
      <c r="A319" s="1" t="s">
        <v>1059</v>
      </c>
      <c r="B319" s="51">
        <v>4.040237E7</v>
      </c>
      <c r="C319" s="51">
        <v>1.678950061E9</v>
      </c>
      <c r="D319" s="52">
        <v>45001.29237268519</v>
      </c>
      <c r="E319" s="1" t="s">
        <v>341</v>
      </c>
      <c r="F319" s="1" t="s">
        <v>697</v>
      </c>
      <c r="G319" s="47">
        <v>876356.0</v>
      </c>
      <c r="H319" s="53">
        <f t="shared" si="3"/>
        <v>8938.8312</v>
      </c>
      <c r="I319" s="1" t="s">
        <v>698</v>
      </c>
      <c r="J319" s="1" t="s">
        <v>699</v>
      </c>
      <c r="K319" s="1" t="s">
        <v>700</v>
      </c>
      <c r="L319" s="51">
        <v>0.0102</v>
      </c>
      <c r="M319" s="93" t="s">
        <v>369</v>
      </c>
      <c r="N319" s="108" t="s">
        <v>545</v>
      </c>
      <c r="O319" s="1"/>
      <c r="P319" s="105"/>
    </row>
    <row r="320">
      <c r="A320" s="1" t="s">
        <v>1060</v>
      </c>
      <c r="B320" s="51">
        <v>4.0449719E7</v>
      </c>
      <c r="C320" s="51">
        <v>1.679054267E9</v>
      </c>
      <c r="D320" s="52">
        <v>45002.498460648145</v>
      </c>
      <c r="E320" s="1" t="s">
        <v>341</v>
      </c>
      <c r="F320" s="1" t="s">
        <v>697</v>
      </c>
      <c r="G320" s="47">
        <v>258593.0</v>
      </c>
      <c r="H320" s="53">
        <f t="shared" si="3"/>
        <v>2844.523</v>
      </c>
      <c r="I320" s="1" t="s">
        <v>698</v>
      </c>
      <c r="J320" s="1" t="s">
        <v>699</v>
      </c>
      <c r="K320" s="1" t="s">
        <v>700</v>
      </c>
      <c r="L320" s="51">
        <v>0.011</v>
      </c>
      <c r="M320" s="93" t="s">
        <v>130</v>
      </c>
      <c r="N320" s="15" t="s">
        <v>1008</v>
      </c>
      <c r="O320" s="1"/>
      <c r="P320" s="105"/>
    </row>
    <row r="321">
      <c r="A321" s="1" t="s">
        <v>1061</v>
      </c>
      <c r="B321" s="51">
        <v>4.0449743E7</v>
      </c>
      <c r="C321" s="51">
        <v>1.679054317E9</v>
      </c>
      <c r="D321" s="52">
        <v>45002.49903935185</v>
      </c>
      <c r="E321" s="1" t="s">
        <v>341</v>
      </c>
      <c r="F321" s="1" t="s">
        <v>697</v>
      </c>
      <c r="G321" s="47">
        <v>627438.0</v>
      </c>
      <c r="H321" s="53">
        <f t="shared" si="3"/>
        <v>6901.818</v>
      </c>
      <c r="I321" s="1" t="s">
        <v>698</v>
      </c>
      <c r="J321" s="1" t="s">
        <v>699</v>
      </c>
      <c r="K321" s="1" t="s">
        <v>700</v>
      </c>
      <c r="L321" s="51">
        <v>0.011</v>
      </c>
      <c r="M321" s="15" t="s">
        <v>342</v>
      </c>
      <c r="N321" s="15" t="s">
        <v>1008</v>
      </c>
      <c r="O321" s="1"/>
      <c r="P321" s="105"/>
    </row>
    <row r="322">
      <c r="A322" s="1" t="s">
        <v>1062</v>
      </c>
      <c r="B322" s="51">
        <v>4.0449768E7</v>
      </c>
      <c r="C322" s="51">
        <v>1.679054371E9</v>
      </c>
      <c r="D322" s="52">
        <v>45002.49966435185</v>
      </c>
      <c r="E322" s="1" t="s">
        <v>341</v>
      </c>
      <c r="F322" s="1" t="s">
        <v>697</v>
      </c>
      <c r="G322" s="47">
        <v>535788.0</v>
      </c>
      <c r="H322" s="53">
        <f t="shared" si="3"/>
        <v>5893.668</v>
      </c>
      <c r="I322" s="1" t="s">
        <v>698</v>
      </c>
      <c r="J322" s="1" t="s">
        <v>699</v>
      </c>
      <c r="K322" s="1" t="s">
        <v>700</v>
      </c>
      <c r="L322" s="51">
        <v>0.011</v>
      </c>
      <c r="M322" s="93" t="s">
        <v>360</v>
      </c>
      <c r="N322" s="15" t="s">
        <v>1008</v>
      </c>
      <c r="O322" s="1"/>
      <c r="P322" s="105"/>
    </row>
    <row r="323">
      <c r="A323" s="1" t="s">
        <v>1063</v>
      </c>
      <c r="B323" s="51">
        <v>4.0449789E7</v>
      </c>
      <c r="C323" s="51">
        <v>1.679054415E9</v>
      </c>
      <c r="D323" s="52">
        <v>45002.50017361111</v>
      </c>
      <c r="E323" s="1" t="s">
        <v>341</v>
      </c>
      <c r="F323" s="1" t="s">
        <v>697</v>
      </c>
      <c r="G323" s="47">
        <v>812209.0</v>
      </c>
      <c r="H323" s="53">
        <f t="shared" si="3"/>
        <v>8934.299</v>
      </c>
      <c r="I323" s="1" t="s">
        <v>698</v>
      </c>
      <c r="J323" s="1" t="s">
        <v>699</v>
      </c>
      <c r="K323" s="1" t="s">
        <v>700</v>
      </c>
      <c r="L323" s="51">
        <v>0.011</v>
      </c>
      <c r="M323" s="99" t="s">
        <v>351</v>
      </c>
      <c r="N323" s="15" t="s">
        <v>548</v>
      </c>
      <c r="O323" s="1"/>
      <c r="P323" s="105"/>
    </row>
    <row r="324">
      <c r="A324" s="1" t="s">
        <v>1064</v>
      </c>
      <c r="B324" s="51">
        <v>4.0449867E7</v>
      </c>
      <c r="C324" s="51">
        <v>1.679054581E9</v>
      </c>
      <c r="D324" s="52">
        <v>45002.50209490741</v>
      </c>
      <c r="E324" s="1" t="s">
        <v>341</v>
      </c>
      <c r="F324" s="1" t="s">
        <v>697</v>
      </c>
      <c r="G324" s="47">
        <v>845343.0</v>
      </c>
      <c r="H324" s="53">
        <f t="shared" si="3"/>
        <v>9298.773</v>
      </c>
      <c r="I324" s="1" t="s">
        <v>698</v>
      </c>
      <c r="J324" s="1" t="s">
        <v>699</v>
      </c>
      <c r="K324" s="1" t="s">
        <v>700</v>
      </c>
      <c r="L324" s="51">
        <v>0.011</v>
      </c>
      <c r="M324" s="93" t="s">
        <v>1001</v>
      </c>
      <c r="N324" s="15" t="s">
        <v>556</v>
      </c>
      <c r="O324" s="1"/>
      <c r="P324" s="105"/>
    </row>
    <row r="325">
      <c r="A325" s="1" t="s">
        <v>1065</v>
      </c>
      <c r="B325" s="51">
        <v>4.0449891E7</v>
      </c>
      <c r="C325" s="51">
        <v>1.679054633E9</v>
      </c>
      <c r="D325" s="52">
        <v>45002.50269675926</v>
      </c>
      <c r="E325" s="1" t="s">
        <v>341</v>
      </c>
      <c r="F325" s="1" t="s">
        <v>697</v>
      </c>
      <c r="G325" s="47">
        <v>786545.0</v>
      </c>
      <c r="H325" s="53">
        <f t="shared" si="3"/>
        <v>8651.995</v>
      </c>
      <c r="I325" s="1" t="s">
        <v>698</v>
      </c>
      <c r="J325" s="1" t="s">
        <v>699</v>
      </c>
      <c r="K325" s="1" t="s">
        <v>700</v>
      </c>
      <c r="L325" s="51">
        <v>0.011</v>
      </c>
      <c r="M325" s="93" t="s">
        <v>995</v>
      </c>
      <c r="N325" s="108" t="s">
        <v>556</v>
      </c>
      <c r="O325" s="1"/>
      <c r="P325" s="105"/>
    </row>
    <row r="326">
      <c r="A326" s="1" t="s">
        <v>1066</v>
      </c>
      <c r="B326" s="51">
        <v>4.0449919E7</v>
      </c>
      <c r="C326" s="51">
        <v>1.679054691E9</v>
      </c>
      <c r="D326" s="52">
        <v>45002.50336805556</v>
      </c>
      <c r="E326" s="1" t="s">
        <v>341</v>
      </c>
      <c r="F326" s="1" t="s">
        <v>697</v>
      </c>
      <c r="G326" s="47">
        <v>785430.0</v>
      </c>
      <c r="H326" s="53">
        <f t="shared" si="3"/>
        <v>8639.73</v>
      </c>
      <c r="I326" s="1" t="s">
        <v>698</v>
      </c>
      <c r="J326" s="1" t="s">
        <v>699</v>
      </c>
      <c r="K326" s="1" t="s">
        <v>700</v>
      </c>
      <c r="L326" s="51">
        <v>0.011</v>
      </c>
      <c r="M326" s="93" t="s">
        <v>1012</v>
      </c>
      <c r="N326" s="108" t="s">
        <v>556</v>
      </c>
      <c r="O326" s="15" t="s">
        <v>1008</v>
      </c>
      <c r="P326" s="105"/>
    </row>
    <row r="327">
      <c r="A327" s="1" t="s">
        <v>1067</v>
      </c>
      <c r="B327" s="51">
        <v>4.0449944E7</v>
      </c>
      <c r="C327" s="51">
        <v>1.679054745E9</v>
      </c>
      <c r="D327" s="52">
        <v>45002.50399305556</v>
      </c>
      <c r="E327" s="1" t="s">
        <v>341</v>
      </c>
      <c r="F327" s="1" t="s">
        <v>697</v>
      </c>
      <c r="G327" s="47">
        <v>675432.0</v>
      </c>
      <c r="H327" s="53">
        <f t="shared" si="3"/>
        <v>7429.752</v>
      </c>
      <c r="I327" s="1" t="s">
        <v>698</v>
      </c>
      <c r="J327" s="1" t="s">
        <v>699</v>
      </c>
      <c r="K327" s="1" t="s">
        <v>700</v>
      </c>
      <c r="L327" s="51">
        <v>0.011</v>
      </c>
      <c r="M327" s="93" t="s">
        <v>1054</v>
      </c>
      <c r="N327" s="15" t="s">
        <v>548</v>
      </c>
      <c r="O327" s="15" t="s">
        <v>1008</v>
      </c>
      <c r="P327" s="105"/>
    </row>
    <row r="328">
      <c r="A328" s="1" t="s">
        <v>1068</v>
      </c>
      <c r="B328" s="51">
        <v>4.047162E7</v>
      </c>
      <c r="C328" s="51">
        <v>1.679102962E9</v>
      </c>
      <c r="D328" s="52">
        <v>45003.062060185184</v>
      </c>
      <c r="E328" s="1" t="s">
        <v>341</v>
      </c>
      <c r="F328" s="1" t="s">
        <v>697</v>
      </c>
      <c r="G328" s="47">
        <v>938594.0</v>
      </c>
      <c r="H328" s="53">
        <f t="shared" si="3"/>
        <v>11169.2686</v>
      </c>
      <c r="I328" s="1" t="s">
        <v>698</v>
      </c>
      <c r="J328" s="1" t="s">
        <v>699</v>
      </c>
      <c r="K328" s="1" t="s">
        <v>700</v>
      </c>
      <c r="L328" s="51">
        <v>0.0119</v>
      </c>
      <c r="M328" s="93" t="s">
        <v>1016</v>
      </c>
      <c r="N328" s="15" t="s">
        <v>548</v>
      </c>
      <c r="O328" s="15" t="s">
        <v>1008</v>
      </c>
      <c r="P328" s="105"/>
    </row>
    <row r="329">
      <c r="A329" s="1" t="s">
        <v>1069</v>
      </c>
      <c r="B329" s="51">
        <v>4.047163E7</v>
      </c>
      <c r="C329" s="51">
        <v>1.679103002E9</v>
      </c>
      <c r="D329" s="52">
        <v>45003.062523148146</v>
      </c>
      <c r="E329" s="1" t="s">
        <v>341</v>
      </c>
      <c r="F329" s="1" t="s">
        <v>697</v>
      </c>
      <c r="G329" s="47">
        <v>938495.0</v>
      </c>
      <c r="H329" s="53">
        <f t="shared" si="3"/>
        <v>11168.0905</v>
      </c>
      <c r="I329" s="1" t="s">
        <v>698</v>
      </c>
      <c r="J329" s="1" t="s">
        <v>699</v>
      </c>
      <c r="K329" s="1" t="s">
        <v>700</v>
      </c>
      <c r="L329" s="51">
        <v>0.0119</v>
      </c>
      <c r="M329" s="93" t="s">
        <v>1012</v>
      </c>
      <c r="N329" s="108" t="s">
        <v>556</v>
      </c>
      <c r="O329" s="15" t="s">
        <v>1008</v>
      </c>
      <c r="P329" s="105"/>
    </row>
    <row r="330">
      <c r="A330" s="1" t="s">
        <v>1070</v>
      </c>
      <c r="B330" s="51">
        <v>4.0471641E7</v>
      </c>
      <c r="C330" s="51">
        <v>1.679103028E9</v>
      </c>
      <c r="D330" s="52">
        <v>45003.06282407408</v>
      </c>
      <c r="E330" s="1" t="s">
        <v>341</v>
      </c>
      <c r="F330" s="1" t="s">
        <v>697</v>
      </c>
      <c r="G330" s="47">
        <v>676705.0</v>
      </c>
      <c r="H330" s="53">
        <f t="shared" si="3"/>
        <v>8052.7895</v>
      </c>
      <c r="I330" s="1" t="s">
        <v>698</v>
      </c>
      <c r="J330" s="1" t="s">
        <v>699</v>
      </c>
      <c r="K330" s="1" t="s">
        <v>700</v>
      </c>
      <c r="L330" s="51">
        <v>0.0119</v>
      </c>
      <c r="M330" s="93" t="s">
        <v>997</v>
      </c>
      <c r="N330" s="15" t="s">
        <v>556</v>
      </c>
      <c r="O330" s="15" t="s">
        <v>1008</v>
      </c>
      <c r="P330" s="105"/>
    </row>
    <row r="331">
      <c r="A331" s="1" t="s">
        <v>1071</v>
      </c>
      <c r="B331" s="51">
        <v>4.047166E7</v>
      </c>
      <c r="C331" s="51">
        <v>1.679103068E9</v>
      </c>
      <c r="D331" s="52">
        <v>45003.06328703704</v>
      </c>
      <c r="E331" s="1" t="s">
        <v>341</v>
      </c>
      <c r="F331" s="1" t="s">
        <v>697</v>
      </c>
      <c r="G331" s="47">
        <v>345403.0</v>
      </c>
      <c r="H331" s="53">
        <f t="shared" si="3"/>
        <v>4110.2957</v>
      </c>
      <c r="I331" s="1" t="s">
        <v>698</v>
      </c>
      <c r="J331" s="1" t="s">
        <v>699</v>
      </c>
      <c r="K331" s="1" t="s">
        <v>700</v>
      </c>
      <c r="L331" s="51">
        <v>0.0119</v>
      </c>
      <c r="M331" s="93" t="s">
        <v>1001</v>
      </c>
      <c r="N331" s="15" t="s">
        <v>556</v>
      </c>
      <c r="O331" s="1"/>
      <c r="P331" s="105"/>
    </row>
    <row r="332">
      <c r="A332" s="1" t="s">
        <v>1072</v>
      </c>
      <c r="B332" s="51">
        <v>4.0471674E7</v>
      </c>
      <c r="C332" s="51">
        <v>1.679103098E9</v>
      </c>
      <c r="D332" s="52">
        <v>45003.06363425926</v>
      </c>
      <c r="E332" s="1" t="s">
        <v>341</v>
      </c>
      <c r="F332" s="1" t="s">
        <v>697</v>
      </c>
      <c r="G332" s="47">
        <v>213943.0</v>
      </c>
      <c r="H332" s="53">
        <f t="shared" si="3"/>
        <v>2545.9217</v>
      </c>
      <c r="I332" s="1" t="s">
        <v>698</v>
      </c>
      <c r="J332" s="1" t="s">
        <v>699</v>
      </c>
      <c r="K332" s="1" t="s">
        <v>700</v>
      </c>
      <c r="L332" s="51">
        <v>0.0119</v>
      </c>
      <c r="M332" s="99" t="s">
        <v>809</v>
      </c>
      <c r="N332" s="15" t="s">
        <v>1008</v>
      </c>
      <c r="O332" s="1"/>
      <c r="P332" s="105"/>
    </row>
    <row r="333">
      <c r="A333" s="1" t="s">
        <v>1073</v>
      </c>
      <c r="B333" s="51">
        <v>4.0471695E7</v>
      </c>
      <c r="C333" s="51">
        <v>1.679103142E9</v>
      </c>
      <c r="D333" s="52">
        <v>45003.06414351852</v>
      </c>
      <c r="E333" s="1" t="s">
        <v>341</v>
      </c>
      <c r="F333" s="1" t="s">
        <v>697</v>
      </c>
      <c r="G333" s="24">
        <v>569545.9</v>
      </c>
      <c r="H333" s="53">
        <f t="shared" si="3"/>
        <v>6777.59621</v>
      </c>
      <c r="I333" s="1" t="s">
        <v>698</v>
      </c>
      <c r="J333" s="1" t="s">
        <v>699</v>
      </c>
      <c r="K333" s="1" t="s">
        <v>700</v>
      </c>
      <c r="L333" s="51">
        <v>0.0119</v>
      </c>
      <c r="M333" s="93" t="s">
        <v>360</v>
      </c>
      <c r="N333" s="15" t="s">
        <v>1008</v>
      </c>
      <c r="O333" s="1"/>
      <c r="P333" s="105"/>
    </row>
    <row r="334">
      <c r="A334" s="1" t="s">
        <v>1074</v>
      </c>
      <c r="B334" s="51">
        <v>4.0471765E7</v>
      </c>
      <c r="C334" s="51">
        <v>1.679103292E9</v>
      </c>
      <c r="D334" s="52">
        <v>45003.06587962963</v>
      </c>
      <c r="E334" s="1" t="s">
        <v>341</v>
      </c>
      <c r="F334" s="1" t="s">
        <v>697</v>
      </c>
      <c r="G334" s="47">
        <v>768987.0</v>
      </c>
      <c r="H334" s="53">
        <f t="shared" si="3"/>
        <v>9150.9453</v>
      </c>
      <c r="I334" s="1" t="s">
        <v>698</v>
      </c>
      <c r="J334" s="1" t="s">
        <v>699</v>
      </c>
      <c r="K334" s="1" t="s">
        <v>700</v>
      </c>
      <c r="L334" s="51">
        <v>0.0119</v>
      </c>
      <c r="M334" s="110" t="s">
        <v>968</v>
      </c>
      <c r="N334" s="108" t="s">
        <v>548</v>
      </c>
      <c r="O334" s="1"/>
      <c r="P334" s="105"/>
    </row>
    <row r="335">
      <c r="A335" s="1" t="s">
        <v>1075</v>
      </c>
      <c r="B335" s="51">
        <v>4.0484167E7</v>
      </c>
      <c r="C335" s="51">
        <v>1.679131143E9</v>
      </c>
      <c r="D335" s="52">
        <v>45003.38822916667</v>
      </c>
      <c r="E335" s="1" t="s">
        <v>341</v>
      </c>
      <c r="F335" s="1" t="s">
        <v>697</v>
      </c>
      <c r="G335" s="47">
        <v>928494.0</v>
      </c>
      <c r="H335" s="53">
        <f t="shared" si="3"/>
        <v>11513.3256</v>
      </c>
      <c r="I335" s="1" t="s">
        <v>698</v>
      </c>
      <c r="J335" s="1" t="s">
        <v>699</v>
      </c>
      <c r="K335" s="1" t="s">
        <v>700</v>
      </c>
      <c r="L335" s="51">
        <v>0.0124</v>
      </c>
      <c r="M335" s="93" t="s">
        <v>733</v>
      </c>
      <c r="N335" s="108" t="s">
        <v>578</v>
      </c>
      <c r="O335" s="1"/>
      <c r="P335" s="105"/>
    </row>
    <row r="336">
      <c r="A336" s="1" t="s">
        <v>1076</v>
      </c>
      <c r="B336" s="51">
        <v>4.0484178E7</v>
      </c>
      <c r="C336" s="51">
        <v>1.679131167E9</v>
      </c>
      <c r="D336" s="52">
        <v>45003.388506944444</v>
      </c>
      <c r="E336" s="1" t="s">
        <v>341</v>
      </c>
      <c r="F336" s="1" t="s">
        <v>697</v>
      </c>
      <c r="G336" s="47">
        <v>536484.0</v>
      </c>
      <c r="H336" s="53">
        <f t="shared" si="3"/>
        <v>6652.4016</v>
      </c>
      <c r="I336" s="1" t="s">
        <v>698</v>
      </c>
      <c r="J336" s="1" t="s">
        <v>699</v>
      </c>
      <c r="K336" s="1" t="s">
        <v>700</v>
      </c>
      <c r="L336" s="51">
        <v>0.0124</v>
      </c>
      <c r="M336" s="93" t="s">
        <v>737</v>
      </c>
      <c r="N336" s="15" t="s">
        <v>1038</v>
      </c>
      <c r="O336" s="1"/>
      <c r="P336" s="105"/>
    </row>
    <row r="337">
      <c r="A337" s="1" t="s">
        <v>1077</v>
      </c>
      <c r="B337" s="51">
        <v>4.0484193E7</v>
      </c>
      <c r="C337" s="51">
        <v>1.679131199E9</v>
      </c>
      <c r="D337" s="52">
        <v>45003.388877314814</v>
      </c>
      <c r="E337" s="1" t="s">
        <v>341</v>
      </c>
      <c r="F337" s="1" t="s">
        <v>697</v>
      </c>
      <c r="G337" s="47">
        <v>898984.0</v>
      </c>
      <c r="H337" s="53">
        <f t="shared" si="3"/>
        <v>11147.4016</v>
      </c>
      <c r="I337" s="1" t="s">
        <v>698</v>
      </c>
      <c r="J337" s="1" t="s">
        <v>699</v>
      </c>
      <c r="K337" s="1" t="s">
        <v>700</v>
      </c>
      <c r="L337" s="51">
        <v>0.0124</v>
      </c>
      <c r="M337" s="93" t="s">
        <v>783</v>
      </c>
      <c r="N337" s="99" t="s">
        <v>545</v>
      </c>
      <c r="O337" s="1"/>
      <c r="P337" s="105"/>
    </row>
    <row r="338">
      <c r="A338" s="1" t="s">
        <v>1078</v>
      </c>
      <c r="B338" s="51">
        <v>4.0484208E7</v>
      </c>
      <c r="C338" s="51">
        <v>1.679131231E9</v>
      </c>
      <c r="D338" s="52">
        <v>45003.38924768518</v>
      </c>
      <c r="E338" s="1" t="s">
        <v>341</v>
      </c>
      <c r="F338" s="1" t="s">
        <v>697</v>
      </c>
      <c r="G338" s="47">
        <v>678860.0</v>
      </c>
      <c r="H338" s="53">
        <f t="shared" si="3"/>
        <v>8417.864</v>
      </c>
      <c r="I338" s="1" t="s">
        <v>698</v>
      </c>
      <c r="J338" s="1" t="s">
        <v>699</v>
      </c>
      <c r="K338" s="1" t="s">
        <v>700</v>
      </c>
      <c r="L338" s="51">
        <v>0.0124</v>
      </c>
      <c r="M338" s="99" t="s">
        <v>813</v>
      </c>
      <c r="N338" s="108" t="s">
        <v>578</v>
      </c>
      <c r="O338" s="1"/>
      <c r="P338" s="105"/>
    </row>
    <row r="339">
      <c r="A339" s="1" t="s">
        <v>1079</v>
      </c>
      <c r="B339" s="51">
        <v>4.0484224E7</v>
      </c>
      <c r="C339" s="51">
        <v>1.679131265E9</v>
      </c>
      <c r="D339" s="52">
        <v>45003.38964120371</v>
      </c>
      <c r="E339" s="1" t="s">
        <v>341</v>
      </c>
      <c r="F339" s="1" t="s">
        <v>697</v>
      </c>
      <c r="G339" s="47">
        <v>132234.0</v>
      </c>
      <c r="H339" s="53">
        <f t="shared" si="3"/>
        <v>1639.7016</v>
      </c>
      <c r="I339" s="1" t="s">
        <v>698</v>
      </c>
      <c r="J339" s="1" t="s">
        <v>699</v>
      </c>
      <c r="K339" s="1" t="s">
        <v>700</v>
      </c>
      <c r="L339" s="51">
        <v>0.0124</v>
      </c>
      <c r="M339" s="93" t="s">
        <v>1037</v>
      </c>
      <c r="N339" s="108" t="s">
        <v>578</v>
      </c>
      <c r="O339" s="14"/>
      <c r="P339" s="105"/>
    </row>
    <row r="340">
      <c r="A340" s="1" t="s">
        <v>1080</v>
      </c>
      <c r="B340" s="51">
        <v>4.0484236E7</v>
      </c>
      <c r="C340" s="51">
        <v>1.679131289E9</v>
      </c>
      <c r="D340" s="52">
        <v>45003.389918981484</v>
      </c>
      <c r="E340" s="1" t="s">
        <v>341</v>
      </c>
      <c r="F340" s="1" t="s">
        <v>697</v>
      </c>
      <c r="G340" s="47">
        <v>568485.0</v>
      </c>
      <c r="H340" s="53">
        <f t="shared" si="3"/>
        <v>7049.214</v>
      </c>
      <c r="I340" s="1" t="s">
        <v>698</v>
      </c>
      <c r="J340" s="1" t="s">
        <v>699</v>
      </c>
      <c r="K340" s="1" t="s">
        <v>700</v>
      </c>
      <c r="L340" s="51">
        <v>0.0124</v>
      </c>
      <c r="M340" s="93" t="s">
        <v>366</v>
      </c>
      <c r="N340" s="108" t="s">
        <v>578</v>
      </c>
      <c r="O340" s="1"/>
      <c r="P340" s="105"/>
    </row>
    <row r="341">
      <c r="A341" s="1" t="s">
        <v>1081</v>
      </c>
      <c r="B341" s="51">
        <v>4.048426E7</v>
      </c>
      <c r="C341" s="51">
        <v>1.679131341E9</v>
      </c>
      <c r="D341" s="52">
        <v>45003.39052083333</v>
      </c>
      <c r="E341" s="1" t="s">
        <v>341</v>
      </c>
      <c r="F341" s="1" t="s">
        <v>697</v>
      </c>
      <c r="G341" s="47">
        <v>938595.0</v>
      </c>
      <c r="H341" s="53">
        <f t="shared" si="3"/>
        <v>11638.578</v>
      </c>
      <c r="I341" s="1" t="s">
        <v>698</v>
      </c>
      <c r="J341" s="1" t="s">
        <v>699</v>
      </c>
      <c r="K341" s="1" t="s">
        <v>700</v>
      </c>
      <c r="L341" s="51">
        <v>0.0124</v>
      </c>
      <c r="M341" s="93" t="s">
        <v>381</v>
      </c>
      <c r="N341" s="99" t="s">
        <v>545</v>
      </c>
      <c r="O341" s="1"/>
      <c r="P341" s="105"/>
    </row>
    <row r="342">
      <c r="A342" s="1" t="s">
        <v>1082</v>
      </c>
      <c r="B342" s="51">
        <v>4.0521054E7</v>
      </c>
      <c r="C342" s="51">
        <v>1.679215238E9</v>
      </c>
      <c r="D342" s="52">
        <v>45004.361550925925</v>
      </c>
      <c r="E342" s="1" t="s">
        <v>341</v>
      </c>
      <c r="F342" s="1" t="s">
        <v>697</v>
      </c>
      <c r="G342" s="47">
        <v>827494.0</v>
      </c>
      <c r="H342" s="53">
        <f t="shared" si="3"/>
        <v>9764.4292</v>
      </c>
      <c r="I342" s="1" t="s">
        <v>698</v>
      </c>
      <c r="J342" s="1" t="s">
        <v>699</v>
      </c>
      <c r="K342" s="1" t="s">
        <v>700</v>
      </c>
      <c r="L342" s="51">
        <v>0.0118</v>
      </c>
      <c r="M342" s="93" t="s">
        <v>961</v>
      </c>
      <c r="N342" s="99" t="s">
        <v>578</v>
      </c>
      <c r="O342" s="1"/>
      <c r="P342" s="105"/>
    </row>
    <row r="343">
      <c r="A343" s="1" t="s">
        <v>1083</v>
      </c>
      <c r="B343" s="51">
        <v>4.0521068E7</v>
      </c>
      <c r="C343" s="51">
        <v>1.679215268E9</v>
      </c>
      <c r="D343" s="52">
        <v>45004.36189814815</v>
      </c>
      <c r="E343" s="1" t="s">
        <v>341</v>
      </c>
      <c r="F343" s="1" t="s">
        <v>697</v>
      </c>
      <c r="G343" s="47">
        <v>647934.0</v>
      </c>
      <c r="H343" s="53">
        <f t="shared" si="3"/>
        <v>7645.6212</v>
      </c>
      <c r="I343" s="1" t="s">
        <v>698</v>
      </c>
      <c r="J343" s="1" t="s">
        <v>699</v>
      </c>
      <c r="K343" s="1" t="s">
        <v>700</v>
      </c>
      <c r="L343" s="51">
        <v>0.0118</v>
      </c>
      <c r="M343" s="99" t="s">
        <v>926</v>
      </c>
      <c r="N343" s="99" t="s">
        <v>545</v>
      </c>
      <c r="O343" s="1"/>
      <c r="P343" s="105"/>
    </row>
    <row r="344">
      <c r="A344" s="1" t="s">
        <v>1084</v>
      </c>
      <c r="B344" s="51">
        <v>4.0521095E7</v>
      </c>
      <c r="C344" s="51">
        <v>1.679215326E9</v>
      </c>
      <c r="D344" s="52">
        <v>45004.36256944444</v>
      </c>
      <c r="E344" s="1" t="s">
        <v>341</v>
      </c>
      <c r="F344" s="1" t="s">
        <v>697</v>
      </c>
      <c r="G344" s="47">
        <v>700905.0</v>
      </c>
      <c r="H344" s="53">
        <f t="shared" si="3"/>
        <v>8270.679</v>
      </c>
      <c r="I344" s="1" t="s">
        <v>698</v>
      </c>
      <c r="J344" s="1" t="s">
        <v>699</v>
      </c>
      <c r="K344" s="1" t="s">
        <v>700</v>
      </c>
      <c r="L344" s="51">
        <v>0.0118</v>
      </c>
      <c r="M344" s="93" t="s">
        <v>737</v>
      </c>
      <c r="N344" s="15" t="s">
        <v>1038</v>
      </c>
      <c r="O344" s="1"/>
      <c r="P344" s="105"/>
    </row>
    <row r="345">
      <c r="A345" s="1" t="s">
        <v>1085</v>
      </c>
      <c r="B345" s="51">
        <v>4.0521109E7</v>
      </c>
      <c r="C345" s="51">
        <v>1.679215356E9</v>
      </c>
      <c r="D345" s="52">
        <v>45004.362916666665</v>
      </c>
      <c r="E345" s="1" t="s">
        <v>341</v>
      </c>
      <c r="F345" s="1" t="s">
        <v>697</v>
      </c>
      <c r="G345" s="47">
        <v>595004.0</v>
      </c>
      <c r="H345" s="53">
        <f t="shared" si="3"/>
        <v>7021.0472</v>
      </c>
      <c r="I345" s="1" t="s">
        <v>698</v>
      </c>
      <c r="J345" s="1" t="s">
        <v>699</v>
      </c>
      <c r="K345" s="1" t="s">
        <v>700</v>
      </c>
      <c r="L345" s="51">
        <v>0.0118</v>
      </c>
      <c r="M345" s="93" t="s">
        <v>733</v>
      </c>
      <c r="N345" s="108" t="s">
        <v>578</v>
      </c>
      <c r="O345" s="1"/>
      <c r="P345" s="105"/>
    </row>
    <row r="346">
      <c r="A346" s="1" t="s">
        <v>1086</v>
      </c>
      <c r="B346" s="51">
        <v>4.0521126E7</v>
      </c>
      <c r="C346" s="51">
        <v>1.679215392E9</v>
      </c>
      <c r="D346" s="52">
        <v>45004.363333333335</v>
      </c>
      <c r="E346" s="1" t="s">
        <v>341</v>
      </c>
      <c r="F346" s="1" t="s">
        <v>697</v>
      </c>
      <c r="G346" s="47">
        <v>911290.0</v>
      </c>
      <c r="H346" s="53">
        <f t="shared" si="3"/>
        <v>10753.222</v>
      </c>
      <c r="I346" s="1" t="s">
        <v>698</v>
      </c>
      <c r="J346" s="1" t="s">
        <v>699</v>
      </c>
      <c r="K346" s="1" t="s">
        <v>700</v>
      </c>
      <c r="L346" s="51">
        <v>0.0118</v>
      </c>
      <c r="M346" s="93" t="s">
        <v>783</v>
      </c>
      <c r="N346" s="99" t="s">
        <v>545</v>
      </c>
      <c r="O346" s="1"/>
      <c r="P346" s="105"/>
    </row>
    <row r="347">
      <c r="A347" s="1" t="s">
        <v>1087</v>
      </c>
      <c r="B347" s="51">
        <v>4.0557047E7</v>
      </c>
      <c r="C347" s="51">
        <v>1.679296952E9</v>
      </c>
      <c r="D347" s="52">
        <v>45005.30731481482</v>
      </c>
      <c r="E347" s="1" t="s">
        <v>341</v>
      </c>
      <c r="F347" s="1" t="s">
        <v>697</v>
      </c>
      <c r="G347" s="47">
        <v>536328.0</v>
      </c>
      <c r="H347" s="53">
        <f t="shared" si="3"/>
        <v>6650.4672</v>
      </c>
      <c r="I347" s="1" t="s">
        <v>698</v>
      </c>
      <c r="J347" s="1" t="s">
        <v>699</v>
      </c>
      <c r="K347" s="1" t="s">
        <v>700</v>
      </c>
      <c r="L347" s="51">
        <v>0.0124</v>
      </c>
      <c r="M347" s="99" t="s">
        <v>813</v>
      </c>
      <c r="N347" s="99" t="s">
        <v>545</v>
      </c>
      <c r="O347" s="1"/>
      <c r="P347" s="105"/>
    </row>
    <row r="348">
      <c r="A348" s="1" t="s">
        <v>1088</v>
      </c>
      <c r="B348" s="51">
        <v>4.0557067E7</v>
      </c>
      <c r="C348" s="51">
        <v>1.679296994E9</v>
      </c>
      <c r="D348" s="52">
        <v>45005.307800925926</v>
      </c>
      <c r="E348" s="1" t="s">
        <v>341</v>
      </c>
      <c r="F348" s="1" t="s">
        <v>697</v>
      </c>
      <c r="G348" s="24">
        <v>879876.09</v>
      </c>
      <c r="H348" s="53">
        <f t="shared" si="3"/>
        <v>10910.46352</v>
      </c>
      <c r="I348" s="1" t="s">
        <v>698</v>
      </c>
      <c r="J348" s="1" t="s">
        <v>699</v>
      </c>
      <c r="K348" s="1" t="s">
        <v>700</v>
      </c>
      <c r="L348" s="51">
        <v>0.0124</v>
      </c>
      <c r="M348" s="93" t="s">
        <v>936</v>
      </c>
      <c r="N348" s="15" t="s">
        <v>1038</v>
      </c>
      <c r="O348" s="1"/>
      <c r="P348" s="105"/>
    </row>
    <row r="349">
      <c r="A349" s="1" t="s">
        <v>1089</v>
      </c>
      <c r="B349" s="51">
        <v>4.0557088E7</v>
      </c>
      <c r="C349" s="51">
        <v>1.67929704E9</v>
      </c>
      <c r="D349" s="52">
        <v>45005.308333333334</v>
      </c>
      <c r="E349" s="1" t="s">
        <v>341</v>
      </c>
      <c r="F349" s="1" t="s">
        <v>697</v>
      </c>
      <c r="G349" s="24">
        <v>787670.12</v>
      </c>
      <c r="H349" s="53">
        <f t="shared" si="3"/>
        <v>9767.109488</v>
      </c>
      <c r="I349" s="1" t="s">
        <v>698</v>
      </c>
      <c r="J349" s="1" t="s">
        <v>699</v>
      </c>
      <c r="K349" s="1" t="s">
        <v>700</v>
      </c>
      <c r="L349" s="51">
        <v>0.0124</v>
      </c>
      <c r="M349" s="15" t="s">
        <v>735</v>
      </c>
      <c r="N349" s="99" t="s">
        <v>545</v>
      </c>
      <c r="O349" s="1"/>
      <c r="P349" s="105"/>
    </row>
    <row r="350">
      <c r="A350" s="1" t="s">
        <v>1090</v>
      </c>
      <c r="B350" s="51">
        <v>4.0557112E7</v>
      </c>
      <c r="C350" s="51">
        <v>1.67929709E9</v>
      </c>
      <c r="D350" s="52">
        <v>45005.308912037035</v>
      </c>
      <c r="E350" s="1" t="s">
        <v>341</v>
      </c>
      <c r="F350" s="1" t="s">
        <v>697</v>
      </c>
      <c r="G350" s="47">
        <v>598900.0</v>
      </c>
      <c r="H350" s="53">
        <f t="shared" si="3"/>
        <v>7426.36</v>
      </c>
      <c r="I350" s="1" t="s">
        <v>698</v>
      </c>
      <c r="J350" s="1" t="s">
        <v>699</v>
      </c>
      <c r="K350" s="1" t="s">
        <v>700</v>
      </c>
      <c r="L350" s="51">
        <v>0.0124</v>
      </c>
      <c r="M350" s="93" t="s">
        <v>783</v>
      </c>
      <c r="N350" s="15" t="s">
        <v>1038</v>
      </c>
      <c r="O350" s="99" t="s">
        <v>545</v>
      </c>
      <c r="P350" s="105"/>
    </row>
    <row r="351">
      <c r="A351" s="1" t="s">
        <v>1091</v>
      </c>
      <c r="B351" s="51">
        <v>4.0557127E7</v>
      </c>
      <c r="C351" s="51">
        <v>1.679297122E9</v>
      </c>
      <c r="D351" s="52">
        <v>45005.309282407405</v>
      </c>
      <c r="E351" s="1" t="s">
        <v>341</v>
      </c>
      <c r="F351" s="1" t="s">
        <v>697</v>
      </c>
      <c r="G351" s="47">
        <v>611903.0</v>
      </c>
      <c r="H351" s="53">
        <f t="shared" si="3"/>
        <v>7587.5972</v>
      </c>
      <c r="I351" s="1" t="s">
        <v>698</v>
      </c>
      <c r="J351" s="1" t="s">
        <v>699</v>
      </c>
      <c r="K351" s="1" t="s">
        <v>700</v>
      </c>
      <c r="L351" s="51">
        <v>0.0124</v>
      </c>
      <c r="M351" s="93" t="s">
        <v>1004</v>
      </c>
      <c r="N351" s="15" t="s">
        <v>1038</v>
      </c>
      <c r="O351" s="1"/>
      <c r="P351" s="105"/>
    </row>
    <row r="352">
      <c r="A352" s="1" t="s">
        <v>1092</v>
      </c>
      <c r="B352" s="51">
        <v>4.0557144E7</v>
      </c>
      <c r="C352" s="51">
        <v>1.679297158E9</v>
      </c>
      <c r="D352" s="52">
        <v>45005.309699074074</v>
      </c>
      <c r="E352" s="1" t="s">
        <v>341</v>
      </c>
      <c r="F352" s="1" t="s">
        <v>697</v>
      </c>
      <c r="G352" s="47">
        <v>901111.0</v>
      </c>
      <c r="H352" s="53">
        <f t="shared" si="3"/>
        <v>11173.7764</v>
      </c>
      <c r="I352" s="1" t="s">
        <v>698</v>
      </c>
      <c r="J352" s="1" t="s">
        <v>699</v>
      </c>
      <c r="K352" s="1" t="s">
        <v>700</v>
      </c>
      <c r="L352" s="51">
        <v>0.0124</v>
      </c>
      <c r="M352" s="99" t="s">
        <v>922</v>
      </c>
      <c r="N352" s="108" t="s">
        <v>545</v>
      </c>
      <c r="O352" s="1"/>
      <c r="P352" s="105"/>
    </row>
    <row r="353">
      <c r="A353" s="1" t="s">
        <v>1093</v>
      </c>
      <c r="B353" s="51">
        <v>4.0557166E7</v>
      </c>
      <c r="C353" s="51">
        <v>1.679297204E9</v>
      </c>
      <c r="D353" s="52">
        <v>45005.31023148148</v>
      </c>
      <c r="E353" s="1" t="s">
        <v>341</v>
      </c>
      <c r="F353" s="1" t="s">
        <v>697</v>
      </c>
      <c r="G353" s="47">
        <v>499049.0</v>
      </c>
      <c r="H353" s="53">
        <f t="shared" si="3"/>
        <v>6188.2076</v>
      </c>
      <c r="I353" s="1" t="s">
        <v>698</v>
      </c>
      <c r="J353" s="1" t="s">
        <v>699</v>
      </c>
      <c r="K353" s="1" t="s">
        <v>700</v>
      </c>
      <c r="L353" s="51">
        <v>0.0124</v>
      </c>
      <c r="M353" s="93" t="s">
        <v>369</v>
      </c>
      <c r="N353" s="108" t="s">
        <v>545</v>
      </c>
      <c r="O353" s="50" t="s">
        <v>1008</v>
      </c>
      <c r="P353" s="105"/>
    </row>
    <row r="354">
      <c r="A354" s="1" t="s">
        <v>1094</v>
      </c>
      <c r="B354" s="51">
        <v>4.0557202E7</v>
      </c>
      <c r="C354" s="51">
        <v>1.679297282E9</v>
      </c>
      <c r="D354" s="52">
        <v>45005.31113425926</v>
      </c>
      <c r="E354" s="1" t="s">
        <v>341</v>
      </c>
      <c r="F354" s="1" t="s">
        <v>697</v>
      </c>
      <c r="G354" s="47">
        <v>478598.0</v>
      </c>
      <c r="H354" s="53">
        <f t="shared" si="3"/>
        <v>5934.6152</v>
      </c>
      <c r="I354" s="1" t="s">
        <v>698</v>
      </c>
      <c r="J354" s="1" t="s">
        <v>699</v>
      </c>
      <c r="K354" s="1" t="s">
        <v>700</v>
      </c>
      <c r="L354" s="51">
        <v>0.0124</v>
      </c>
      <c r="M354" s="93" t="s">
        <v>997</v>
      </c>
      <c r="N354" s="15" t="s">
        <v>1008</v>
      </c>
      <c r="O354" s="105"/>
      <c r="P354" s="105"/>
    </row>
    <row r="355">
      <c r="A355" s="1" t="s">
        <v>1095</v>
      </c>
      <c r="B355" s="51">
        <v>4.0557235E7</v>
      </c>
      <c r="C355" s="51">
        <v>1.679297352E9</v>
      </c>
      <c r="D355" s="52">
        <v>45005.311944444446</v>
      </c>
      <c r="E355" s="1" t="s">
        <v>341</v>
      </c>
      <c r="F355" s="1" t="s">
        <v>697</v>
      </c>
      <c r="G355" s="47">
        <v>155884.0</v>
      </c>
      <c r="H355" s="53">
        <f t="shared" si="3"/>
        <v>1932.9616</v>
      </c>
      <c r="I355" s="1" t="s">
        <v>698</v>
      </c>
      <c r="J355" s="1" t="s">
        <v>699</v>
      </c>
      <c r="K355" s="1" t="s">
        <v>700</v>
      </c>
      <c r="L355" s="51">
        <v>0.0124</v>
      </c>
      <c r="M355" s="93" t="s">
        <v>339</v>
      </c>
      <c r="N355" s="15" t="s">
        <v>1008</v>
      </c>
      <c r="O355" s="1"/>
      <c r="P355" s="105"/>
    </row>
    <row r="356">
      <c r="A356" s="1" t="s">
        <v>1096</v>
      </c>
      <c r="B356" s="51">
        <v>4.0624456E7</v>
      </c>
      <c r="C356" s="51">
        <v>1.679459156E9</v>
      </c>
      <c r="D356" s="52">
        <v>45007.18467592593</v>
      </c>
      <c r="E356" s="1" t="s">
        <v>341</v>
      </c>
      <c r="F356" s="1" t="s">
        <v>697</v>
      </c>
      <c r="G356" s="24">
        <v>758492.09</v>
      </c>
      <c r="H356" s="53">
        <f t="shared" si="3"/>
        <v>10998.13531</v>
      </c>
      <c r="I356" s="1" t="s">
        <v>698</v>
      </c>
      <c r="J356" s="1" t="s">
        <v>699</v>
      </c>
      <c r="K356" s="1" t="s">
        <v>700</v>
      </c>
      <c r="L356" s="51">
        <v>0.0145</v>
      </c>
      <c r="M356" s="93" t="s">
        <v>783</v>
      </c>
      <c r="N356" s="15" t="s">
        <v>1038</v>
      </c>
      <c r="O356" s="99" t="s">
        <v>545</v>
      </c>
      <c r="P356" s="105"/>
    </row>
    <row r="357">
      <c r="A357" s="1" t="s">
        <v>1097</v>
      </c>
      <c r="B357" s="51">
        <v>4.0624503E7</v>
      </c>
      <c r="C357" s="51">
        <v>1.679459272E9</v>
      </c>
      <c r="D357" s="52">
        <v>45007.18601851852</v>
      </c>
      <c r="E357" s="1" t="s">
        <v>341</v>
      </c>
      <c r="F357" s="1" t="s">
        <v>697</v>
      </c>
      <c r="G357" s="47">
        <v>384934.0</v>
      </c>
      <c r="H357" s="53">
        <f t="shared" si="3"/>
        <v>5581.543</v>
      </c>
      <c r="I357" s="1" t="s">
        <v>698</v>
      </c>
      <c r="J357" s="1" t="s">
        <v>699</v>
      </c>
      <c r="K357" s="1" t="s">
        <v>700</v>
      </c>
      <c r="L357" s="51">
        <v>0.0145</v>
      </c>
      <c r="M357" s="93" t="s">
        <v>737</v>
      </c>
      <c r="N357" s="99" t="s">
        <v>545</v>
      </c>
      <c r="O357" s="1"/>
      <c r="P357" s="105"/>
    </row>
    <row r="358">
      <c r="A358" s="1" t="s">
        <v>1098</v>
      </c>
      <c r="B358" s="51">
        <v>4.0624511E7</v>
      </c>
      <c r="C358" s="51">
        <v>1.679459304E9</v>
      </c>
      <c r="D358" s="52">
        <v>45007.18638888889</v>
      </c>
      <c r="E358" s="1" t="s">
        <v>341</v>
      </c>
      <c r="F358" s="1" t="s">
        <v>697</v>
      </c>
      <c r="G358" s="24">
        <v>575358.09</v>
      </c>
      <c r="H358" s="53">
        <f t="shared" si="3"/>
        <v>8342.692305</v>
      </c>
      <c r="I358" s="1" t="s">
        <v>698</v>
      </c>
      <c r="J358" s="1" t="s">
        <v>699</v>
      </c>
      <c r="K358" s="1" t="s">
        <v>700</v>
      </c>
      <c r="L358" s="51">
        <v>0.0145</v>
      </c>
      <c r="M358" s="99" t="s">
        <v>378</v>
      </c>
      <c r="N358" s="15" t="s">
        <v>1038</v>
      </c>
      <c r="O358" s="108"/>
      <c r="P358" s="105"/>
    </row>
    <row r="359">
      <c r="A359" s="1" t="s">
        <v>1099</v>
      </c>
      <c r="B359" s="51">
        <v>4.0624561E7</v>
      </c>
      <c r="C359" s="51">
        <v>1.679459412E9</v>
      </c>
      <c r="D359" s="52">
        <v>45007.18763888889</v>
      </c>
      <c r="E359" s="1" t="s">
        <v>341</v>
      </c>
      <c r="F359" s="1" t="s">
        <v>697</v>
      </c>
      <c r="G359" s="47">
        <v>789732.0</v>
      </c>
      <c r="H359" s="53">
        <f t="shared" si="3"/>
        <v>11451.114</v>
      </c>
      <c r="I359" s="1" t="s">
        <v>698</v>
      </c>
      <c r="J359" s="1" t="s">
        <v>699</v>
      </c>
      <c r="K359" s="1" t="s">
        <v>700</v>
      </c>
      <c r="L359" s="51">
        <v>0.0145</v>
      </c>
      <c r="M359" s="93" t="s">
        <v>961</v>
      </c>
      <c r="N359" s="99" t="s">
        <v>545</v>
      </c>
      <c r="O359" s="1"/>
      <c r="P359" s="105"/>
    </row>
    <row r="360">
      <c r="A360" s="1" t="s">
        <v>1100</v>
      </c>
      <c r="B360" s="51">
        <v>4.0671935E7</v>
      </c>
      <c r="C360" s="51">
        <v>1.679569199E9</v>
      </c>
      <c r="D360" s="52">
        <v>45008.45832175926</v>
      </c>
      <c r="E360" s="1" t="s">
        <v>341</v>
      </c>
      <c r="F360" s="1" t="s">
        <v>697</v>
      </c>
      <c r="G360" s="47">
        <v>938944.0</v>
      </c>
      <c r="H360" s="53">
        <f t="shared" si="3"/>
        <v>12487.9552</v>
      </c>
      <c r="I360" s="1" t="s">
        <v>698</v>
      </c>
      <c r="J360" s="1" t="s">
        <v>699</v>
      </c>
      <c r="K360" s="1" t="s">
        <v>700</v>
      </c>
      <c r="L360" s="51">
        <v>0.0133</v>
      </c>
      <c r="M360" s="93" t="s">
        <v>995</v>
      </c>
      <c r="N360" s="108" t="s">
        <v>548</v>
      </c>
      <c r="O360" s="1"/>
      <c r="P360" s="105"/>
    </row>
    <row r="361">
      <c r="A361" s="1" t="s">
        <v>1101</v>
      </c>
      <c r="B361" s="51">
        <v>4.067195E7</v>
      </c>
      <c r="C361" s="51">
        <v>1.679569231E9</v>
      </c>
      <c r="D361" s="52">
        <v>45008.45869212963</v>
      </c>
      <c r="E361" s="1" t="s">
        <v>341</v>
      </c>
      <c r="F361" s="1" t="s">
        <v>697</v>
      </c>
      <c r="G361" s="47">
        <v>894566.0</v>
      </c>
      <c r="H361" s="53">
        <f t="shared" si="3"/>
        <v>11897.7278</v>
      </c>
      <c r="I361" s="1" t="s">
        <v>698</v>
      </c>
      <c r="J361" s="1" t="s">
        <v>699</v>
      </c>
      <c r="K361" s="1" t="s">
        <v>700</v>
      </c>
      <c r="L361" s="51">
        <v>0.0133</v>
      </c>
      <c r="M361" s="93" t="s">
        <v>928</v>
      </c>
      <c r="N361" s="108" t="s">
        <v>548</v>
      </c>
      <c r="O361" s="1"/>
      <c r="P361" s="105"/>
    </row>
    <row r="362">
      <c r="A362" s="1" t="s">
        <v>1102</v>
      </c>
      <c r="B362" s="51">
        <v>4.0671959E7</v>
      </c>
      <c r="C362" s="51">
        <v>1.679569267E9</v>
      </c>
      <c r="D362" s="52">
        <v>45008.4591087963</v>
      </c>
      <c r="E362" s="1" t="s">
        <v>341</v>
      </c>
      <c r="F362" s="1" t="s">
        <v>697</v>
      </c>
      <c r="G362" s="47">
        <v>934803.0</v>
      </c>
      <c r="H362" s="53">
        <f t="shared" si="3"/>
        <v>12432.8799</v>
      </c>
      <c r="I362" s="1" t="s">
        <v>698</v>
      </c>
      <c r="J362" s="1" t="s">
        <v>699</v>
      </c>
      <c r="K362" s="1" t="s">
        <v>700</v>
      </c>
      <c r="L362" s="51">
        <v>0.0133</v>
      </c>
      <c r="M362" s="99" t="s">
        <v>357</v>
      </c>
      <c r="N362" s="108" t="s">
        <v>556</v>
      </c>
      <c r="O362" s="108"/>
      <c r="P362" s="105"/>
    </row>
    <row r="363">
      <c r="A363" s="1" t="s">
        <v>1103</v>
      </c>
      <c r="B363" s="51">
        <v>4.0671966E7</v>
      </c>
      <c r="C363" s="51">
        <v>1.679569295E9</v>
      </c>
      <c r="D363" s="52">
        <v>45008.45943287037</v>
      </c>
      <c r="E363" s="1" t="s">
        <v>341</v>
      </c>
      <c r="F363" s="1" t="s">
        <v>697</v>
      </c>
      <c r="G363" s="47">
        <v>835793.0</v>
      </c>
      <c r="H363" s="53">
        <f t="shared" si="3"/>
        <v>11116.0469</v>
      </c>
      <c r="I363" s="1" t="s">
        <v>698</v>
      </c>
      <c r="J363" s="1" t="s">
        <v>699</v>
      </c>
      <c r="K363" s="1" t="s">
        <v>700</v>
      </c>
      <c r="L363" s="51">
        <v>0.0133</v>
      </c>
      <c r="M363" s="93" t="s">
        <v>1016</v>
      </c>
      <c r="N363" s="15" t="s">
        <v>548</v>
      </c>
      <c r="O363" s="15" t="s">
        <v>1008</v>
      </c>
      <c r="P363" s="105"/>
    </row>
    <row r="364">
      <c r="A364" s="1" t="s">
        <v>1104</v>
      </c>
      <c r="B364" s="51">
        <v>4.0671981E7</v>
      </c>
      <c r="C364" s="51">
        <v>1.679569329E9</v>
      </c>
      <c r="D364" s="52">
        <v>45008.45982638889</v>
      </c>
      <c r="E364" s="1" t="s">
        <v>341</v>
      </c>
      <c r="F364" s="1" t="s">
        <v>697</v>
      </c>
      <c r="G364" s="24">
        <v>748849.03</v>
      </c>
      <c r="H364" s="53">
        <f t="shared" si="3"/>
        <v>9959.692099</v>
      </c>
      <c r="I364" s="1" t="s">
        <v>698</v>
      </c>
      <c r="J364" s="1" t="s">
        <v>699</v>
      </c>
      <c r="K364" s="1" t="s">
        <v>700</v>
      </c>
      <c r="L364" s="51">
        <v>0.0133</v>
      </c>
      <c r="M364" s="93" t="s">
        <v>339</v>
      </c>
      <c r="N364" s="15" t="s">
        <v>1008</v>
      </c>
      <c r="O364" s="1"/>
      <c r="P364" s="105"/>
    </row>
    <row r="365">
      <c r="A365" s="1" t="s">
        <v>1105</v>
      </c>
      <c r="B365" s="51">
        <v>4.0699632E7</v>
      </c>
      <c r="C365" s="51">
        <v>1.679630664E9</v>
      </c>
      <c r="D365" s="52">
        <v>45009.16972222222</v>
      </c>
      <c r="E365" s="1" t="s">
        <v>341</v>
      </c>
      <c r="F365" s="1" t="s">
        <v>697</v>
      </c>
      <c r="G365" s="47">
        <v>888491.0</v>
      </c>
      <c r="H365" s="53">
        <f t="shared" si="3"/>
        <v>12705.4213</v>
      </c>
      <c r="I365" s="1" t="s">
        <v>698</v>
      </c>
      <c r="J365" s="1" t="s">
        <v>699</v>
      </c>
      <c r="K365" s="1" t="s">
        <v>700</v>
      </c>
      <c r="L365" s="51">
        <v>0.0143</v>
      </c>
      <c r="M365" s="93" t="s">
        <v>1056</v>
      </c>
      <c r="N365" s="15" t="s">
        <v>548</v>
      </c>
      <c r="O365" s="1"/>
      <c r="P365" s="105"/>
    </row>
    <row r="366">
      <c r="A366" s="1" t="s">
        <v>1106</v>
      </c>
      <c r="B366" s="51">
        <v>4.0699643E7</v>
      </c>
      <c r="C366" s="51">
        <v>1.679630686E9</v>
      </c>
      <c r="D366" s="52">
        <v>45009.16997685185</v>
      </c>
      <c r="E366" s="1" t="s">
        <v>341</v>
      </c>
      <c r="F366" s="1" t="s">
        <v>697</v>
      </c>
      <c r="G366" s="47">
        <v>677653.0</v>
      </c>
      <c r="H366" s="53">
        <f t="shared" si="3"/>
        <v>9690.4379</v>
      </c>
      <c r="I366" s="1" t="s">
        <v>698</v>
      </c>
      <c r="J366" s="1" t="s">
        <v>699</v>
      </c>
      <c r="K366" s="1" t="s">
        <v>700</v>
      </c>
      <c r="L366" s="51">
        <v>0.0143</v>
      </c>
      <c r="M366" s="93" t="s">
        <v>997</v>
      </c>
      <c r="N366" s="15" t="s">
        <v>1008</v>
      </c>
      <c r="O366" s="1"/>
      <c r="P366" s="105"/>
    </row>
    <row r="367">
      <c r="A367" s="1" t="s">
        <v>1107</v>
      </c>
      <c r="B367" s="51">
        <v>4.0699658E7</v>
      </c>
      <c r="C367" s="51">
        <v>1.679630718E9</v>
      </c>
      <c r="D367" s="52">
        <v>45009.17034722222</v>
      </c>
      <c r="E367" s="1" t="s">
        <v>341</v>
      </c>
      <c r="F367" s="1" t="s">
        <v>697</v>
      </c>
      <c r="G367" s="47">
        <v>930598.0</v>
      </c>
      <c r="H367" s="53">
        <f t="shared" si="3"/>
        <v>13307.5514</v>
      </c>
      <c r="I367" s="1" t="s">
        <v>698</v>
      </c>
      <c r="J367" s="1" t="s">
        <v>699</v>
      </c>
      <c r="K367" s="1" t="s">
        <v>700</v>
      </c>
      <c r="L367" s="51">
        <v>0.0143</v>
      </c>
      <c r="M367" s="110" t="s">
        <v>968</v>
      </c>
      <c r="N367" s="108" t="s">
        <v>556</v>
      </c>
      <c r="O367" s="1"/>
      <c r="P367" s="105"/>
    </row>
    <row r="368">
      <c r="A368" s="1" t="s">
        <v>1108</v>
      </c>
      <c r="B368" s="51">
        <v>4.0699675E7</v>
      </c>
      <c r="C368" s="51">
        <v>1.679630754E9</v>
      </c>
      <c r="D368" s="52">
        <v>45009.17076388889</v>
      </c>
      <c r="E368" s="1" t="s">
        <v>341</v>
      </c>
      <c r="F368" s="1" t="s">
        <v>697</v>
      </c>
      <c r="G368" s="47">
        <v>935793.0</v>
      </c>
      <c r="H368" s="53">
        <f t="shared" si="3"/>
        <v>13381.8399</v>
      </c>
      <c r="I368" s="1" t="s">
        <v>698</v>
      </c>
      <c r="J368" s="1" t="s">
        <v>699</v>
      </c>
      <c r="K368" s="1" t="s">
        <v>700</v>
      </c>
      <c r="L368" s="51">
        <v>0.0143</v>
      </c>
      <c r="M368" s="93" t="s">
        <v>354</v>
      </c>
      <c r="N368" s="15" t="s">
        <v>1008</v>
      </c>
      <c r="O368" s="1"/>
      <c r="P368" s="105"/>
    </row>
    <row r="369">
      <c r="A369" s="1" t="s">
        <v>1109</v>
      </c>
      <c r="B369" s="51">
        <v>4.0699699E7</v>
      </c>
      <c r="C369" s="51">
        <v>1.679630806E9</v>
      </c>
      <c r="D369" s="52">
        <v>45009.17136574074</v>
      </c>
      <c r="E369" s="1" t="s">
        <v>341</v>
      </c>
      <c r="F369" s="1" t="s">
        <v>697</v>
      </c>
      <c r="G369" s="47">
        <v>999052.0</v>
      </c>
      <c r="H369" s="53">
        <f t="shared" si="3"/>
        <v>14286.4436</v>
      </c>
      <c r="I369" s="1" t="s">
        <v>698</v>
      </c>
      <c r="J369" s="1" t="s">
        <v>699</v>
      </c>
      <c r="K369" s="1" t="s">
        <v>700</v>
      </c>
      <c r="L369" s="51">
        <v>0.0143</v>
      </c>
      <c r="M369" s="99" t="s">
        <v>378</v>
      </c>
      <c r="N369" s="99" t="s">
        <v>545</v>
      </c>
      <c r="O369" s="1"/>
      <c r="P369" s="105"/>
    </row>
    <row r="370">
      <c r="A370" s="1" t="s">
        <v>1110</v>
      </c>
      <c r="B370" s="51">
        <v>4.0699714E7</v>
      </c>
      <c r="C370" s="51">
        <v>1.679630838E9</v>
      </c>
      <c r="D370" s="52">
        <v>45009.17173611111</v>
      </c>
      <c r="E370" s="1" t="s">
        <v>341</v>
      </c>
      <c r="F370" s="1" t="s">
        <v>697</v>
      </c>
      <c r="G370" s="47">
        <v>247586.0</v>
      </c>
      <c r="H370" s="53">
        <f t="shared" si="3"/>
        <v>3540.4798</v>
      </c>
      <c r="I370" s="1" t="s">
        <v>698</v>
      </c>
      <c r="J370" s="1" t="s">
        <v>699</v>
      </c>
      <c r="K370" s="1" t="s">
        <v>700</v>
      </c>
      <c r="L370" s="51">
        <v>0.0143</v>
      </c>
      <c r="M370" s="93" t="s">
        <v>963</v>
      </c>
      <c r="N370" s="108" t="s">
        <v>545</v>
      </c>
      <c r="O370" s="105"/>
      <c r="P370" s="105"/>
    </row>
    <row r="371">
      <c r="A371" s="1" t="s">
        <v>1111</v>
      </c>
      <c r="B371" s="51">
        <v>4.0699726E7</v>
      </c>
      <c r="C371" s="51">
        <v>1.679630862E9</v>
      </c>
      <c r="D371" s="52">
        <v>45009.17201388889</v>
      </c>
      <c r="E371" s="1" t="s">
        <v>341</v>
      </c>
      <c r="F371" s="1" t="s">
        <v>697</v>
      </c>
      <c r="G371" s="47">
        <v>324574.0</v>
      </c>
      <c r="H371" s="53">
        <f t="shared" si="3"/>
        <v>4641.4082</v>
      </c>
      <c r="I371" s="1" t="s">
        <v>698</v>
      </c>
      <c r="J371" s="1" t="s">
        <v>699</v>
      </c>
      <c r="K371" s="1" t="s">
        <v>700</v>
      </c>
      <c r="L371" s="51">
        <v>0.0143</v>
      </c>
      <c r="M371" s="93" t="s">
        <v>766</v>
      </c>
      <c r="N371" s="15" t="s">
        <v>578</v>
      </c>
      <c r="O371" s="99" t="s">
        <v>545</v>
      </c>
      <c r="P371" s="105"/>
    </row>
    <row r="372">
      <c r="A372" s="1" t="s">
        <v>1112</v>
      </c>
      <c r="B372" s="51">
        <v>4.0699739E7</v>
      </c>
      <c r="C372" s="51">
        <v>1.67963089E9</v>
      </c>
      <c r="D372" s="52">
        <v>45009.17233796296</v>
      </c>
      <c r="E372" s="1" t="s">
        <v>341</v>
      </c>
      <c r="F372" s="1" t="s">
        <v>697</v>
      </c>
      <c r="G372" s="47">
        <v>545453.0</v>
      </c>
      <c r="H372" s="53">
        <f t="shared" si="3"/>
        <v>7799.9779</v>
      </c>
      <c r="I372" s="1" t="s">
        <v>698</v>
      </c>
      <c r="J372" s="1" t="s">
        <v>699</v>
      </c>
      <c r="K372" s="1" t="s">
        <v>700</v>
      </c>
      <c r="L372" s="51">
        <v>0.0143</v>
      </c>
      <c r="M372" s="93" t="s">
        <v>737</v>
      </c>
      <c r="N372" s="99" t="s">
        <v>545</v>
      </c>
      <c r="O372" s="1"/>
      <c r="P372" s="105"/>
    </row>
    <row r="373">
      <c r="A373" s="1" t="s">
        <v>1113</v>
      </c>
      <c r="B373" s="51">
        <v>4.0699752E7</v>
      </c>
      <c r="C373" s="51">
        <v>1.679630918E9</v>
      </c>
      <c r="D373" s="52">
        <v>45009.17266203704</v>
      </c>
      <c r="E373" s="1" t="s">
        <v>341</v>
      </c>
      <c r="F373" s="1" t="s">
        <v>697</v>
      </c>
      <c r="G373" s="47">
        <v>407344.0</v>
      </c>
      <c r="H373" s="53">
        <f t="shared" si="3"/>
        <v>5825.0192</v>
      </c>
      <c r="I373" s="1" t="s">
        <v>698</v>
      </c>
      <c r="J373" s="1" t="s">
        <v>699</v>
      </c>
      <c r="K373" s="1" t="s">
        <v>700</v>
      </c>
      <c r="L373" s="51">
        <v>0.0143</v>
      </c>
      <c r="M373" s="99" t="s">
        <v>731</v>
      </c>
      <c r="N373" s="15" t="s">
        <v>1038</v>
      </c>
      <c r="O373" s="1"/>
      <c r="P373" s="105"/>
    </row>
    <row r="374">
      <c r="A374" s="1" t="s">
        <v>1114</v>
      </c>
      <c r="B374" s="51">
        <v>4.0735378E7</v>
      </c>
      <c r="C374" s="51">
        <v>1.679711961E9</v>
      </c>
      <c r="D374" s="52">
        <v>45010.110659722224</v>
      </c>
      <c r="E374" s="1" t="s">
        <v>341</v>
      </c>
      <c r="F374" s="1" t="s">
        <v>697</v>
      </c>
      <c r="G374" s="47">
        <v>500989.0</v>
      </c>
      <c r="H374" s="53">
        <f t="shared" si="3"/>
        <v>6462.7581</v>
      </c>
      <c r="I374" s="1" t="s">
        <v>698</v>
      </c>
      <c r="J374" s="1" t="s">
        <v>699</v>
      </c>
      <c r="K374" s="1" t="s">
        <v>700</v>
      </c>
      <c r="L374" s="51">
        <v>0.0129</v>
      </c>
      <c r="M374" s="93" t="s">
        <v>733</v>
      </c>
      <c r="N374" s="15" t="s">
        <v>1038</v>
      </c>
      <c r="O374" s="1"/>
      <c r="P374" s="105"/>
    </row>
    <row r="375">
      <c r="A375" s="1" t="s">
        <v>1115</v>
      </c>
      <c r="B375" s="51">
        <v>4.0735396E7</v>
      </c>
      <c r="C375" s="51">
        <v>1.679711999E9</v>
      </c>
      <c r="D375" s="52">
        <v>45010.11109953704</v>
      </c>
      <c r="E375" s="1" t="s">
        <v>341</v>
      </c>
      <c r="F375" s="1" t="s">
        <v>697</v>
      </c>
      <c r="G375" s="47">
        <v>930098.0</v>
      </c>
      <c r="H375" s="53">
        <f t="shared" si="3"/>
        <v>11998.2642</v>
      </c>
      <c r="I375" s="1" t="s">
        <v>698</v>
      </c>
      <c r="J375" s="1" t="s">
        <v>699</v>
      </c>
      <c r="K375" s="1" t="s">
        <v>700</v>
      </c>
      <c r="L375" s="51">
        <v>0.0129</v>
      </c>
      <c r="M375" s="93" t="s">
        <v>783</v>
      </c>
      <c r="N375" s="15" t="s">
        <v>1038</v>
      </c>
      <c r="O375" s="50" t="s">
        <v>1008</v>
      </c>
      <c r="P375" s="105"/>
    </row>
    <row r="376">
      <c r="A376" s="1" t="s">
        <v>1116</v>
      </c>
      <c r="B376" s="51">
        <v>4.0735418E7</v>
      </c>
      <c r="C376" s="51">
        <v>1.679712045E9</v>
      </c>
      <c r="D376" s="52">
        <v>45010.11163194444</v>
      </c>
      <c r="E376" s="1" t="s">
        <v>341</v>
      </c>
      <c r="F376" s="1" t="s">
        <v>697</v>
      </c>
      <c r="G376" s="47">
        <v>638684.0</v>
      </c>
      <c r="H376" s="53">
        <f t="shared" si="3"/>
        <v>8239.0236</v>
      </c>
      <c r="I376" s="1" t="s">
        <v>698</v>
      </c>
      <c r="J376" s="1" t="s">
        <v>699</v>
      </c>
      <c r="K376" s="1" t="s">
        <v>700</v>
      </c>
      <c r="L376" s="51">
        <v>0.0129</v>
      </c>
      <c r="M376" s="93" t="s">
        <v>936</v>
      </c>
      <c r="N376" s="15" t="s">
        <v>1038</v>
      </c>
      <c r="O376" s="1"/>
      <c r="P376" s="105"/>
    </row>
    <row r="377">
      <c r="A377" s="1" t="s">
        <v>1117</v>
      </c>
      <c r="B377" s="51">
        <v>4.0735434E7</v>
      </c>
      <c r="C377" s="51">
        <v>1.679712079E9</v>
      </c>
      <c r="D377" s="52">
        <v>45010.112025462964</v>
      </c>
      <c r="E377" s="1" t="s">
        <v>341</v>
      </c>
      <c r="F377" s="1" t="s">
        <v>697</v>
      </c>
      <c r="G377" s="47">
        <v>798987.0</v>
      </c>
      <c r="H377" s="53">
        <f t="shared" si="3"/>
        <v>10306.9323</v>
      </c>
      <c r="I377" s="1" t="s">
        <v>698</v>
      </c>
      <c r="J377" s="1" t="s">
        <v>699</v>
      </c>
      <c r="K377" s="1" t="s">
        <v>700</v>
      </c>
      <c r="L377" s="51">
        <v>0.0129</v>
      </c>
      <c r="M377" s="93" t="s">
        <v>369</v>
      </c>
      <c r="N377" s="108" t="s">
        <v>545</v>
      </c>
      <c r="O377" s="50" t="s">
        <v>1008</v>
      </c>
      <c r="P377" s="105"/>
    </row>
    <row r="378">
      <c r="A378" s="1" t="s">
        <v>1118</v>
      </c>
      <c r="B378" s="51">
        <v>4.0735453E7</v>
      </c>
      <c r="C378" s="51">
        <v>1.679712119E9</v>
      </c>
      <c r="D378" s="52">
        <v>45010.112488425926</v>
      </c>
      <c r="E378" s="1" t="s">
        <v>341</v>
      </c>
      <c r="F378" s="1" t="s">
        <v>697</v>
      </c>
      <c r="G378" s="24">
        <v>900090.23</v>
      </c>
      <c r="H378" s="53">
        <f t="shared" si="3"/>
        <v>11611.16397</v>
      </c>
      <c r="I378" s="1" t="s">
        <v>698</v>
      </c>
      <c r="J378" s="1" t="s">
        <v>699</v>
      </c>
      <c r="K378" s="1" t="s">
        <v>700</v>
      </c>
      <c r="L378" s="51">
        <v>0.0129</v>
      </c>
      <c r="M378" s="93" t="s">
        <v>366</v>
      </c>
      <c r="N378" s="108" t="s">
        <v>578</v>
      </c>
      <c r="O378" s="1"/>
      <c r="P378" s="105"/>
    </row>
    <row r="379">
      <c r="A379" s="1" t="s">
        <v>1119</v>
      </c>
      <c r="B379" s="51">
        <v>4.073548E7</v>
      </c>
      <c r="C379" s="51">
        <v>1.679712195E9</v>
      </c>
      <c r="D379" s="52">
        <v>45010.11336805556</v>
      </c>
      <c r="E379" s="1" t="s">
        <v>341</v>
      </c>
      <c r="F379" s="1" t="s">
        <v>697</v>
      </c>
      <c r="G379" s="47">
        <v>500989.0</v>
      </c>
      <c r="H379" s="53">
        <f t="shared" si="3"/>
        <v>6462.7581</v>
      </c>
      <c r="I379" s="1" t="s">
        <v>698</v>
      </c>
      <c r="J379" s="1" t="s">
        <v>699</v>
      </c>
      <c r="K379" s="1" t="s">
        <v>700</v>
      </c>
      <c r="L379" s="51">
        <v>0.0129</v>
      </c>
      <c r="M379" s="99" t="s">
        <v>929</v>
      </c>
      <c r="N379" s="108" t="s">
        <v>556</v>
      </c>
      <c r="O379" s="1"/>
      <c r="P379" s="105"/>
    </row>
    <row r="380">
      <c r="A380" s="1" t="s">
        <v>1120</v>
      </c>
      <c r="B380" s="51">
        <v>4.0735527E7</v>
      </c>
      <c r="C380" s="51">
        <v>1.679712309E9</v>
      </c>
      <c r="D380" s="52">
        <v>45010.1146875</v>
      </c>
      <c r="E380" s="1" t="s">
        <v>341</v>
      </c>
      <c r="F380" s="1" t="s">
        <v>697</v>
      </c>
      <c r="G380" s="47">
        <v>787409.0</v>
      </c>
      <c r="H380" s="53">
        <f t="shared" si="3"/>
        <v>10157.5761</v>
      </c>
      <c r="I380" s="1" t="s">
        <v>698</v>
      </c>
      <c r="J380" s="1" t="s">
        <v>699</v>
      </c>
      <c r="K380" s="1" t="s">
        <v>700</v>
      </c>
      <c r="L380" s="51">
        <v>0.0129</v>
      </c>
      <c r="M380" s="93" t="s">
        <v>997</v>
      </c>
      <c r="N380" s="15" t="s">
        <v>1008</v>
      </c>
      <c r="O380" s="1"/>
      <c r="P380" s="105"/>
    </row>
    <row r="381">
      <c r="A381" s="1" t="s">
        <v>1121</v>
      </c>
      <c r="B381" s="51">
        <v>4.0735698E7</v>
      </c>
      <c r="C381" s="51">
        <v>1.679712673E9</v>
      </c>
      <c r="D381" s="52">
        <v>45010.11890046296</v>
      </c>
      <c r="E381" s="1" t="s">
        <v>341</v>
      </c>
      <c r="F381" s="1" t="s">
        <v>697</v>
      </c>
      <c r="G381" s="47">
        <v>711455.0</v>
      </c>
      <c r="H381" s="53">
        <f t="shared" si="3"/>
        <v>9177.7695</v>
      </c>
      <c r="I381" s="1" t="s">
        <v>698</v>
      </c>
      <c r="J381" s="1" t="s">
        <v>699</v>
      </c>
      <c r="K381" s="1" t="s">
        <v>700</v>
      </c>
      <c r="L381" s="51">
        <v>0.0129</v>
      </c>
      <c r="M381" s="93" t="s">
        <v>354</v>
      </c>
      <c r="N381" s="108" t="s">
        <v>548</v>
      </c>
      <c r="O381" s="108" t="s">
        <v>556</v>
      </c>
      <c r="P381" s="105"/>
    </row>
    <row r="382">
      <c r="A382" s="1" t="s">
        <v>1122</v>
      </c>
      <c r="B382" s="51">
        <v>4.0754408E7</v>
      </c>
      <c r="C382" s="51">
        <v>1.679753493E9</v>
      </c>
      <c r="D382" s="52">
        <v>45010.59135416667</v>
      </c>
      <c r="E382" s="1" t="s">
        <v>341</v>
      </c>
      <c r="F382" s="1" t="s">
        <v>697</v>
      </c>
      <c r="G382" s="47">
        <v>899894.0</v>
      </c>
      <c r="H382" s="53">
        <f t="shared" si="3"/>
        <v>11428.6538</v>
      </c>
      <c r="I382" s="1" t="s">
        <v>698</v>
      </c>
      <c r="J382" s="1" t="s">
        <v>699</v>
      </c>
      <c r="K382" s="1" t="s">
        <v>700</v>
      </c>
      <c r="L382" s="51">
        <v>0.0127</v>
      </c>
      <c r="M382" s="93" t="s">
        <v>1123</v>
      </c>
      <c r="N382" s="108" t="s">
        <v>548</v>
      </c>
      <c r="O382" s="1"/>
      <c r="P382" s="105"/>
    </row>
    <row r="383">
      <c r="A383" s="1" t="s">
        <v>1124</v>
      </c>
      <c r="B383" s="51">
        <v>4.0754433E7</v>
      </c>
      <c r="C383" s="51">
        <v>1.679753547E9</v>
      </c>
      <c r="D383" s="52">
        <v>45010.59197916667</v>
      </c>
      <c r="E383" s="1" t="s">
        <v>341</v>
      </c>
      <c r="F383" s="1" t="s">
        <v>697</v>
      </c>
      <c r="G383" s="47">
        <v>555674.0</v>
      </c>
      <c r="H383" s="53">
        <f t="shared" si="3"/>
        <v>7057.0598</v>
      </c>
      <c r="I383" s="1" t="s">
        <v>698</v>
      </c>
      <c r="J383" s="1" t="s">
        <v>699</v>
      </c>
      <c r="K383" s="1" t="s">
        <v>700</v>
      </c>
      <c r="L383" s="51">
        <v>0.0127</v>
      </c>
      <c r="M383" s="93" t="s">
        <v>1125</v>
      </c>
      <c r="N383" s="15" t="s">
        <v>1008</v>
      </c>
      <c r="O383" s="1"/>
      <c r="P383" s="105"/>
    </row>
    <row r="384">
      <c r="A384" s="1" t="s">
        <v>1126</v>
      </c>
      <c r="B384" s="51">
        <v>4.0754451E7</v>
      </c>
      <c r="C384" s="51">
        <v>1.679753585E9</v>
      </c>
      <c r="D384" s="52">
        <v>45010.59241898148</v>
      </c>
      <c r="E384" s="1" t="s">
        <v>341</v>
      </c>
      <c r="F384" s="1" t="s">
        <v>697</v>
      </c>
      <c r="G384" s="47">
        <v>701210.0</v>
      </c>
      <c r="H384" s="53">
        <f t="shared" si="3"/>
        <v>8905.367</v>
      </c>
      <c r="I384" s="1" t="s">
        <v>698</v>
      </c>
      <c r="J384" s="1" t="s">
        <v>699</v>
      </c>
      <c r="K384" s="1" t="s">
        <v>700</v>
      </c>
      <c r="L384" s="51">
        <v>0.0127</v>
      </c>
      <c r="M384" s="93" t="s">
        <v>1127</v>
      </c>
      <c r="N384" s="108" t="s">
        <v>548</v>
      </c>
      <c r="O384" s="15" t="s">
        <v>1008</v>
      </c>
      <c r="P384" s="105"/>
    </row>
    <row r="385">
      <c r="A385" s="1" t="s">
        <v>1128</v>
      </c>
      <c r="B385" s="51">
        <v>4.0754476E7</v>
      </c>
      <c r="C385" s="51">
        <v>1.679753637E9</v>
      </c>
      <c r="D385" s="52">
        <v>45010.59302083333</v>
      </c>
      <c r="E385" s="1" t="s">
        <v>341</v>
      </c>
      <c r="F385" s="1" t="s">
        <v>697</v>
      </c>
      <c r="G385" s="47">
        <v>905824.0</v>
      </c>
      <c r="H385" s="53">
        <f t="shared" si="3"/>
        <v>11503.9648</v>
      </c>
      <c r="I385" s="1" t="s">
        <v>698</v>
      </c>
      <c r="J385" s="1" t="s">
        <v>699</v>
      </c>
      <c r="K385" s="1" t="s">
        <v>700</v>
      </c>
      <c r="L385" s="51">
        <v>0.0127</v>
      </c>
      <c r="M385" s="93" t="s">
        <v>1129</v>
      </c>
      <c r="N385" s="108" t="s">
        <v>548</v>
      </c>
      <c r="O385" s="15" t="s">
        <v>1008</v>
      </c>
      <c r="P385" s="105"/>
    </row>
    <row r="386">
      <c r="A386" s="1" t="s">
        <v>1130</v>
      </c>
      <c r="B386" s="51">
        <v>4.0754494E7</v>
      </c>
      <c r="C386" s="51">
        <v>1.679753675E9</v>
      </c>
      <c r="D386" s="52">
        <v>45010.593460648146</v>
      </c>
      <c r="E386" s="1" t="s">
        <v>341</v>
      </c>
      <c r="F386" s="1" t="s">
        <v>697</v>
      </c>
      <c r="G386" s="47">
        <v>837495.0</v>
      </c>
      <c r="H386" s="53">
        <f t="shared" si="3"/>
        <v>10636.1865</v>
      </c>
      <c r="I386" s="1" t="s">
        <v>698</v>
      </c>
      <c r="J386" s="1" t="s">
        <v>699</v>
      </c>
      <c r="K386" s="1" t="s">
        <v>700</v>
      </c>
      <c r="L386" s="51">
        <v>0.0127</v>
      </c>
      <c r="M386" s="93" t="s">
        <v>1131</v>
      </c>
      <c r="N386" s="108" t="s">
        <v>556</v>
      </c>
      <c r="O386" s="1"/>
      <c r="P386" s="105"/>
    </row>
    <row r="387">
      <c r="A387" s="1" t="s">
        <v>1132</v>
      </c>
      <c r="B387" s="51">
        <v>4.0754553E7</v>
      </c>
      <c r="C387" s="51">
        <v>1.679753801E9</v>
      </c>
      <c r="D387" s="52">
        <v>45010.59491898148</v>
      </c>
      <c r="E387" s="1" t="s">
        <v>341</v>
      </c>
      <c r="F387" s="1" t="s">
        <v>697</v>
      </c>
      <c r="G387" s="47">
        <v>984933.0</v>
      </c>
      <c r="H387" s="53">
        <f t="shared" si="3"/>
        <v>12508.6491</v>
      </c>
      <c r="I387" s="1" t="s">
        <v>698</v>
      </c>
      <c r="J387" s="1" t="s">
        <v>699</v>
      </c>
      <c r="K387" s="1" t="s">
        <v>700</v>
      </c>
      <c r="L387" s="51">
        <v>0.0127</v>
      </c>
      <c r="M387" s="93" t="s">
        <v>1133</v>
      </c>
      <c r="N387" s="108" t="s">
        <v>578</v>
      </c>
      <c r="O387" s="99" t="s">
        <v>1038</v>
      </c>
      <c r="P387" s="105"/>
    </row>
    <row r="388">
      <c r="A388" s="1" t="s">
        <v>1134</v>
      </c>
      <c r="B388" s="51">
        <v>4.0754574E7</v>
      </c>
      <c r="C388" s="51">
        <v>1.679753845E9</v>
      </c>
      <c r="D388" s="52">
        <v>45010.59542824074</v>
      </c>
      <c r="E388" s="1" t="s">
        <v>341</v>
      </c>
      <c r="F388" s="1" t="s">
        <v>697</v>
      </c>
      <c r="G388" s="47">
        <v>776586.0</v>
      </c>
      <c r="H388" s="53">
        <f t="shared" si="3"/>
        <v>9862.6422</v>
      </c>
      <c r="I388" s="1" t="s">
        <v>698</v>
      </c>
      <c r="J388" s="1" t="s">
        <v>699</v>
      </c>
      <c r="K388" s="1" t="s">
        <v>700</v>
      </c>
      <c r="L388" s="51">
        <v>0.0127</v>
      </c>
      <c r="M388" s="93" t="s">
        <v>1135</v>
      </c>
      <c r="N388" s="108" t="s">
        <v>578</v>
      </c>
      <c r="O388" s="99" t="s">
        <v>1038</v>
      </c>
      <c r="P388" s="105"/>
    </row>
    <row r="389">
      <c r="A389" s="1" t="s">
        <v>1136</v>
      </c>
      <c r="B389" s="51">
        <v>4.0754669E7</v>
      </c>
      <c r="C389" s="51">
        <v>1.679754047E9</v>
      </c>
      <c r="D389" s="52">
        <v>45010.597766203704</v>
      </c>
      <c r="E389" s="1" t="s">
        <v>341</v>
      </c>
      <c r="F389" s="1" t="s">
        <v>697</v>
      </c>
      <c r="G389" s="47">
        <v>880008.0</v>
      </c>
      <c r="H389" s="53">
        <f t="shared" si="3"/>
        <v>11176.1016</v>
      </c>
      <c r="I389" s="1" t="s">
        <v>698</v>
      </c>
      <c r="J389" s="1" t="s">
        <v>699</v>
      </c>
      <c r="K389" s="1" t="s">
        <v>700</v>
      </c>
      <c r="L389" s="51">
        <v>0.0127</v>
      </c>
      <c r="M389" s="93" t="s">
        <v>1135</v>
      </c>
      <c r="N389" s="108" t="s">
        <v>578</v>
      </c>
      <c r="O389" s="99" t="s">
        <v>1038</v>
      </c>
      <c r="P389" s="105"/>
    </row>
    <row r="390">
      <c r="A390" s="1" t="s">
        <v>1137</v>
      </c>
      <c r="B390" s="51">
        <v>4.0754689E7</v>
      </c>
      <c r="C390" s="51">
        <v>1.679754091E9</v>
      </c>
      <c r="D390" s="52">
        <v>45010.598275462966</v>
      </c>
      <c r="E390" s="1" t="s">
        <v>341</v>
      </c>
      <c r="F390" s="1" t="s">
        <v>697</v>
      </c>
      <c r="G390" s="47">
        <v>757684.0</v>
      </c>
      <c r="H390" s="53">
        <f t="shared" si="3"/>
        <v>9622.5868</v>
      </c>
      <c r="I390" s="1" t="s">
        <v>698</v>
      </c>
      <c r="J390" s="1" t="s">
        <v>699</v>
      </c>
      <c r="K390" s="1" t="s">
        <v>700</v>
      </c>
      <c r="L390" s="51">
        <v>0.0127</v>
      </c>
      <c r="M390" s="93" t="s">
        <v>1135</v>
      </c>
      <c r="N390" s="108" t="s">
        <v>578</v>
      </c>
      <c r="O390" s="99" t="s">
        <v>1038</v>
      </c>
      <c r="P390" s="105"/>
    </row>
    <row r="391">
      <c r="A391" s="1" t="s">
        <v>1138</v>
      </c>
      <c r="B391" s="51">
        <v>4.0754725E7</v>
      </c>
      <c r="C391" s="51">
        <v>1.679754167E9</v>
      </c>
      <c r="D391" s="52">
        <v>45010.59915509259</v>
      </c>
      <c r="E391" s="1" t="s">
        <v>341</v>
      </c>
      <c r="F391" s="1" t="s">
        <v>697</v>
      </c>
      <c r="G391" s="47">
        <v>909656.0</v>
      </c>
      <c r="H391" s="53">
        <f t="shared" si="3"/>
        <v>11552.6312</v>
      </c>
      <c r="I391" s="1" t="s">
        <v>698</v>
      </c>
      <c r="J391" s="1" t="s">
        <v>699</v>
      </c>
      <c r="K391" s="1" t="s">
        <v>700</v>
      </c>
      <c r="L391" s="51">
        <v>0.0127</v>
      </c>
      <c r="M391" s="93" t="s">
        <v>1139</v>
      </c>
      <c r="N391" s="108" t="s">
        <v>545</v>
      </c>
      <c r="O391" s="99" t="s">
        <v>1038</v>
      </c>
      <c r="P391" s="105"/>
    </row>
    <row r="392">
      <c r="A392" s="1" t="s">
        <v>1140</v>
      </c>
      <c r="B392" s="51">
        <v>4.0754743E7</v>
      </c>
      <c r="C392" s="51">
        <v>1.679754205E9</v>
      </c>
      <c r="D392" s="52">
        <v>45010.599594907406</v>
      </c>
      <c r="E392" s="1" t="s">
        <v>341</v>
      </c>
      <c r="F392" s="1" t="s">
        <v>697</v>
      </c>
      <c r="G392" s="47">
        <v>575845.0</v>
      </c>
      <c r="H392" s="53">
        <f t="shared" si="3"/>
        <v>7313.2315</v>
      </c>
      <c r="I392" s="1" t="s">
        <v>698</v>
      </c>
      <c r="J392" s="1" t="s">
        <v>699</v>
      </c>
      <c r="K392" s="1" t="s">
        <v>700</v>
      </c>
      <c r="L392" s="51">
        <v>0.0127</v>
      </c>
      <c r="M392" s="93" t="s">
        <v>1139</v>
      </c>
      <c r="N392" s="108" t="s">
        <v>545</v>
      </c>
      <c r="O392" s="99" t="s">
        <v>1038</v>
      </c>
      <c r="P392" s="105"/>
    </row>
    <row r="393">
      <c r="A393" s="1" t="s">
        <v>1141</v>
      </c>
      <c r="B393" s="51">
        <v>4.0809889E7</v>
      </c>
      <c r="C393" s="51">
        <v>1.679885673E9</v>
      </c>
      <c r="D393" s="52">
        <v>45012.12121527778</v>
      </c>
      <c r="E393" s="1" t="s">
        <v>341</v>
      </c>
      <c r="F393" s="1" t="s">
        <v>697</v>
      </c>
      <c r="G393" s="47">
        <v>433892.0</v>
      </c>
      <c r="H393" s="53">
        <f t="shared" si="3"/>
        <v>5510.4284</v>
      </c>
      <c r="I393" s="1" t="s">
        <v>698</v>
      </c>
      <c r="J393" s="1" t="s">
        <v>699</v>
      </c>
      <c r="K393" s="1" t="s">
        <v>700</v>
      </c>
      <c r="L393" s="51">
        <v>0.0127</v>
      </c>
      <c r="M393" s="93" t="s">
        <v>1131</v>
      </c>
      <c r="N393" s="108" t="s">
        <v>556</v>
      </c>
      <c r="O393" s="1"/>
      <c r="P393" s="105"/>
    </row>
    <row r="394">
      <c r="A394" s="1" t="s">
        <v>1142</v>
      </c>
      <c r="B394" s="51">
        <v>4.0809914E7</v>
      </c>
      <c r="C394" s="51">
        <v>1.679885725E9</v>
      </c>
      <c r="D394" s="52">
        <v>45012.12181712963</v>
      </c>
      <c r="E394" s="1" t="s">
        <v>341</v>
      </c>
      <c r="F394" s="1" t="s">
        <v>697</v>
      </c>
      <c r="G394" s="47">
        <v>537952.0</v>
      </c>
      <c r="H394" s="53">
        <f t="shared" si="3"/>
        <v>6831.9904</v>
      </c>
      <c r="I394" s="1" t="s">
        <v>698</v>
      </c>
      <c r="J394" s="1" t="s">
        <v>699</v>
      </c>
      <c r="K394" s="1" t="s">
        <v>700</v>
      </c>
      <c r="L394" s="51">
        <v>0.0127</v>
      </c>
      <c r="M394" s="93" t="s">
        <v>1127</v>
      </c>
      <c r="N394" s="108" t="s">
        <v>548</v>
      </c>
      <c r="O394" s="15" t="s">
        <v>1008</v>
      </c>
      <c r="P394" s="105"/>
    </row>
    <row r="395">
      <c r="A395" s="1" t="s">
        <v>1143</v>
      </c>
      <c r="B395" s="51">
        <v>4.080993E7</v>
      </c>
      <c r="C395" s="51">
        <v>1.679885759E9</v>
      </c>
      <c r="D395" s="52">
        <v>45012.12221064815</v>
      </c>
      <c r="E395" s="1" t="s">
        <v>341</v>
      </c>
      <c r="F395" s="1" t="s">
        <v>697</v>
      </c>
      <c r="G395" s="47">
        <v>688945.0</v>
      </c>
      <c r="H395" s="53">
        <f t="shared" si="3"/>
        <v>8749.6015</v>
      </c>
      <c r="I395" s="1" t="s">
        <v>698</v>
      </c>
      <c r="J395" s="1" t="s">
        <v>699</v>
      </c>
      <c r="K395" s="1" t="s">
        <v>700</v>
      </c>
      <c r="L395" s="51">
        <v>0.0127</v>
      </c>
      <c r="M395" s="93" t="s">
        <v>1125</v>
      </c>
      <c r="N395" s="15" t="s">
        <v>1008</v>
      </c>
      <c r="O395" s="1"/>
      <c r="P395" s="105"/>
    </row>
    <row r="396">
      <c r="A396" s="1" t="s">
        <v>1144</v>
      </c>
      <c r="B396" s="51">
        <v>4.0809946E7</v>
      </c>
      <c r="C396" s="51">
        <v>1.679885793E9</v>
      </c>
      <c r="D396" s="52">
        <v>45012.12260416667</v>
      </c>
      <c r="E396" s="1" t="s">
        <v>341</v>
      </c>
      <c r="F396" s="1" t="s">
        <v>697</v>
      </c>
      <c r="G396" s="47">
        <v>342332.0</v>
      </c>
      <c r="H396" s="53">
        <f t="shared" si="3"/>
        <v>4347.6164</v>
      </c>
      <c r="I396" s="1" t="s">
        <v>698</v>
      </c>
      <c r="J396" s="1" t="s">
        <v>699</v>
      </c>
      <c r="K396" s="1" t="s">
        <v>700</v>
      </c>
      <c r="L396" s="51">
        <v>0.0127</v>
      </c>
      <c r="M396" s="99" t="s">
        <v>357</v>
      </c>
      <c r="N396" s="108" t="s">
        <v>556</v>
      </c>
      <c r="O396" s="105"/>
      <c r="P396" s="105"/>
    </row>
    <row r="397">
      <c r="A397" s="1" t="s">
        <v>1145</v>
      </c>
      <c r="B397" s="51">
        <v>4.0809966E7</v>
      </c>
      <c r="C397" s="51">
        <v>1.679885835E9</v>
      </c>
      <c r="D397" s="52">
        <v>45012.123090277775</v>
      </c>
      <c r="E397" s="1" t="s">
        <v>341</v>
      </c>
      <c r="F397" s="1" t="s">
        <v>697</v>
      </c>
      <c r="G397" s="47">
        <v>889981.0</v>
      </c>
      <c r="H397" s="53">
        <f t="shared" si="3"/>
        <v>11302.7587</v>
      </c>
      <c r="I397" s="1" t="s">
        <v>698</v>
      </c>
      <c r="J397" s="1" t="s">
        <v>699</v>
      </c>
      <c r="K397" s="1" t="s">
        <v>700</v>
      </c>
      <c r="L397" s="51">
        <v>0.0127</v>
      </c>
      <c r="M397" s="93" t="s">
        <v>339</v>
      </c>
      <c r="N397" s="108" t="s">
        <v>548</v>
      </c>
      <c r="O397" s="1"/>
      <c r="P397" s="105"/>
    </row>
    <row r="398">
      <c r="A398" s="1" t="s">
        <v>1146</v>
      </c>
      <c r="B398" s="51">
        <v>4.0828239E7</v>
      </c>
      <c r="C398" s="51">
        <v>1.679928116E9</v>
      </c>
      <c r="D398" s="52">
        <v>45012.6124537037</v>
      </c>
      <c r="E398" s="1" t="s">
        <v>341</v>
      </c>
      <c r="F398" s="1" t="s">
        <v>697</v>
      </c>
      <c r="G398" s="47">
        <v>422786.0</v>
      </c>
      <c r="H398" s="53">
        <f t="shared" si="3"/>
        <v>5200.2678</v>
      </c>
      <c r="I398" s="1" t="s">
        <v>698</v>
      </c>
      <c r="J398" s="1" t="s">
        <v>699</v>
      </c>
      <c r="K398" s="1" t="s">
        <v>700</v>
      </c>
      <c r="L398" s="51">
        <v>0.0123</v>
      </c>
      <c r="M398" s="99" t="s">
        <v>731</v>
      </c>
      <c r="N398" s="99" t="s">
        <v>1038</v>
      </c>
      <c r="O398" s="1"/>
      <c r="P398" s="105"/>
    </row>
    <row r="399">
      <c r="A399" s="1" t="s">
        <v>1147</v>
      </c>
      <c r="B399" s="51">
        <v>4.0828257E7</v>
      </c>
      <c r="C399" s="51">
        <v>1.679928156E9</v>
      </c>
      <c r="D399" s="52">
        <v>45012.612916666665</v>
      </c>
      <c r="E399" s="1" t="s">
        <v>341</v>
      </c>
      <c r="F399" s="1" t="s">
        <v>697</v>
      </c>
      <c r="G399" s="47">
        <v>661883.0</v>
      </c>
      <c r="H399" s="53">
        <f t="shared" si="3"/>
        <v>8141.1609</v>
      </c>
      <c r="I399" s="1" t="s">
        <v>698</v>
      </c>
      <c r="J399" s="1" t="s">
        <v>699</v>
      </c>
      <c r="K399" s="1" t="s">
        <v>700</v>
      </c>
      <c r="L399" s="51">
        <v>0.0123</v>
      </c>
      <c r="M399" s="93" t="s">
        <v>737</v>
      </c>
      <c r="N399" s="99" t="s">
        <v>1038</v>
      </c>
      <c r="O399" s="1"/>
      <c r="P399" s="105"/>
    </row>
    <row r="400">
      <c r="A400" s="1" t="s">
        <v>1148</v>
      </c>
      <c r="B400" s="51">
        <v>4.0828316E7</v>
      </c>
      <c r="C400" s="51">
        <v>1.67992828E9</v>
      </c>
      <c r="D400" s="52">
        <v>45012.61435185185</v>
      </c>
      <c r="E400" s="1" t="s">
        <v>341</v>
      </c>
      <c r="F400" s="1" t="s">
        <v>697</v>
      </c>
      <c r="G400" s="47">
        <v>950395.0</v>
      </c>
      <c r="H400" s="53">
        <f t="shared" si="3"/>
        <v>11689.8585</v>
      </c>
      <c r="I400" s="1" t="s">
        <v>698</v>
      </c>
      <c r="J400" s="1" t="s">
        <v>699</v>
      </c>
      <c r="K400" s="1" t="s">
        <v>700</v>
      </c>
      <c r="L400" s="51">
        <v>0.0123</v>
      </c>
      <c r="M400" s="93" t="s">
        <v>766</v>
      </c>
      <c r="N400" s="15" t="s">
        <v>578</v>
      </c>
      <c r="O400" s="99" t="s">
        <v>545</v>
      </c>
      <c r="P400" s="105"/>
    </row>
    <row r="401">
      <c r="A401" s="1" t="s">
        <v>1149</v>
      </c>
      <c r="B401" s="51">
        <v>4.0828335E7</v>
      </c>
      <c r="C401" s="51">
        <v>1.67992832E9</v>
      </c>
      <c r="D401" s="52">
        <v>45012.61481481481</v>
      </c>
      <c r="E401" s="1" t="s">
        <v>341</v>
      </c>
      <c r="F401" s="1" t="s">
        <v>697</v>
      </c>
      <c r="G401" s="47">
        <v>789873.0</v>
      </c>
      <c r="H401" s="53">
        <f t="shared" si="3"/>
        <v>9715.4379</v>
      </c>
      <c r="I401" s="1" t="s">
        <v>698</v>
      </c>
      <c r="J401" s="1" t="s">
        <v>699</v>
      </c>
      <c r="K401" s="1" t="s">
        <v>700</v>
      </c>
      <c r="L401" s="51">
        <v>0.0123</v>
      </c>
      <c r="M401" s="99" t="s">
        <v>813</v>
      </c>
      <c r="N401" s="108" t="s">
        <v>545</v>
      </c>
      <c r="O401" s="1"/>
      <c r="P401" s="105"/>
    </row>
    <row r="402">
      <c r="A402" s="1" t="s">
        <v>1150</v>
      </c>
      <c r="B402" s="51">
        <v>4.0828351E7</v>
      </c>
      <c r="C402" s="51">
        <v>1.679928354E9</v>
      </c>
      <c r="D402" s="52">
        <v>45012.615208333336</v>
      </c>
      <c r="E402" s="1" t="s">
        <v>341</v>
      </c>
      <c r="F402" s="1" t="s">
        <v>697</v>
      </c>
      <c r="G402" s="47">
        <v>987965.0</v>
      </c>
      <c r="H402" s="53">
        <f t="shared" si="3"/>
        <v>12151.9695</v>
      </c>
      <c r="I402" s="1" t="s">
        <v>698</v>
      </c>
      <c r="J402" s="1" t="s">
        <v>699</v>
      </c>
      <c r="K402" s="1" t="s">
        <v>700</v>
      </c>
      <c r="L402" s="51">
        <v>0.0123</v>
      </c>
      <c r="M402" s="93" t="s">
        <v>938</v>
      </c>
      <c r="N402" s="99" t="s">
        <v>545</v>
      </c>
      <c r="O402" s="1"/>
      <c r="P402" s="105"/>
    </row>
    <row r="403">
      <c r="A403" s="1" t="s">
        <v>1151</v>
      </c>
      <c r="B403" s="51">
        <v>4.082837E7</v>
      </c>
      <c r="C403" s="51">
        <v>1.679928402E9</v>
      </c>
      <c r="D403" s="52">
        <v>45012.61576388889</v>
      </c>
      <c r="E403" s="1" t="s">
        <v>341</v>
      </c>
      <c r="F403" s="1" t="s">
        <v>697</v>
      </c>
      <c r="G403" s="47">
        <v>759094.0</v>
      </c>
      <c r="H403" s="53">
        <f t="shared" si="3"/>
        <v>9336.8562</v>
      </c>
      <c r="I403" s="1" t="s">
        <v>698</v>
      </c>
      <c r="J403" s="1" t="s">
        <v>699</v>
      </c>
      <c r="K403" s="1" t="s">
        <v>700</v>
      </c>
      <c r="L403" s="51">
        <v>0.0123</v>
      </c>
      <c r="M403" s="93" t="s">
        <v>1004</v>
      </c>
      <c r="N403" s="99" t="s">
        <v>545</v>
      </c>
      <c r="O403" s="1"/>
      <c r="P403" s="105"/>
    </row>
    <row r="404">
      <c r="A404" s="1" t="s">
        <v>1152</v>
      </c>
      <c r="B404" s="51">
        <v>4.0828379E7</v>
      </c>
      <c r="C404" s="51">
        <v>1.679928438E9</v>
      </c>
      <c r="D404" s="52">
        <v>45012.61618055555</v>
      </c>
      <c r="E404" s="1" t="s">
        <v>341</v>
      </c>
      <c r="F404" s="1" t="s">
        <v>697</v>
      </c>
      <c r="G404" s="47">
        <v>434900.0</v>
      </c>
      <c r="H404" s="53">
        <f t="shared" si="3"/>
        <v>5349.27</v>
      </c>
      <c r="I404" s="1" t="s">
        <v>698</v>
      </c>
      <c r="J404" s="1" t="s">
        <v>699</v>
      </c>
      <c r="K404" s="1" t="s">
        <v>700</v>
      </c>
      <c r="L404" s="51">
        <v>0.0123</v>
      </c>
      <c r="M404" s="93" t="s">
        <v>369</v>
      </c>
      <c r="N404" s="108" t="s">
        <v>545</v>
      </c>
      <c r="O404" s="111"/>
      <c r="P404" s="105"/>
    </row>
    <row r="405">
      <c r="A405" s="1" t="s">
        <v>1153</v>
      </c>
      <c r="B405" s="51">
        <v>4.0828385E7</v>
      </c>
      <c r="C405" s="51">
        <v>1.67992846E9</v>
      </c>
      <c r="D405" s="52">
        <v>45012.616435185184</v>
      </c>
      <c r="E405" s="1" t="s">
        <v>341</v>
      </c>
      <c r="F405" s="1" t="s">
        <v>697</v>
      </c>
      <c r="G405" s="47">
        <v>811200.0</v>
      </c>
      <c r="H405" s="53">
        <f t="shared" si="3"/>
        <v>9977.76</v>
      </c>
      <c r="I405" s="1" t="s">
        <v>698</v>
      </c>
      <c r="J405" s="1" t="s">
        <v>699</v>
      </c>
      <c r="K405" s="1" t="s">
        <v>700</v>
      </c>
      <c r="L405" s="51">
        <v>0.0123</v>
      </c>
      <c r="M405" s="93" t="s">
        <v>1133</v>
      </c>
      <c r="N405" s="108" t="s">
        <v>578</v>
      </c>
      <c r="O405" s="99" t="s">
        <v>1038</v>
      </c>
      <c r="P405" s="105"/>
    </row>
    <row r="406">
      <c r="A406" s="1" t="s">
        <v>1154</v>
      </c>
      <c r="B406" s="51">
        <v>4.0845972E7</v>
      </c>
      <c r="C406" s="51">
        <v>1.679969477E9</v>
      </c>
      <c r="D406" s="52">
        <v>45013.09116898148</v>
      </c>
      <c r="E406" s="1" t="s">
        <v>341</v>
      </c>
      <c r="F406" s="1" t="s">
        <v>697</v>
      </c>
      <c r="G406" s="47">
        <v>548009.0</v>
      </c>
      <c r="H406" s="53">
        <f t="shared" si="3"/>
        <v>6630.9089</v>
      </c>
      <c r="I406" s="1" t="s">
        <v>698</v>
      </c>
      <c r="J406" s="1" t="s">
        <v>699</v>
      </c>
      <c r="K406" s="1" t="s">
        <v>700</v>
      </c>
      <c r="L406" s="51">
        <v>0.0121</v>
      </c>
      <c r="M406" s="93" t="s">
        <v>1129</v>
      </c>
      <c r="N406" s="108" t="s">
        <v>548</v>
      </c>
      <c r="O406" s="15" t="s">
        <v>1008</v>
      </c>
      <c r="P406" s="105"/>
    </row>
    <row r="407">
      <c r="A407" s="1" t="s">
        <v>1155</v>
      </c>
      <c r="B407" s="51">
        <v>4.0845988E7</v>
      </c>
      <c r="C407" s="51">
        <v>1.679969511E9</v>
      </c>
      <c r="D407" s="52">
        <v>45013.0915625</v>
      </c>
      <c r="E407" s="1" t="s">
        <v>341</v>
      </c>
      <c r="F407" s="1" t="s">
        <v>697</v>
      </c>
      <c r="G407" s="47">
        <v>630916.0</v>
      </c>
      <c r="H407" s="53">
        <f t="shared" si="3"/>
        <v>7634.0836</v>
      </c>
      <c r="I407" s="1" t="s">
        <v>698</v>
      </c>
      <c r="J407" s="1" t="s">
        <v>699</v>
      </c>
      <c r="K407" s="1" t="s">
        <v>700</v>
      </c>
      <c r="L407" s="51">
        <v>0.0121</v>
      </c>
      <c r="M407" s="93" t="s">
        <v>1056</v>
      </c>
      <c r="N407" s="15" t="s">
        <v>548</v>
      </c>
      <c r="O407" s="15" t="s">
        <v>1008</v>
      </c>
      <c r="P407" s="105"/>
    </row>
    <row r="408">
      <c r="A408" s="1" t="s">
        <v>1156</v>
      </c>
      <c r="B408" s="51">
        <v>4.0846005E7</v>
      </c>
      <c r="C408" s="51">
        <v>1.679969547E9</v>
      </c>
      <c r="D408" s="52">
        <v>45013.09197916667</v>
      </c>
      <c r="E408" s="1" t="s">
        <v>341</v>
      </c>
      <c r="F408" s="1" t="s">
        <v>697</v>
      </c>
      <c r="G408" s="47">
        <v>837109.0</v>
      </c>
      <c r="H408" s="53">
        <f t="shared" si="3"/>
        <v>10129.0189</v>
      </c>
      <c r="I408" s="1" t="s">
        <v>698</v>
      </c>
      <c r="J408" s="1" t="s">
        <v>699</v>
      </c>
      <c r="K408" s="1" t="s">
        <v>700</v>
      </c>
      <c r="L408" s="51">
        <v>0.0121</v>
      </c>
      <c r="M408" s="93" t="s">
        <v>1012</v>
      </c>
      <c r="N408" s="108" t="s">
        <v>548</v>
      </c>
      <c r="O408" s="15" t="s">
        <v>1008</v>
      </c>
      <c r="P408" s="105"/>
    </row>
    <row r="409">
      <c r="A409" s="1" t="s">
        <v>1157</v>
      </c>
      <c r="B409" s="51">
        <v>4.0846022E7</v>
      </c>
      <c r="C409" s="51">
        <v>1.679969583E9</v>
      </c>
      <c r="D409" s="52">
        <v>45013.09239583334</v>
      </c>
      <c r="E409" s="1" t="s">
        <v>341</v>
      </c>
      <c r="F409" s="1" t="s">
        <v>697</v>
      </c>
      <c r="G409" s="47">
        <v>509812.0</v>
      </c>
      <c r="H409" s="53">
        <f t="shared" si="3"/>
        <v>6168.7252</v>
      </c>
      <c r="I409" s="1" t="s">
        <v>698</v>
      </c>
      <c r="J409" s="1" t="s">
        <v>699</v>
      </c>
      <c r="K409" s="1" t="s">
        <v>700</v>
      </c>
      <c r="L409" s="51">
        <v>0.0121</v>
      </c>
      <c r="M409" s="93" t="s">
        <v>997</v>
      </c>
      <c r="N409" s="108" t="s">
        <v>548</v>
      </c>
      <c r="O409" s="1"/>
      <c r="P409" s="105"/>
    </row>
    <row r="410">
      <c r="A410" s="1" t="s">
        <v>1158</v>
      </c>
      <c r="B410" s="51">
        <v>4.0846042E7</v>
      </c>
      <c r="C410" s="51">
        <v>1.679969625E9</v>
      </c>
      <c r="D410" s="52">
        <v>45013.092881944445</v>
      </c>
      <c r="E410" s="1" t="s">
        <v>341</v>
      </c>
      <c r="F410" s="1" t="s">
        <v>697</v>
      </c>
      <c r="G410" s="47">
        <v>717462.0</v>
      </c>
      <c r="H410" s="53">
        <f t="shared" si="3"/>
        <v>8681.2902</v>
      </c>
      <c r="I410" s="1" t="s">
        <v>698</v>
      </c>
      <c r="J410" s="1" t="s">
        <v>699</v>
      </c>
      <c r="K410" s="1" t="s">
        <v>700</v>
      </c>
      <c r="L410" s="51">
        <v>0.0121</v>
      </c>
      <c r="M410" s="99" t="s">
        <v>809</v>
      </c>
      <c r="N410" s="108" t="s">
        <v>548</v>
      </c>
      <c r="O410" s="108" t="s">
        <v>556</v>
      </c>
      <c r="P410" s="105"/>
    </row>
    <row r="411">
      <c r="A411" s="1" t="s">
        <v>1159</v>
      </c>
      <c r="B411" s="51">
        <v>4.0885072E7</v>
      </c>
      <c r="C411" s="51">
        <v>1.680059342E9</v>
      </c>
      <c r="D411" s="52">
        <v>45014.131273148145</v>
      </c>
      <c r="E411" s="1" t="s">
        <v>341</v>
      </c>
      <c r="F411" s="1" t="s">
        <v>697</v>
      </c>
      <c r="G411" s="47">
        <v>717462.0</v>
      </c>
      <c r="H411" s="53">
        <f t="shared" si="3"/>
        <v>9327.006</v>
      </c>
      <c r="I411" s="1" t="s">
        <v>698</v>
      </c>
      <c r="J411" s="1" t="s">
        <v>699</v>
      </c>
      <c r="K411" s="1" t="s">
        <v>700</v>
      </c>
      <c r="L411" s="51">
        <v>0.013</v>
      </c>
      <c r="M411" s="99" t="s">
        <v>809</v>
      </c>
      <c r="N411" s="108" t="s">
        <v>548</v>
      </c>
      <c r="O411" s="108" t="s">
        <v>556</v>
      </c>
      <c r="P411" s="105"/>
    </row>
    <row r="412">
      <c r="A412" s="1" t="s">
        <v>1160</v>
      </c>
      <c r="B412" s="51">
        <v>4.0886583E7</v>
      </c>
      <c r="C412" s="51">
        <v>1.68006266E9</v>
      </c>
      <c r="D412" s="52">
        <v>45014.16967592593</v>
      </c>
      <c r="E412" s="1" t="s">
        <v>341</v>
      </c>
      <c r="F412" s="1" t="s">
        <v>697</v>
      </c>
      <c r="G412" s="47">
        <v>700098.0</v>
      </c>
      <c r="H412" s="53">
        <f t="shared" si="3"/>
        <v>9101.274</v>
      </c>
      <c r="I412" s="1" t="s">
        <v>698</v>
      </c>
      <c r="J412" s="1" t="s">
        <v>699</v>
      </c>
      <c r="K412" s="1" t="s">
        <v>700</v>
      </c>
      <c r="L412" s="51">
        <v>0.013</v>
      </c>
      <c r="M412" s="93" t="s">
        <v>783</v>
      </c>
      <c r="N412" s="99" t="s">
        <v>545</v>
      </c>
      <c r="O412" s="15" t="s">
        <v>1038</v>
      </c>
      <c r="P412" s="105"/>
    </row>
    <row r="413">
      <c r="A413" s="1" t="s">
        <v>1161</v>
      </c>
      <c r="B413" s="51">
        <v>4.0886603E7</v>
      </c>
      <c r="C413" s="51">
        <v>1.680062718E9</v>
      </c>
      <c r="D413" s="52">
        <v>45014.17034722222</v>
      </c>
      <c r="E413" s="1" t="s">
        <v>341</v>
      </c>
      <c r="F413" s="1" t="s">
        <v>697</v>
      </c>
      <c r="G413" s="47">
        <v>890876.0</v>
      </c>
      <c r="H413" s="53">
        <f t="shared" si="3"/>
        <v>11581.388</v>
      </c>
      <c r="I413" s="1" t="s">
        <v>698</v>
      </c>
      <c r="J413" s="1" t="s">
        <v>699</v>
      </c>
      <c r="K413" s="1" t="s">
        <v>700</v>
      </c>
      <c r="L413" s="51">
        <v>0.013</v>
      </c>
      <c r="M413" s="99" t="s">
        <v>926</v>
      </c>
      <c r="N413" s="108" t="s">
        <v>545</v>
      </c>
      <c r="O413" s="1"/>
      <c r="P413" s="105"/>
    </row>
    <row r="414">
      <c r="A414" s="1" t="s">
        <v>1162</v>
      </c>
      <c r="B414" s="51">
        <v>4.0886624E7</v>
      </c>
      <c r="C414" s="51">
        <v>1.680062796E9</v>
      </c>
      <c r="D414" s="52">
        <v>45014.17125</v>
      </c>
      <c r="E414" s="1" t="s">
        <v>341</v>
      </c>
      <c r="F414" s="1" t="s">
        <v>697</v>
      </c>
      <c r="G414" s="47">
        <v>983989.0</v>
      </c>
      <c r="H414" s="53">
        <f t="shared" si="3"/>
        <v>12791.857</v>
      </c>
      <c r="I414" s="1" t="s">
        <v>698</v>
      </c>
      <c r="J414" s="1" t="s">
        <v>699</v>
      </c>
      <c r="K414" s="1" t="s">
        <v>700</v>
      </c>
      <c r="L414" s="51">
        <v>0.013</v>
      </c>
      <c r="M414" s="93" t="s">
        <v>936</v>
      </c>
      <c r="N414" s="108" t="s">
        <v>545</v>
      </c>
      <c r="O414" s="15" t="s">
        <v>1038</v>
      </c>
      <c r="P414" s="105"/>
    </row>
    <row r="415">
      <c r="A415" s="1" t="s">
        <v>1163</v>
      </c>
      <c r="B415" s="51">
        <v>4.0886752E7</v>
      </c>
      <c r="C415" s="51">
        <v>1.680063068E9</v>
      </c>
      <c r="D415" s="52">
        <v>45014.17439814815</v>
      </c>
      <c r="E415" s="1" t="s">
        <v>341</v>
      </c>
      <c r="F415" s="1" t="s">
        <v>697</v>
      </c>
      <c r="G415" s="47">
        <v>504943.0</v>
      </c>
      <c r="H415" s="53">
        <f t="shared" si="3"/>
        <v>6564.259</v>
      </c>
      <c r="I415" s="1" t="s">
        <v>698</v>
      </c>
      <c r="J415" s="1" t="s">
        <v>699</v>
      </c>
      <c r="K415" s="1" t="s">
        <v>700</v>
      </c>
      <c r="L415" s="51">
        <v>0.013</v>
      </c>
      <c r="M415" s="93" t="s">
        <v>366</v>
      </c>
      <c r="N415" s="108" t="s">
        <v>578</v>
      </c>
      <c r="O415" s="1"/>
      <c r="P415" s="105"/>
    </row>
    <row r="416">
      <c r="A416" s="1" t="s">
        <v>1164</v>
      </c>
      <c r="B416" s="51">
        <v>4.088678E7</v>
      </c>
      <c r="C416" s="51">
        <v>1.680063126E9</v>
      </c>
      <c r="D416" s="52">
        <v>45014.17506944444</v>
      </c>
      <c r="E416" s="1" t="s">
        <v>341</v>
      </c>
      <c r="F416" s="1" t="s">
        <v>697</v>
      </c>
      <c r="G416" s="47">
        <v>915732.0</v>
      </c>
      <c r="H416" s="53">
        <f t="shared" si="3"/>
        <v>11904.516</v>
      </c>
      <c r="I416" s="1" t="s">
        <v>698</v>
      </c>
      <c r="J416" s="1" t="s">
        <v>699</v>
      </c>
      <c r="K416" s="1" t="s">
        <v>700</v>
      </c>
      <c r="L416" s="51">
        <v>0.013</v>
      </c>
      <c r="M416" s="93" t="s">
        <v>1014</v>
      </c>
      <c r="N416" s="108" t="s">
        <v>548</v>
      </c>
      <c r="O416" s="1"/>
      <c r="P416" s="105"/>
    </row>
    <row r="417">
      <c r="A417" s="1" t="s">
        <v>1165</v>
      </c>
      <c r="B417" s="51">
        <v>4.0886808E7</v>
      </c>
      <c r="C417" s="51">
        <v>1.680063186E9</v>
      </c>
      <c r="D417" s="52">
        <v>45014.17576388889</v>
      </c>
      <c r="E417" s="1" t="s">
        <v>341</v>
      </c>
      <c r="F417" s="1" t="s">
        <v>697</v>
      </c>
      <c r="G417" s="47">
        <v>909752.0</v>
      </c>
      <c r="H417" s="53">
        <f t="shared" si="3"/>
        <v>11826.776</v>
      </c>
      <c r="I417" s="1" t="s">
        <v>698</v>
      </c>
      <c r="J417" s="1" t="s">
        <v>699</v>
      </c>
      <c r="K417" s="1" t="s">
        <v>700</v>
      </c>
      <c r="L417" s="51">
        <v>0.013</v>
      </c>
      <c r="M417" s="93" t="s">
        <v>1125</v>
      </c>
      <c r="N417" s="108" t="s">
        <v>556</v>
      </c>
      <c r="O417" s="15" t="s">
        <v>1008</v>
      </c>
      <c r="P417" s="105"/>
    </row>
    <row r="418">
      <c r="A418" s="1" t="s">
        <v>1166</v>
      </c>
      <c r="B418" s="51">
        <v>4.0886829E7</v>
      </c>
      <c r="C418" s="51">
        <v>1.68006323E9</v>
      </c>
      <c r="D418" s="52">
        <v>45014.17627314815</v>
      </c>
      <c r="E418" s="1" t="s">
        <v>341</v>
      </c>
      <c r="F418" s="1" t="s">
        <v>697</v>
      </c>
      <c r="G418" s="47">
        <v>894576.0</v>
      </c>
      <c r="H418" s="53">
        <f t="shared" si="3"/>
        <v>11629.488</v>
      </c>
      <c r="I418" s="1" t="s">
        <v>698</v>
      </c>
      <c r="J418" s="1" t="s">
        <v>699</v>
      </c>
      <c r="K418" s="1" t="s">
        <v>700</v>
      </c>
      <c r="L418" s="51">
        <v>0.013</v>
      </c>
      <c r="M418" s="99" t="s">
        <v>357</v>
      </c>
      <c r="N418" s="15" t="s">
        <v>548</v>
      </c>
      <c r="O418" s="93" t="s">
        <v>1008</v>
      </c>
      <c r="P418" s="105"/>
    </row>
    <row r="419">
      <c r="A419" s="1" t="s">
        <v>1167</v>
      </c>
      <c r="B419" s="51">
        <v>4.0886961E7</v>
      </c>
      <c r="C419" s="51">
        <v>1.680063512E9</v>
      </c>
      <c r="D419" s="52">
        <v>45014.17953703704</v>
      </c>
      <c r="E419" s="1" t="s">
        <v>341</v>
      </c>
      <c r="F419" s="1" t="s">
        <v>697</v>
      </c>
      <c r="G419" s="47">
        <v>898790.0</v>
      </c>
      <c r="H419" s="53">
        <f t="shared" si="3"/>
        <v>11684.27</v>
      </c>
      <c r="I419" s="1" t="s">
        <v>698</v>
      </c>
      <c r="J419" s="1" t="s">
        <v>699</v>
      </c>
      <c r="K419" s="1" t="s">
        <v>700</v>
      </c>
      <c r="L419" s="51">
        <v>0.013</v>
      </c>
      <c r="M419" s="93" t="s">
        <v>997</v>
      </c>
      <c r="N419" s="108" t="s">
        <v>548</v>
      </c>
      <c r="O419" s="1"/>
      <c r="P419" s="105"/>
    </row>
    <row r="420">
      <c r="A420" s="1" t="s">
        <v>1168</v>
      </c>
      <c r="B420" s="51">
        <v>4.0887E7</v>
      </c>
      <c r="C420" s="51">
        <v>1.680063594E9</v>
      </c>
      <c r="D420" s="52">
        <v>45014.18048611111</v>
      </c>
      <c r="E420" s="1" t="s">
        <v>341</v>
      </c>
      <c r="F420" s="1" t="s">
        <v>697</v>
      </c>
      <c r="G420" s="47">
        <v>876240.0</v>
      </c>
      <c r="H420" s="53">
        <f t="shared" si="3"/>
        <v>11391.12</v>
      </c>
      <c r="I420" s="1" t="s">
        <v>698</v>
      </c>
      <c r="J420" s="1" t="s">
        <v>699</v>
      </c>
      <c r="K420" s="1" t="s">
        <v>700</v>
      </c>
      <c r="L420" s="51">
        <v>0.013</v>
      </c>
      <c r="M420" s="93" t="s">
        <v>1012</v>
      </c>
      <c r="N420" s="108" t="s">
        <v>548</v>
      </c>
      <c r="O420" s="15" t="s">
        <v>1008</v>
      </c>
      <c r="P420" s="105"/>
    </row>
    <row r="421">
      <c r="A421" s="1" t="s">
        <v>1169</v>
      </c>
      <c r="B421" s="51">
        <v>4.0925484E7</v>
      </c>
      <c r="C421" s="51">
        <v>1.680150123E9</v>
      </c>
      <c r="D421" s="52">
        <v>45015.181979166664</v>
      </c>
      <c r="E421" s="1" t="s">
        <v>341</v>
      </c>
      <c r="F421" s="1" t="s">
        <v>697</v>
      </c>
      <c r="G421" s="47">
        <v>995803.0</v>
      </c>
      <c r="H421" s="53">
        <f t="shared" si="3"/>
        <v>12447.5375</v>
      </c>
      <c r="I421" s="1" t="s">
        <v>698</v>
      </c>
      <c r="J421" s="1" t="s">
        <v>699</v>
      </c>
      <c r="K421" s="1" t="s">
        <v>700</v>
      </c>
      <c r="L421" s="51">
        <v>0.0125</v>
      </c>
      <c r="M421" s="93" t="s">
        <v>1129</v>
      </c>
      <c r="N421" s="108" t="s">
        <v>548</v>
      </c>
      <c r="O421" s="15" t="s">
        <v>1008</v>
      </c>
      <c r="P421" s="105"/>
    </row>
    <row r="422">
      <c r="A422" s="1" t="s">
        <v>1170</v>
      </c>
      <c r="B422" s="51">
        <v>4.0925507E7</v>
      </c>
      <c r="C422" s="51">
        <v>1.680150173E9</v>
      </c>
      <c r="D422" s="52">
        <v>45015.18255787037</v>
      </c>
      <c r="E422" s="1" t="s">
        <v>341</v>
      </c>
      <c r="F422" s="1" t="s">
        <v>697</v>
      </c>
      <c r="G422" s="47">
        <v>878494.0</v>
      </c>
      <c r="H422" s="53">
        <f t="shared" si="3"/>
        <v>10981.175</v>
      </c>
      <c r="I422" s="1" t="s">
        <v>698</v>
      </c>
      <c r="J422" s="1" t="s">
        <v>699</v>
      </c>
      <c r="K422" s="1" t="s">
        <v>700</v>
      </c>
      <c r="L422" s="51">
        <v>0.0125</v>
      </c>
      <c r="M422" s="93" t="s">
        <v>1123</v>
      </c>
      <c r="N422" s="15" t="s">
        <v>1008</v>
      </c>
      <c r="O422" s="1"/>
      <c r="P422" s="105"/>
    </row>
    <row r="423">
      <c r="A423" s="1" t="s">
        <v>1171</v>
      </c>
      <c r="B423" s="51">
        <v>4.0925527E7</v>
      </c>
      <c r="C423" s="51">
        <v>1.680150215E9</v>
      </c>
      <c r="D423" s="52">
        <v>45015.18304398148</v>
      </c>
      <c r="E423" s="1" t="s">
        <v>341</v>
      </c>
      <c r="F423" s="1" t="s">
        <v>697</v>
      </c>
      <c r="G423" s="47">
        <v>497986.0</v>
      </c>
      <c r="H423" s="53">
        <f t="shared" si="3"/>
        <v>6224.825</v>
      </c>
      <c r="I423" s="1" t="s">
        <v>698</v>
      </c>
      <c r="J423" s="1" t="s">
        <v>699</v>
      </c>
      <c r="K423" s="1" t="s">
        <v>700</v>
      </c>
      <c r="L423" s="51">
        <v>0.0125</v>
      </c>
      <c r="M423" s="93" t="s">
        <v>1016</v>
      </c>
      <c r="N423" s="15" t="s">
        <v>548</v>
      </c>
      <c r="O423" s="15" t="s">
        <v>1008</v>
      </c>
      <c r="P423" s="105"/>
    </row>
    <row r="424">
      <c r="A424" s="1" t="s">
        <v>1172</v>
      </c>
      <c r="B424" s="51">
        <v>4.0925549E7</v>
      </c>
      <c r="C424" s="51">
        <v>1.680150261E9</v>
      </c>
      <c r="D424" s="52">
        <v>45015.18357638889</v>
      </c>
      <c r="E424" s="1" t="s">
        <v>341</v>
      </c>
      <c r="F424" s="1" t="s">
        <v>697</v>
      </c>
      <c r="G424" s="47">
        <v>698434.0</v>
      </c>
      <c r="H424" s="53">
        <f t="shared" si="3"/>
        <v>8730.425</v>
      </c>
      <c r="I424" s="1" t="s">
        <v>698</v>
      </c>
      <c r="J424" s="1" t="s">
        <v>699</v>
      </c>
      <c r="K424" s="1" t="s">
        <v>700</v>
      </c>
      <c r="L424" s="51">
        <v>0.0125</v>
      </c>
      <c r="M424" s="93" t="s">
        <v>1012</v>
      </c>
      <c r="N424" s="108" t="s">
        <v>548</v>
      </c>
      <c r="O424" s="15" t="s">
        <v>1008</v>
      </c>
      <c r="P424" s="105"/>
    </row>
    <row r="425">
      <c r="A425" s="1" t="s">
        <v>1173</v>
      </c>
      <c r="B425" s="51">
        <v>4.0925568E7</v>
      </c>
      <c r="C425" s="51">
        <v>1.680150303E9</v>
      </c>
      <c r="D425" s="52">
        <v>45015.1840625</v>
      </c>
      <c r="E425" s="1" t="s">
        <v>341</v>
      </c>
      <c r="F425" s="1" t="s">
        <v>697</v>
      </c>
      <c r="G425" s="47">
        <v>659990.0</v>
      </c>
      <c r="H425" s="53">
        <f t="shared" si="3"/>
        <v>8249.875</v>
      </c>
      <c r="I425" s="1" t="s">
        <v>698</v>
      </c>
      <c r="J425" s="1" t="s">
        <v>699</v>
      </c>
      <c r="K425" s="1" t="s">
        <v>700</v>
      </c>
      <c r="L425" s="51">
        <v>0.0125</v>
      </c>
      <c r="M425" s="93" t="s">
        <v>995</v>
      </c>
      <c r="N425" s="108" t="s">
        <v>548</v>
      </c>
      <c r="O425" s="1"/>
      <c r="P425" s="105"/>
    </row>
    <row r="426">
      <c r="A426" s="1" t="s">
        <v>1174</v>
      </c>
      <c r="B426" s="51">
        <v>4.0925583E7</v>
      </c>
      <c r="C426" s="51">
        <v>1.680150333E9</v>
      </c>
      <c r="D426" s="52">
        <v>45015.18440972222</v>
      </c>
      <c r="E426" s="1" t="s">
        <v>341</v>
      </c>
      <c r="F426" s="1" t="s">
        <v>697</v>
      </c>
      <c r="G426" s="47">
        <v>453392.0</v>
      </c>
      <c r="H426" s="53">
        <f t="shared" si="3"/>
        <v>5667.4</v>
      </c>
      <c r="I426" s="1" t="s">
        <v>698</v>
      </c>
      <c r="J426" s="1" t="s">
        <v>699</v>
      </c>
      <c r="K426" s="1" t="s">
        <v>700</v>
      </c>
      <c r="L426" s="51">
        <v>0.0125</v>
      </c>
      <c r="M426" s="110" t="s">
        <v>968</v>
      </c>
      <c r="N426" s="108" t="s">
        <v>556</v>
      </c>
      <c r="O426" s="1"/>
      <c r="P426" s="105"/>
    </row>
    <row r="427">
      <c r="A427" s="1" t="s">
        <v>1175</v>
      </c>
      <c r="B427" s="51">
        <v>4.0925602E7</v>
      </c>
      <c r="C427" s="51">
        <v>1.680150375E9</v>
      </c>
      <c r="D427" s="52">
        <v>45015.184895833336</v>
      </c>
      <c r="E427" s="1" t="s">
        <v>341</v>
      </c>
      <c r="F427" s="1" t="s">
        <v>697</v>
      </c>
      <c r="G427" s="24">
        <v>787834.42</v>
      </c>
      <c r="H427" s="53">
        <f t="shared" si="3"/>
        <v>9847.93025</v>
      </c>
      <c r="I427" s="1" t="s">
        <v>698</v>
      </c>
      <c r="J427" s="1" t="s">
        <v>699</v>
      </c>
      <c r="K427" s="1" t="s">
        <v>700</v>
      </c>
      <c r="L427" s="51">
        <v>0.0125</v>
      </c>
      <c r="M427" s="99" t="s">
        <v>809</v>
      </c>
      <c r="N427" s="93" t="s">
        <v>1008</v>
      </c>
      <c r="O427" s="108"/>
      <c r="P427" s="105"/>
    </row>
    <row r="428">
      <c r="A428" s="1" t="s">
        <v>1176</v>
      </c>
      <c r="B428" s="51">
        <v>4.0959632E7</v>
      </c>
      <c r="C428" s="51">
        <v>1.680224821E9</v>
      </c>
      <c r="D428" s="52">
        <v>45016.04653935185</v>
      </c>
      <c r="E428" s="1" t="s">
        <v>341</v>
      </c>
      <c r="F428" s="1" t="s">
        <v>697</v>
      </c>
      <c r="G428" s="47">
        <v>868882.0</v>
      </c>
      <c r="H428" s="53">
        <f t="shared" si="3"/>
        <v>12772.5654</v>
      </c>
      <c r="I428" s="1" t="s">
        <v>698</v>
      </c>
      <c r="J428" s="1" t="s">
        <v>699</v>
      </c>
      <c r="K428" s="1" t="s">
        <v>700</v>
      </c>
      <c r="L428" s="51">
        <v>0.0147</v>
      </c>
      <c r="M428" s="93" t="s">
        <v>783</v>
      </c>
      <c r="N428" s="99" t="s">
        <v>545</v>
      </c>
      <c r="O428" s="15" t="s">
        <v>1038</v>
      </c>
      <c r="P428" s="105"/>
    </row>
    <row r="429">
      <c r="A429" s="1" t="s">
        <v>1177</v>
      </c>
      <c r="B429" s="51">
        <v>4.0959658E7</v>
      </c>
      <c r="C429" s="51">
        <v>1.680224875E9</v>
      </c>
      <c r="D429" s="52">
        <v>45016.047164351854</v>
      </c>
      <c r="E429" s="1" t="s">
        <v>341</v>
      </c>
      <c r="F429" s="1" t="s">
        <v>697</v>
      </c>
      <c r="G429" s="47">
        <v>901923.0</v>
      </c>
      <c r="H429" s="53">
        <f t="shared" si="3"/>
        <v>13258.2681</v>
      </c>
      <c r="I429" s="1" t="s">
        <v>698</v>
      </c>
      <c r="J429" s="1" t="s">
        <v>699</v>
      </c>
      <c r="K429" s="1" t="s">
        <v>700</v>
      </c>
      <c r="L429" s="51">
        <v>0.0147</v>
      </c>
      <c r="M429" s="93" t="s">
        <v>938</v>
      </c>
      <c r="N429" s="99" t="s">
        <v>545</v>
      </c>
      <c r="O429" s="1"/>
      <c r="P429" s="105"/>
    </row>
    <row r="430">
      <c r="A430" s="1" t="s">
        <v>1178</v>
      </c>
      <c r="B430" s="51">
        <v>4.0959677E7</v>
      </c>
      <c r="C430" s="51">
        <v>1.680224915E9</v>
      </c>
      <c r="D430" s="52">
        <v>45016.047627314816</v>
      </c>
      <c r="E430" s="1" t="s">
        <v>341</v>
      </c>
      <c r="F430" s="1" t="s">
        <v>697</v>
      </c>
      <c r="G430" s="47">
        <v>621396.0</v>
      </c>
      <c r="H430" s="53">
        <f t="shared" si="3"/>
        <v>9134.5212</v>
      </c>
      <c r="I430" s="1" t="s">
        <v>698</v>
      </c>
      <c r="J430" s="1" t="s">
        <v>699</v>
      </c>
      <c r="K430" s="1" t="s">
        <v>700</v>
      </c>
      <c r="L430" s="51">
        <v>0.0147</v>
      </c>
      <c r="M430" s="93" t="s">
        <v>381</v>
      </c>
      <c r="N430" s="15" t="s">
        <v>578</v>
      </c>
      <c r="O430" s="99" t="s">
        <v>545</v>
      </c>
      <c r="P430" s="105"/>
    </row>
    <row r="431">
      <c r="A431" s="1" t="s">
        <v>1179</v>
      </c>
      <c r="B431" s="51">
        <v>4.09597E7</v>
      </c>
      <c r="C431" s="51">
        <v>1.680224965E9</v>
      </c>
      <c r="D431" s="52">
        <v>45016.04820601852</v>
      </c>
      <c r="E431" s="1" t="s">
        <v>341</v>
      </c>
      <c r="F431" s="1" t="s">
        <v>697</v>
      </c>
      <c r="G431" s="47">
        <v>965564.0</v>
      </c>
      <c r="H431" s="53">
        <f t="shared" si="3"/>
        <v>14193.7908</v>
      </c>
      <c r="I431" s="1" t="s">
        <v>698</v>
      </c>
      <c r="J431" s="1" t="s">
        <v>699</v>
      </c>
      <c r="K431" s="1" t="s">
        <v>700</v>
      </c>
      <c r="L431" s="51">
        <v>0.0147</v>
      </c>
      <c r="M431" s="93" t="s">
        <v>369</v>
      </c>
      <c r="N431" s="108" t="s">
        <v>545</v>
      </c>
      <c r="O431" s="1"/>
      <c r="P431" s="105"/>
    </row>
    <row r="432">
      <c r="A432" s="1" t="s">
        <v>1180</v>
      </c>
      <c r="B432" s="51">
        <v>4.0959719E7</v>
      </c>
      <c r="C432" s="51">
        <v>1.680225005E9</v>
      </c>
      <c r="D432" s="52">
        <v>45016.04866898148</v>
      </c>
      <c r="E432" s="1" t="s">
        <v>341</v>
      </c>
      <c r="F432" s="1" t="s">
        <v>697</v>
      </c>
      <c r="G432" s="47">
        <v>893858.0</v>
      </c>
      <c r="H432" s="53">
        <f t="shared" si="3"/>
        <v>13139.7126</v>
      </c>
      <c r="I432" s="1" t="s">
        <v>698</v>
      </c>
      <c r="J432" s="1" t="s">
        <v>699</v>
      </c>
      <c r="K432" s="1" t="s">
        <v>700</v>
      </c>
      <c r="L432" s="51">
        <v>0.0147</v>
      </c>
      <c r="M432" s="93" t="s">
        <v>1133</v>
      </c>
      <c r="N432" s="108" t="s">
        <v>545</v>
      </c>
      <c r="O432" s="1"/>
      <c r="P432" s="105"/>
    </row>
    <row r="433">
      <c r="A433" s="1" t="s">
        <v>1181</v>
      </c>
      <c r="B433" s="51">
        <v>4.0959738E7</v>
      </c>
      <c r="C433" s="51">
        <v>1.680225045E9</v>
      </c>
      <c r="D433" s="52">
        <v>45016.04913194444</v>
      </c>
      <c r="E433" s="1" t="s">
        <v>341</v>
      </c>
      <c r="F433" s="1" t="s">
        <v>697</v>
      </c>
      <c r="G433" s="47">
        <v>325953.0</v>
      </c>
      <c r="H433" s="53">
        <f t="shared" si="3"/>
        <v>4791.5091</v>
      </c>
      <c r="I433" s="1" t="s">
        <v>698</v>
      </c>
      <c r="J433" s="1" t="s">
        <v>699</v>
      </c>
      <c r="K433" s="1" t="s">
        <v>700</v>
      </c>
      <c r="L433" s="51">
        <v>0.0147</v>
      </c>
      <c r="M433" s="93" t="s">
        <v>1182</v>
      </c>
      <c r="N433" s="108" t="s">
        <v>545</v>
      </c>
      <c r="O433" s="1"/>
      <c r="P433" s="105"/>
    </row>
    <row r="434">
      <c r="A434" s="1" t="s">
        <v>1183</v>
      </c>
      <c r="B434" s="51">
        <v>4.095976E7</v>
      </c>
      <c r="C434" s="51">
        <v>1.680225093E9</v>
      </c>
      <c r="D434" s="52">
        <v>45016.0496875</v>
      </c>
      <c r="E434" s="1" t="s">
        <v>341</v>
      </c>
      <c r="F434" s="1" t="s">
        <v>697</v>
      </c>
      <c r="G434" s="47">
        <v>603432.0</v>
      </c>
      <c r="H434" s="53">
        <f t="shared" si="3"/>
        <v>8870.4504</v>
      </c>
      <c r="I434" s="1" t="s">
        <v>698</v>
      </c>
      <c r="J434" s="1" t="s">
        <v>699</v>
      </c>
      <c r="K434" s="1" t="s">
        <v>700</v>
      </c>
      <c r="L434" s="51">
        <v>0.0147</v>
      </c>
      <c r="M434" s="99" t="s">
        <v>375</v>
      </c>
      <c r="N434" s="99" t="s">
        <v>1038</v>
      </c>
      <c r="O434" s="1"/>
      <c r="P434" s="105"/>
    </row>
    <row r="435">
      <c r="A435" s="1" t="s">
        <v>1184</v>
      </c>
      <c r="B435" s="51">
        <v>4.0959793E7</v>
      </c>
      <c r="C435" s="51">
        <v>1.680225163E9</v>
      </c>
      <c r="D435" s="52">
        <v>45016.05049768519</v>
      </c>
      <c r="E435" s="1" t="s">
        <v>341</v>
      </c>
      <c r="F435" s="1" t="s">
        <v>697</v>
      </c>
      <c r="G435" s="47">
        <v>869754.0</v>
      </c>
      <c r="H435" s="53">
        <f t="shared" si="3"/>
        <v>12785.3838</v>
      </c>
      <c r="I435" s="1" t="s">
        <v>698</v>
      </c>
      <c r="J435" s="1" t="s">
        <v>699</v>
      </c>
      <c r="K435" s="1" t="s">
        <v>700</v>
      </c>
      <c r="L435" s="51">
        <v>0.0147</v>
      </c>
      <c r="M435" s="99" t="s">
        <v>928</v>
      </c>
      <c r="N435" s="93" t="s">
        <v>1008</v>
      </c>
      <c r="O435" s="1"/>
      <c r="P435" s="105"/>
    </row>
    <row r="436">
      <c r="A436" s="1" t="s">
        <v>1185</v>
      </c>
      <c r="B436" s="51">
        <v>4.0959816E7</v>
      </c>
      <c r="C436" s="51">
        <v>1.680225211E9</v>
      </c>
      <c r="D436" s="52">
        <v>45016.05105324074</v>
      </c>
      <c r="E436" s="1" t="s">
        <v>341</v>
      </c>
      <c r="F436" s="1" t="s">
        <v>697</v>
      </c>
      <c r="G436" s="47">
        <v>897675.0</v>
      </c>
      <c r="H436" s="53">
        <f t="shared" si="3"/>
        <v>13195.8225</v>
      </c>
      <c r="I436" s="1" t="s">
        <v>698</v>
      </c>
      <c r="J436" s="1" t="s">
        <v>699</v>
      </c>
      <c r="K436" s="1" t="s">
        <v>700</v>
      </c>
      <c r="L436" s="51">
        <v>0.0147</v>
      </c>
      <c r="M436" s="15" t="s">
        <v>342</v>
      </c>
      <c r="N436" s="15" t="s">
        <v>548</v>
      </c>
      <c r="O436" s="1"/>
      <c r="P436" s="105"/>
    </row>
    <row r="437">
      <c r="A437" s="1" t="s">
        <v>1186</v>
      </c>
      <c r="B437" s="51">
        <v>4.098281E7</v>
      </c>
      <c r="C437" s="51">
        <v>1.680275808E9</v>
      </c>
      <c r="D437" s="52">
        <v>45016.636666666665</v>
      </c>
      <c r="E437" s="1" t="s">
        <v>341</v>
      </c>
      <c r="F437" s="1" t="s">
        <v>697</v>
      </c>
      <c r="G437" s="47">
        <v>737584.0</v>
      </c>
      <c r="H437" s="53">
        <f t="shared" si="3"/>
        <v>10842.4848</v>
      </c>
      <c r="I437" s="1" t="s">
        <v>698</v>
      </c>
      <c r="J437" s="1" t="s">
        <v>699</v>
      </c>
      <c r="K437" s="1" t="s">
        <v>700</v>
      </c>
      <c r="L437" s="51">
        <v>0.0147</v>
      </c>
      <c r="M437" s="93" t="s">
        <v>372</v>
      </c>
      <c r="N437" s="93" t="s">
        <v>1008</v>
      </c>
      <c r="O437" s="1"/>
      <c r="P437" s="105"/>
    </row>
    <row r="438">
      <c r="A438" s="1" t="s">
        <v>1187</v>
      </c>
      <c r="B438" s="51">
        <v>4.0982827E7</v>
      </c>
      <c r="C438" s="51">
        <v>1.680275844E9</v>
      </c>
      <c r="D438" s="52">
        <v>45016.637083333335</v>
      </c>
      <c r="E438" s="1" t="s">
        <v>341</v>
      </c>
      <c r="F438" s="1" t="s">
        <v>697</v>
      </c>
      <c r="G438" s="47">
        <v>880043.0</v>
      </c>
      <c r="H438" s="53">
        <f t="shared" si="3"/>
        <v>12936.6321</v>
      </c>
      <c r="I438" s="1" t="s">
        <v>698</v>
      </c>
      <c r="J438" s="1" t="s">
        <v>699</v>
      </c>
      <c r="K438" s="1" t="s">
        <v>700</v>
      </c>
      <c r="L438" s="51">
        <v>0.0147</v>
      </c>
      <c r="M438" s="93" t="s">
        <v>995</v>
      </c>
      <c r="N438" s="108" t="s">
        <v>548</v>
      </c>
      <c r="O438" s="1"/>
      <c r="P438" s="105"/>
    </row>
    <row r="439">
      <c r="A439" s="1" t="s">
        <v>1188</v>
      </c>
      <c r="B439" s="51">
        <v>4.0982849E7</v>
      </c>
      <c r="C439" s="51">
        <v>1.680275892E9</v>
      </c>
      <c r="D439" s="52">
        <v>45016.63763888889</v>
      </c>
      <c r="E439" s="1" t="s">
        <v>341</v>
      </c>
      <c r="F439" s="1" t="s">
        <v>697</v>
      </c>
      <c r="G439" s="47">
        <v>834985.0</v>
      </c>
      <c r="H439" s="53">
        <f t="shared" si="3"/>
        <v>12274.2795</v>
      </c>
      <c r="I439" s="1" t="s">
        <v>698</v>
      </c>
      <c r="J439" s="1" t="s">
        <v>699</v>
      </c>
      <c r="K439" s="1" t="s">
        <v>700</v>
      </c>
      <c r="L439" s="51">
        <v>0.0147</v>
      </c>
      <c r="M439" s="93" t="s">
        <v>1016</v>
      </c>
      <c r="N439" s="15" t="s">
        <v>548</v>
      </c>
      <c r="O439" s="15" t="s">
        <v>1008</v>
      </c>
      <c r="P439" s="105"/>
    </row>
    <row r="440">
      <c r="A440" s="1" t="s">
        <v>1189</v>
      </c>
      <c r="B440" s="51">
        <v>4.0982863E7</v>
      </c>
      <c r="C440" s="51">
        <v>1.68027592E9</v>
      </c>
      <c r="D440" s="52">
        <v>45016.63796296297</v>
      </c>
      <c r="E440" s="1" t="s">
        <v>341</v>
      </c>
      <c r="F440" s="1" t="s">
        <v>697</v>
      </c>
      <c r="G440" s="47">
        <v>656656.0</v>
      </c>
      <c r="H440" s="53">
        <f t="shared" si="3"/>
        <v>9652.8432</v>
      </c>
      <c r="I440" s="1" t="s">
        <v>698</v>
      </c>
      <c r="J440" s="1" t="s">
        <v>699</v>
      </c>
      <c r="K440" s="1" t="s">
        <v>700</v>
      </c>
      <c r="L440" s="51">
        <v>0.0147</v>
      </c>
      <c r="M440" s="93" t="s">
        <v>1131</v>
      </c>
      <c r="N440" s="15" t="s">
        <v>548</v>
      </c>
      <c r="O440" s="1"/>
      <c r="P440" s="105"/>
    </row>
    <row r="441">
      <c r="A441" s="1" t="s">
        <v>1190</v>
      </c>
      <c r="B441" s="51">
        <v>4.0982888E7</v>
      </c>
      <c r="C441" s="51">
        <v>1.680275974E9</v>
      </c>
      <c r="D441" s="52">
        <v>45016.63858796296</v>
      </c>
      <c r="E441" s="1" t="s">
        <v>341</v>
      </c>
      <c r="F441" s="1" t="s">
        <v>697</v>
      </c>
      <c r="G441" s="47">
        <v>729556.0</v>
      </c>
      <c r="H441" s="53">
        <f t="shared" si="3"/>
        <v>10724.4732</v>
      </c>
      <c r="I441" s="1" t="s">
        <v>698</v>
      </c>
      <c r="J441" s="1" t="s">
        <v>699</v>
      </c>
      <c r="K441" s="1" t="s">
        <v>700</v>
      </c>
      <c r="L441" s="51">
        <v>0.0147</v>
      </c>
      <c r="M441" s="93" t="s">
        <v>1129</v>
      </c>
      <c r="N441" s="108" t="s">
        <v>548</v>
      </c>
      <c r="O441" s="1"/>
      <c r="P441" s="105"/>
    </row>
    <row r="442">
      <c r="A442" s="1" t="s">
        <v>1191</v>
      </c>
      <c r="B442" s="51">
        <v>4.0982901E7</v>
      </c>
      <c r="C442" s="51">
        <v>1.680276002E9</v>
      </c>
      <c r="D442" s="52">
        <v>45016.63891203704</v>
      </c>
      <c r="E442" s="1" t="s">
        <v>341</v>
      </c>
      <c r="F442" s="1" t="s">
        <v>697</v>
      </c>
      <c r="G442" s="47">
        <v>829483.0</v>
      </c>
      <c r="H442" s="53">
        <f t="shared" si="3"/>
        <v>12193.4001</v>
      </c>
      <c r="I442" s="1" t="s">
        <v>698</v>
      </c>
      <c r="J442" s="1" t="s">
        <v>699</v>
      </c>
      <c r="K442" s="1" t="s">
        <v>700</v>
      </c>
      <c r="L442" s="51">
        <v>0.0147</v>
      </c>
      <c r="M442" s="93" t="s">
        <v>354</v>
      </c>
      <c r="N442" s="108" t="s">
        <v>548</v>
      </c>
      <c r="O442" s="108" t="s">
        <v>556</v>
      </c>
      <c r="P442" s="105"/>
    </row>
    <row r="443">
      <c r="A443" s="1" t="s">
        <v>1192</v>
      </c>
      <c r="B443" s="51">
        <v>4.0982934E7</v>
      </c>
      <c r="C443" s="51">
        <v>1.680276072E9</v>
      </c>
      <c r="D443" s="52">
        <v>45016.63972222222</v>
      </c>
      <c r="E443" s="1" t="s">
        <v>341</v>
      </c>
      <c r="F443" s="1" t="s">
        <v>697</v>
      </c>
      <c r="G443" s="24">
        <v>925464.98</v>
      </c>
      <c r="H443" s="53">
        <f t="shared" si="3"/>
        <v>13604.33521</v>
      </c>
      <c r="I443" s="1" t="s">
        <v>698</v>
      </c>
      <c r="J443" s="1" t="s">
        <v>699</v>
      </c>
      <c r="K443" s="1" t="s">
        <v>700</v>
      </c>
      <c r="L443" s="51">
        <v>0.0147</v>
      </c>
      <c r="M443" s="93" t="s">
        <v>381</v>
      </c>
      <c r="N443" s="15" t="s">
        <v>578</v>
      </c>
      <c r="O443" s="99" t="s">
        <v>545</v>
      </c>
      <c r="P443" s="105"/>
    </row>
    <row r="444">
      <c r="A444" s="1" t="s">
        <v>1193</v>
      </c>
      <c r="B444" s="51">
        <v>4.1009211E7</v>
      </c>
      <c r="C444" s="51">
        <v>1.680333179E9</v>
      </c>
      <c r="D444" s="52">
        <v>45017.30068287037</v>
      </c>
      <c r="E444" s="1" t="s">
        <v>341</v>
      </c>
      <c r="F444" s="1" t="s">
        <v>697</v>
      </c>
      <c r="G444" s="47">
        <v>989883.0</v>
      </c>
      <c r="H444" s="53">
        <f t="shared" si="3"/>
        <v>16729.0227</v>
      </c>
      <c r="I444" s="1" t="s">
        <v>698</v>
      </c>
      <c r="J444" s="1" t="s">
        <v>699</v>
      </c>
      <c r="K444" s="1" t="s">
        <v>700</v>
      </c>
      <c r="L444" s="51">
        <v>0.0169</v>
      </c>
      <c r="M444" s="93" t="s">
        <v>999</v>
      </c>
      <c r="N444" s="108" t="s">
        <v>548</v>
      </c>
      <c r="O444" s="1"/>
      <c r="P444" s="105"/>
    </row>
    <row r="445">
      <c r="A445" s="1" t="s">
        <v>1194</v>
      </c>
      <c r="B445" s="51">
        <v>4.1009231E7</v>
      </c>
      <c r="C445" s="51">
        <v>1.680333221E9</v>
      </c>
      <c r="D445" s="52">
        <v>45017.30116898148</v>
      </c>
      <c r="E445" s="1" t="s">
        <v>341</v>
      </c>
      <c r="F445" s="1" t="s">
        <v>697</v>
      </c>
      <c r="G445" s="47">
        <v>653787.0</v>
      </c>
      <c r="H445" s="53">
        <f t="shared" si="3"/>
        <v>11049.0003</v>
      </c>
      <c r="I445" s="1" t="s">
        <v>698</v>
      </c>
      <c r="J445" s="1" t="s">
        <v>699</v>
      </c>
      <c r="K445" s="1" t="s">
        <v>700</v>
      </c>
      <c r="L445" s="51">
        <v>0.0169</v>
      </c>
      <c r="M445" s="93" t="s">
        <v>1010</v>
      </c>
      <c r="N445" s="108" t="s">
        <v>548</v>
      </c>
      <c r="O445" s="1"/>
      <c r="P445" s="105"/>
    </row>
    <row r="446">
      <c r="A446" s="1" t="s">
        <v>1195</v>
      </c>
      <c r="B446" s="51">
        <v>4.1009247E7</v>
      </c>
      <c r="C446" s="51">
        <v>1.680333255E9</v>
      </c>
      <c r="D446" s="52">
        <v>45017.3015625</v>
      </c>
      <c r="E446" s="1" t="s">
        <v>341</v>
      </c>
      <c r="F446" s="1" t="s">
        <v>697</v>
      </c>
      <c r="G446" s="47">
        <v>768899.0</v>
      </c>
      <c r="H446" s="53">
        <f t="shared" si="3"/>
        <v>12994.3931</v>
      </c>
      <c r="I446" s="1" t="s">
        <v>698</v>
      </c>
      <c r="J446" s="1" t="s">
        <v>699</v>
      </c>
      <c r="K446" s="1" t="s">
        <v>700</v>
      </c>
      <c r="L446" s="51">
        <v>0.0169</v>
      </c>
      <c r="M446" s="93" t="s">
        <v>1056</v>
      </c>
      <c r="N446" s="15" t="s">
        <v>548</v>
      </c>
      <c r="O446" s="15" t="s">
        <v>1008</v>
      </c>
      <c r="P446" s="105"/>
    </row>
    <row r="447">
      <c r="A447" s="1" t="s">
        <v>1196</v>
      </c>
      <c r="B447" s="51">
        <v>4.1009265E7</v>
      </c>
      <c r="C447" s="51">
        <v>1.680333295E9</v>
      </c>
      <c r="D447" s="52">
        <v>45017.30202546297</v>
      </c>
      <c r="E447" s="1" t="s">
        <v>341</v>
      </c>
      <c r="F447" s="1" t="s">
        <v>697</v>
      </c>
      <c r="G447" s="47">
        <v>879900.0</v>
      </c>
      <c r="H447" s="53">
        <f t="shared" si="3"/>
        <v>14870.31</v>
      </c>
      <c r="I447" s="1" t="s">
        <v>698</v>
      </c>
      <c r="J447" s="1" t="s">
        <v>699</v>
      </c>
      <c r="K447" s="1" t="s">
        <v>700</v>
      </c>
      <c r="L447" s="51">
        <v>0.0169</v>
      </c>
      <c r="M447" s="93" t="s">
        <v>997</v>
      </c>
      <c r="N447" s="108" t="s">
        <v>548</v>
      </c>
      <c r="O447" s="1"/>
      <c r="P447" s="105"/>
    </row>
    <row r="448">
      <c r="A448" s="1" t="s">
        <v>1197</v>
      </c>
      <c r="B448" s="51">
        <v>4.1009421E7</v>
      </c>
      <c r="C448" s="51">
        <v>1.680333696E9</v>
      </c>
      <c r="D448" s="52">
        <v>45017.306666666664</v>
      </c>
      <c r="E448" s="1" t="s">
        <v>341</v>
      </c>
      <c r="F448" s="1" t="s">
        <v>697</v>
      </c>
      <c r="G448" s="47">
        <v>811442.0</v>
      </c>
      <c r="H448" s="53">
        <f t="shared" si="3"/>
        <v>13713.3698</v>
      </c>
      <c r="I448" s="1" t="s">
        <v>698</v>
      </c>
      <c r="J448" s="1" t="s">
        <v>699</v>
      </c>
      <c r="K448" s="1" t="s">
        <v>700</v>
      </c>
      <c r="L448" s="51">
        <v>0.0169</v>
      </c>
      <c r="M448" s="93" t="s">
        <v>936</v>
      </c>
      <c r="N448" s="108" t="s">
        <v>545</v>
      </c>
      <c r="O448" s="1"/>
      <c r="P448" s="105"/>
    </row>
    <row r="449">
      <c r="A449" s="1" t="s">
        <v>1198</v>
      </c>
      <c r="B449" s="51">
        <v>4.1009421E7</v>
      </c>
      <c r="C449" s="51">
        <v>1.680333696E9</v>
      </c>
      <c r="D449" s="52">
        <v>45017.306666666664</v>
      </c>
      <c r="E449" s="1" t="s">
        <v>341</v>
      </c>
      <c r="F449" s="1" t="s">
        <v>697</v>
      </c>
      <c r="G449" s="47">
        <v>800097.0</v>
      </c>
      <c r="H449" s="53">
        <f t="shared" si="3"/>
        <v>13521.6393</v>
      </c>
      <c r="I449" s="1" t="s">
        <v>698</v>
      </c>
      <c r="J449" s="1" t="s">
        <v>699</v>
      </c>
      <c r="K449" s="1" t="s">
        <v>700</v>
      </c>
      <c r="L449" s="51">
        <v>0.0169</v>
      </c>
      <c r="M449" s="93" t="s">
        <v>733</v>
      </c>
      <c r="N449" s="99" t="s">
        <v>545</v>
      </c>
      <c r="O449" s="1"/>
      <c r="P449" s="105"/>
    </row>
    <row r="450">
      <c r="A450" s="1" t="s">
        <v>1199</v>
      </c>
      <c r="B450" s="51">
        <v>4.1009421E7</v>
      </c>
      <c r="C450" s="51">
        <v>1.680333696E9</v>
      </c>
      <c r="D450" s="52">
        <v>45017.306666666664</v>
      </c>
      <c r="E450" s="1" t="s">
        <v>341</v>
      </c>
      <c r="F450" s="1" t="s">
        <v>697</v>
      </c>
      <c r="G450" s="47">
        <v>765742.0</v>
      </c>
      <c r="H450" s="53">
        <f t="shared" si="3"/>
        <v>12941.0398</v>
      </c>
      <c r="I450" s="1" t="s">
        <v>698</v>
      </c>
      <c r="J450" s="1" t="s">
        <v>699</v>
      </c>
      <c r="K450" s="1" t="s">
        <v>700</v>
      </c>
      <c r="L450" s="51">
        <v>0.0169</v>
      </c>
      <c r="M450" s="99" t="s">
        <v>926</v>
      </c>
      <c r="N450" s="108" t="s">
        <v>545</v>
      </c>
      <c r="O450" s="1"/>
      <c r="P450" s="105"/>
    </row>
    <row r="451">
      <c r="A451" s="1" t="s">
        <v>1200</v>
      </c>
      <c r="B451" s="51">
        <v>4.1123439E7</v>
      </c>
      <c r="C451" s="51">
        <v>1.680589435E9</v>
      </c>
      <c r="D451" s="52">
        <v>45020.26660879629</v>
      </c>
      <c r="E451" s="1" t="s">
        <v>341</v>
      </c>
      <c r="F451" s="1" t="s">
        <v>697</v>
      </c>
      <c r="G451" s="47">
        <v>848234.0</v>
      </c>
      <c r="H451" s="53">
        <f t="shared" si="3"/>
        <v>17812.914</v>
      </c>
      <c r="I451" s="1" t="s">
        <v>698</v>
      </c>
      <c r="J451" s="1" t="s">
        <v>699</v>
      </c>
      <c r="K451" s="1" t="s">
        <v>700</v>
      </c>
      <c r="L451" s="51">
        <v>0.021</v>
      </c>
      <c r="M451" s="93" t="s">
        <v>345</v>
      </c>
      <c r="N451" s="93" t="s">
        <v>1008</v>
      </c>
      <c r="O451" s="1"/>
      <c r="P451" s="105"/>
    </row>
    <row r="452">
      <c r="A452" s="1" t="s">
        <v>1201</v>
      </c>
      <c r="B452" s="51">
        <v>4.112345E7</v>
      </c>
      <c r="C452" s="51">
        <v>1.680589459E9</v>
      </c>
      <c r="D452" s="52">
        <v>45020.26688657407</v>
      </c>
      <c r="E452" s="1" t="s">
        <v>341</v>
      </c>
      <c r="F452" s="1" t="s">
        <v>697</v>
      </c>
      <c r="G452" s="47">
        <v>768999.0</v>
      </c>
      <c r="H452" s="53">
        <f t="shared" si="3"/>
        <v>16148.979</v>
      </c>
      <c r="I452" s="1" t="s">
        <v>698</v>
      </c>
      <c r="J452" s="1" t="s">
        <v>699</v>
      </c>
      <c r="K452" s="1" t="s">
        <v>700</v>
      </c>
      <c r="L452" s="51">
        <v>0.021</v>
      </c>
      <c r="M452" s="93" t="s">
        <v>360</v>
      </c>
      <c r="N452" s="15" t="s">
        <v>1008</v>
      </c>
      <c r="O452" s="1"/>
      <c r="P452" s="105"/>
    </row>
    <row r="453">
      <c r="A453" s="1" t="s">
        <v>1202</v>
      </c>
      <c r="B453" s="51">
        <v>4.117595E7</v>
      </c>
      <c r="C453" s="51">
        <v>1.680705759E9</v>
      </c>
      <c r="D453" s="52">
        <v>45021.61295138889</v>
      </c>
      <c r="E453" s="1" t="s">
        <v>341</v>
      </c>
      <c r="F453" s="1" t="s">
        <v>697</v>
      </c>
      <c r="G453" s="47">
        <v>65634.0</v>
      </c>
      <c r="H453" s="53">
        <f t="shared" si="3"/>
        <v>1476.765</v>
      </c>
      <c r="I453" s="1" t="s">
        <v>698</v>
      </c>
      <c r="J453" s="1" t="s">
        <v>699</v>
      </c>
      <c r="K453" s="1" t="s">
        <v>700</v>
      </c>
      <c r="L453" s="51">
        <v>0.0225</v>
      </c>
      <c r="M453" s="99" t="s">
        <v>351</v>
      </c>
      <c r="N453" s="99" t="s">
        <v>1008</v>
      </c>
      <c r="O453" s="1"/>
      <c r="P453" s="105"/>
    </row>
    <row r="454">
      <c r="A454" s="1" t="s">
        <v>1203</v>
      </c>
      <c r="B454" s="51">
        <v>4.1277249E7</v>
      </c>
      <c r="C454" s="51">
        <v>1.68092938E9</v>
      </c>
      <c r="D454" s="52">
        <v>45024.201157407406</v>
      </c>
      <c r="E454" s="1" t="s">
        <v>341</v>
      </c>
      <c r="F454" s="1" t="s">
        <v>697</v>
      </c>
      <c r="G454" s="47">
        <v>858594.0</v>
      </c>
      <c r="H454" s="53">
        <f t="shared" si="3"/>
        <v>25671.9606</v>
      </c>
      <c r="I454" s="1" t="s">
        <v>698</v>
      </c>
      <c r="J454" s="1" t="s">
        <v>699</v>
      </c>
      <c r="K454" s="1" t="s">
        <v>700</v>
      </c>
      <c r="L454" s="51">
        <v>0.0299</v>
      </c>
      <c r="M454" s="99" t="s">
        <v>351</v>
      </c>
      <c r="N454" s="99" t="s">
        <v>1008</v>
      </c>
      <c r="O454" s="1"/>
      <c r="P454" s="105"/>
    </row>
    <row r="455">
      <c r="A455" s="1" t="s">
        <v>1204</v>
      </c>
      <c r="B455" s="51">
        <v>4.1277266E7</v>
      </c>
      <c r="C455" s="51">
        <v>1.680929416E9</v>
      </c>
      <c r="D455" s="52">
        <v>45024.201574074075</v>
      </c>
      <c r="E455" s="1" t="s">
        <v>341</v>
      </c>
      <c r="F455" s="1" t="s">
        <v>697</v>
      </c>
      <c r="G455" s="47">
        <v>968494.0</v>
      </c>
      <c r="H455" s="53">
        <f t="shared" si="3"/>
        <v>28957.9706</v>
      </c>
      <c r="I455" s="1" t="s">
        <v>698</v>
      </c>
      <c r="J455" s="1" t="s">
        <v>699</v>
      </c>
      <c r="K455" s="1" t="s">
        <v>700</v>
      </c>
      <c r="L455" s="51">
        <v>0.0299</v>
      </c>
      <c r="M455" s="99" t="s">
        <v>928</v>
      </c>
      <c r="N455" s="99" t="s">
        <v>1008</v>
      </c>
      <c r="O455" s="1"/>
      <c r="P455" s="105"/>
    </row>
    <row r="456">
      <c r="A456" s="1" t="s">
        <v>1205</v>
      </c>
      <c r="B456" s="51">
        <v>4.1277285E7</v>
      </c>
      <c r="C456" s="51">
        <v>1.680929456E9</v>
      </c>
      <c r="D456" s="52">
        <v>45024.20203703704</v>
      </c>
      <c r="E456" s="1" t="s">
        <v>341</v>
      </c>
      <c r="F456" s="1" t="s">
        <v>697</v>
      </c>
      <c r="G456" s="47">
        <v>935890.0</v>
      </c>
      <c r="H456" s="53">
        <f t="shared" si="3"/>
        <v>27983.111</v>
      </c>
      <c r="I456" s="1" t="s">
        <v>698</v>
      </c>
      <c r="J456" s="1" t="s">
        <v>699</v>
      </c>
      <c r="K456" s="1" t="s">
        <v>700</v>
      </c>
      <c r="L456" s="51">
        <v>0.0299</v>
      </c>
      <c r="M456" s="93" t="s">
        <v>783</v>
      </c>
      <c r="N456" s="99" t="s">
        <v>545</v>
      </c>
      <c r="O456" s="14"/>
      <c r="P456" s="105"/>
    </row>
    <row r="457">
      <c r="A457" s="1" t="s">
        <v>1206</v>
      </c>
      <c r="B457" s="51">
        <v>4.1319576E7</v>
      </c>
      <c r="C457" s="51">
        <v>1.681023243E9</v>
      </c>
      <c r="D457" s="52">
        <v>45025.28753472222</v>
      </c>
      <c r="E457" s="1" t="s">
        <v>341</v>
      </c>
      <c r="F457" s="1" t="s">
        <v>697</v>
      </c>
      <c r="G457" s="47">
        <v>859458.0</v>
      </c>
      <c r="H457" s="53">
        <f t="shared" si="3"/>
        <v>27932.385</v>
      </c>
      <c r="I457" s="1" t="s">
        <v>698</v>
      </c>
      <c r="J457" s="1" t="s">
        <v>699</v>
      </c>
      <c r="K457" s="1" t="s">
        <v>700</v>
      </c>
      <c r="L457" s="51">
        <v>0.0325</v>
      </c>
      <c r="M457" s="99" t="s">
        <v>929</v>
      </c>
      <c r="N457" s="99" t="s">
        <v>1008</v>
      </c>
      <c r="O457" s="1"/>
      <c r="P457" s="105"/>
    </row>
    <row r="458">
      <c r="A458" s="1" t="s">
        <v>1207</v>
      </c>
      <c r="B458" s="51">
        <v>4.1319589E7</v>
      </c>
      <c r="C458" s="51">
        <v>1.681023271E9</v>
      </c>
      <c r="D458" s="52">
        <v>45025.2878587963</v>
      </c>
      <c r="E458" s="1" t="s">
        <v>341</v>
      </c>
      <c r="F458" s="1" t="s">
        <v>697</v>
      </c>
      <c r="G458" s="47">
        <v>989984.0</v>
      </c>
      <c r="H458" s="53">
        <f t="shared" si="3"/>
        <v>32174.48</v>
      </c>
      <c r="I458" s="1" t="s">
        <v>698</v>
      </c>
      <c r="J458" s="1" t="s">
        <v>699</v>
      </c>
      <c r="K458" s="1" t="s">
        <v>700</v>
      </c>
      <c r="L458" s="51">
        <v>0.0325</v>
      </c>
      <c r="M458" s="93" t="s">
        <v>1010</v>
      </c>
      <c r="N458" s="108" t="s">
        <v>548</v>
      </c>
      <c r="O458" s="1"/>
      <c r="P458" s="105"/>
    </row>
    <row r="459">
      <c r="A459" s="1" t="s">
        <v>1208</v>
      </c>
      <c r="B459" s="51">
        <v>4.1319606E7</v>
      </c>
      <c r="C459" s="51">
        <v>1.681023307E9</v>
      </c>
      <c r="D459" s="52">
        <v>45025.28827546296</v>
      </c>
      <c r="E459" s="1" t="s">
        <v>341</v>
      </c>
      <c r="F459" s="1" t="s">
        <v>697</v>
      </c>
      <c r="G459" s="47">
        <v>567543.0</v>
      </c>
      <c r="H459" s="53">
        <f t="shared" si="3"/>
        <v>18445.1475</v>
      </c>
      <c r="I459" s="1" t="s">
        <v>698</v>
      </c>
      <c r="J459" s="1" t="s">
        <v>699</v>
      </c>
      <c r="K459" s="1" t="s">
        <v>700</v>
      </c>
      <c r="L459" s="51">
        <v>0.0325</v>
      </c>
      <c r="M459" s="93" t="s">
        <v>1014</v>
      </c>
      <c r="N459" s="108" t="s">
        <v>548</v>
      </c>
      <c r="O459" s="1"/>
      <c r="P459" s="105"/>
    </row>
    <row r="460">
      <c r="A460" s="1" t="s">
        <v>1209</v>
      </c>
      <c r="B460" s="51">
        <v>4.1319621E7</v>
      </c>
      <c r="C460" s="51">
        <v>1.681023339E9</v>
      </c>
      <c r="D460" s="52">
        <v>45025.28864583333</v>
      </c>
      <c r="E460" s="1" t="s">
        <v>341</v>
      </c>
      <c r="F460" s="1" t="s">
        <v>697</v>
      </c>
      <c r="G460" s="47">
        <v>788756.0</v>
      </c>
      <c r="H460" s="53">
        <f t="shared" si="3"/>
        <v>25634.57</v>
      </c>
      <c r="I460" s="1" t="s">
        <v>698</v>
      </c>
      <c r="J460" s="1" t="s">
        <v>699</v>
      </c>
      <c r="K460" s="1" t="s">
        <v>700</v>
      </c>
      <c r="L460" s="51">
        <v>0.0325</v>
      </c>
      <c r="M460" s="93" t="s">
        <v>1125</v>
      </c>
      <c r="N460" s="108" t="s">
        <v>556</v>
      </c>
      <c r="O460" s="1"/>
      <c r="P460" s="105"/>
    </row>
    <row r="461">
      <c r="A461" s="1" t="s">
        <v>1210</v>
      </c>
      <c r="B461" s="51">
        <v>4.1319637E7</v>
      </c>
      <c r="C461" s="51">
        <v>1.681023397E9</v>
      </c>
      <c r="D461" s="52">
        <v>45025.28931712963</v>
      </c>
      <c r="E461" s="1" t="s">
        <v>341</v>
      </c>
      <c r="F461" s="1" t="s">
        <v>697</v>
      </c>
      <c r="G461" s="47">
        <v>990905.0</v>
      </c>
      <c r="H461" s="53">
        <f t="shared" si="3"/>
        <v>32204.4125</v>
      </c>
      <c r="I461" s="1" t="s">
        <v>698</v>
      </c>
      <c r="J461" s="1" t="s">
        <v>699</v>
      </c>
      <c r="K461" s="1" t="s">
        <v>700</v>
      </c>
      <c r="L461" s="51">
        <v>0.0325</v>
      </c>
      <c r="M461" s="99" t="s">
        <v>357</v>
      </c>
      <c r="N461" s="99" t="s">
        <v>1008</v>
      </c>
      <c r="O461" s="105"/>
      <c r="P461" s="105"/>
    </row>
    <row r="462">
      <c r="A462" s="1" t="s">
        <v>1211</v>
      </c>
      <c r="B462" s="51">
        <v>4.1319649E7</v>
      </c>
      <c r="C462" s="51">
        <v>1.681023463E9</v>
      </c>
      <c r="D462" s="52">
        <v>45025.29008101852</v>
      </c>
      <c r="E462" s="1" t="s">
        <v>341</v>
      </c>
      <c r="F462" s="1" t="s">
        <v>697</v>
      </c>
      <c r="G462" s="47">
        <v>788765.0</v>
      </c>
      <c r="H462" s="53">
        <f t="shared" si="3"/>
        <v>25634.8625</v>
      </c>
      <c r="I462" s="1" t="s">
        <v>698</v>
      </c>
      <c r="J462" s="1" t="s">
        <v>699</v>
      </c>
      <c r="K462" s="1" t="s">
        <v>700</v>
      </c>
      <c r="L462" s="51">
        <v>0.0325</v>
      </c>
      <c r="M462" s="99" t="s">
        <v>813</v>
      </c>
      <c r="N462" s="99" t="s">
        <v>1038</v>
      </c>
      <c r="O462" s="1"/>
      <c r="P462" s="105"/>
    </row>
    <row r="463">
      <c r="A463" s="1" t="s">
        <v>1212</v>
      </c>
      <c r="B463" s="51">
        <v>4.1319669E7</v>
      </c>
      <c r="C463" s="51">
        <v>1.681023517E9</v>
      </c>
      <c r="D463" s="52">
        <v>45025.29070601852</v>
      </c>
      <c r="E463" s="1" t="s">
        <v>341</v>
      </c>
      <c r="F463" s="1" t="s">
        <v>697</v>
      </c>
      <c r="G463" s="47">
        <v>857993.0</v>
      </c>
      <c r="H463" s="53">
        <f t="shared" si="3"/>
        <v>27884.7725</v>
      </c>
      <c r="I463" s="1" t="s">
        <v>698</v>
      </c>
      <c r="J463" s="1" t="s">
        <v>699</v>
      </c>
      <c r="K463" s="1" t="s">
        <v>700</v>
      </c>
      <c r="L463" s="51">
        <v>0.0325</v>
      </c>
      <c r="M463" s="93" t="s">
        <v>936</v>
      </c>
      <c r="N463" s="108" t="s">
        <v>545</v>
      </c>
      <c r="O463" s="1"/>
      <c r="P463" s="105"/>
    </row>
    <row r="464">
      <c r="A464" s="1" t="s">
        <v>1213</v>
      </c>
      <c r="B464" s="51">
        <v>4.1326081E7</v>
      </c>
      <c r="C464" s="51">
        <v>1.681038031E9</v>
      </c>
      <c r="D464" s="52">
        <v>45025.45869212963</v>
      </c>
      <c r="E464" s="1" t="s">
        <v>341</v>
      </c>
      <c r="F464" s="1" t="s">
        <v>697</v>
      </c>
      <c r="G464" s="47">
        <v>843948.0</v>
      </c>
      <c r="H464" s="53">
        <f t="shared" si="3"/>
        <v>26499.9672</v>
      </c>
      <c r="I464" s="1" t="s">
        <v>698</v>
      </c>
      <c r="J464" s="1" t="s">
        <v>699</v>
      </c>
      <c r="K464" s="1" t="s">
        <v>700</v>
      </c>
      <c r="L464" s="51">
        <v>0.0314</v>
      </c>
      <c r="M464" s="93" t="s">
        <v>1139</v>
      </c>
      <c r="N464" s="108" t="s">
        <v>545</v>
      </c>
      <c r="O464" s="1"/>
      <c r="P464" s="105"/>
    </row>
    <row r="465">
      <c r="A465" s="1" t="s">
        <v>1214</v>
      </c>
      <c r="B465" s="51">
        <v>4.132613E7</v>
      </c>
      <c r="C465" s="51">
        <v>1.681038135E9</v>
      </c>
      <c r="D465" s="52">
        <v>45025.45989583333</v>
      </c>
      <c r="E465" s="1" t="s">
        <v>341</v>
      </c>
      <c r="F465" s="1" t="s">
        <v>697</v>
      </c>
      <c r="G465" s="47">
        <v>788743.0</v>
      </c>
      <c r="H465" s="53">
        <f t="shared" si="3"/>
        <v>24766.5302</v>
      </c>
      <c r="I465" s="1" t="s">
        <v>698</v>
      </c>
      <c r="J465" s="1" t="s">
        <v>699</v>
      </c>
      <c r="K465" s="1" t="s">
        <v>700</v>
      </c>
      <c r="L465" s="51">
        <v>0.0314</v>
      </c>
      <c r="M465" s="93" t="s">
        <v>938</v>
      </c>
      <c r="N465" s="99" t="s">
        <v>545</v>
      </c>
      <c r="O465" s="1"/>
      <c r="P465" s="105"/>
    </row>
    <row r="466">
      <c r="A466" s="1" t="s">
        <v>1215</v>
      </c>
      <c r="B466" s="51">
        <v>4.1431442E7</v>
      </c>
      <c r="C466" s="51">
        <v>1.681271891E9</v>
      </c>
      <c r="D466" s="52">
        <v>45028.16540509259</v>
      </c>
      <c r="E466" s="1" t="s">
        <v>341</v>
      </c>
      <c r="F466" s="1" t="s">
        <v>697</v>
      </c>
      <c r="G466" s="47">
        <v>45344.0</v>
      </c>
      <c r="H466" s="53">
        <f t="shared" si="3"/>
        <v>1151.7376</v>
      </c>
      <c r="I466" s="1" t="s">
        <v>698</v>
      </c>
      <c r="J466" s="1" t="s">
        <v>699</v>
      </c>
      <c r="K466" s="1" t="s">
        <v>700</v>
      </c>
      <c r="L466" s="51">
        <v>0.0254</v>
      </c>
      <c r="M466" s="93" t="s">
        <v>345</v>
      </c>
      <c r="N466" s="108" t="s">
        <v>556</v>
      </c>
      <c r="O466" s="1"/>
      <c r="P466" s="105"/>
    </row>
    <row r="467">
      <c r="A467" s="1" t="s">
        <v>1216</v>
      </c>
      <c r="B467" s="51">
        <v>4.1431462E7</v>
      </c>
      <c r="C467" s="51">
        <v>1.681271933E9</v>
      </c>
      <c r="D467" s="52">
        <v>45028.1658912037</v>
      </c>
      <c r="E467" s="1" t="s">
        <v>341</v>
      </c>
      <c r="F467" s="1" t="s">
        <v>697</v>
      </c>
      <c r="G467" s="47">
        <v>870095.0</v>
      </c>
      <c r="H467" s="53">
        <f t="shared" si="3"/>
        <v>22100.413</v>
      </c>
      <c r="I467" s="1" t="s">
        <v>698</v>
      </c>
      <c r="J467" s="1" t="s">
        <v>699</v>
      </c>
      <c r="K467" s="1" t="s">
        <v>700</v>
      </c>
      <c r="L467" s="51">
        <v>0.0254</v>
      </c>
      <c r="M467" s="99" t="s">
        <v>928</v>
      </c>
      <c r="N467" s="15" t="s">
        <v>548</v>
      </c>
      <c r="O467" s="1"/>
      <c r="P467" s="105"/>
    </row>
    <row r="468">
      <c r="A468" s="1" t="s">
        <v>1217</v>
      </c>
      <c r="B468" s="51">
        <v>4.1431479E7</v>
      </c>
      <c r="C468" s="51">
        <v>1.681271969E9</v>
      </c>
      <c r="D468" s="52">
        <v>45028.16630787037</v>
      </c>
      <c r="E468" s="1" t="s">
        <v>341</v>
      </c>
      <c r="F468" s="1" t="s">
        <v>697</v>
      </c>
      <c r="G468" s="47">
        <v>676543.0</v>
      </c>
      <c r="H468" s="53">
        <f t="shared" si="3"/>
        <v>17184.1922</v>
      </c>
      <c r="I468" s="1" t="s">
        <v>698</v>
      </c>
      <c r="J468" s="1" t="s">
        <v>699</v>
      </c>
      <c r="K468" s="1" t="s">
        <v>700</v>
      </c>
      <c r="L468" s="51">
        <v>0.0254</v>
      </c>
      <c r="M468" s="93" t="s">
        <v>1007</v>
      </c>
      <c r="N468" s="15" t="s">
        <v>548</v>
      </c>
      <c r="O468" s="1"/>
      <c r="P468" s="105"/>
    </row>
    <row r="469">
      <c r="A469" s="1" t="s">
        <v>1218</v>
      </c>
      <c r="B469" s="51">
        <v>4.1431505E7</v>
      </c>
      <c r="C469" s="51">
        <v>1.681272025E9</v>
      </c>
      <c r="D469" s="52">
        <v>45028.16695601852</v>
      </c>
      <c r="E469" s="1" t="s">
        <v>341</v>
      </c>
      <c r="F469" s="1" t="s">
        <v>697</v>
      </c>
      <c r="G469" s="47">
        <v>786754.0</v>
      </c>
      <c r="H469" s="53">
        <f t="shared" si="3"/>
        <v>19983.5516</v>
      </c>
      <c r="I469" s="1" t="s">
        <v>698</v>
      </c>
      <c r="J469" s="1" t="s">
        <v>699</v>
      </c>
      <c r="K469" s="1" t="s">
        <v>700</v>
      </c>
      <c r="L469" s="51">
        <v>0.0254</v>
      </c>
      <c r="M469" s="93" t="s">
        <v>1056</v>
      </c>
      <c r="N469" s="15" t="s">
        <v>548</v>
      </c>
      <c r="O469" s="15" t="s">
        <v>1008</v>
      </c>
      <c r="P469" s="105"/>
    </row>
    <row r="470">
      <c r="A470" s="1" t="s">
        <v>1219</v>
      </c>
      <c r="B470" s="51">
        <v>4.1431522E7</v>
      </c>
      <c r="C470" s="51">
        <v>1.681272061E9</v>
      </c>
      <c r="D470" s="52">
        <v>45028.16737268519</v>
      </c>
      <c r="E470" s="1" t="s">
        <v>341</v>
      </c>
      <c r="F470" s="1" t="s">
        <v>697</v>
      </c>
      <c r="G470" s="47">
        <v>439684.0</v>
      </c>
      <c r="H470" s="53">
        <f t="shared" si="3"/>
        <v>11167.9736</v>
      </c>
      <c r="I470" s="1" t="s">
        <v>698</v>
      </c>
      <c r="J470" s="1" t="s">
        <v>699</v>
      </c>
      <c r="K470" s="1" t="s">
        <v>700</v>
      </c>
      <c r="L470" s="51">
        <v>0.0254</v>
      </c>
      <c r="M470" s="93" t="s">
        <v>1131</v>
      </c>
      <c r="N470" s="15" t="s">
        <v>548</v>
      </c>
      <c r="O470" s="15" t="s">
        <v>1008</v>
      </c>
      <c r="P470" s="105"/>
    </row>
    <row r="471">
      <c r="A471" s="1" t="s">
        <v>1220</v>
      </c>
      <c r="B471" s="51">
        <v>4.1431542E7</v>
      </c>
      <c r="C471" s="51">
        <v>1.681272103E9</v>
      </c>
      <c r="D471" s="52">
        <v>45028.167858796296</v>
      </c>
      <c r="E471" s="1" t="s">
        <v>341</v>
      </c>
      <c r="F471" s="1" t="s">
        <v>697</v>
      </c>
      <c r="G471" s="47">
        <v>385794.0</v>
      </c>
      <c r="H471" s="53">
        <f t="shared" si="3"/>
        <v>9799.1676</v>
      </c>
      <c r="I471" s="1" t="s">
        <v>698</v>
      </c>
      <c r="J471" s="1" t="s">
        <v>699</v>
      </c>
      <c r="K471" s="1" t="s">
        <v>700</v>
      </c>
      <c r="L471" s="51">
        <v>0.0254</v>
      </c>
      <c r="M471" s="93" t="s">
        <v>1125</v>
      </c>
      <c r="N471" s="108" t="s">
        <v>556</v>
      </c>
      <c r="O471" s="1"/>
      <c r="P471" s="105"/>
    </row>
    <row r="472">
      <c r="A472" s="1" t="s">
        <v>1221</v>
      </c>
      <c r="B472" s="51">
        <v>4.1431569E7</v>
      </c>
      <c r="C472" s="51">
        <v>1.681272161E9</v>
      </c>
      <c r="D472" s="52">
        <v>45028.16853009259</v>
      </c>
      <c r="E472" s="1" t="s">
        <v>341</v>
      </c>
      <c r="F472" s="1" t="s">
        <v>697</v>
      </c>
      <c r="G472" s="47">
        <v>279966.0</v>
      </c>
      <c r="H472" s="53">
        <f t="shared" si="3"/>
        <v>7111.1364</v>
      </c>
      <c r="I472" s="1" t="s">
        <v>698</v>
      </c>
      <c r="J472" s="1" t="s">
        <v>699</v>
      </c>
      <c r="K472" s="1" t="s">
        <v>700</v>
      </c>
      <c r="L472" s="51">
        <v>0.0254</v>
      </c>
      <c r="M472" s="93" t="s">
        <v>999</v>
      </c>
      <c r="N472" s="108" t="s">
        <v>556</v>
      </c>
      <c r="O472" s="1"/>
      <c r="P472" s="105"/>
    </row>
    <row r="473">
      <c r="A473" s="1" t="s">
        <v>1222</v>
      </c>
      <c r="B473" s="51">
        <v>4.1431632E7</v>
      </c>
      <c r="C473" s="51">
        <v>1.681272295E9</v>
      </c>
      <c r="D473" s="52">
        <v>45028.17008101852</v>
      </c>
      <c r="E473" s="1" t="s">
        <v>341</v>
      </c>
      <c r="F473" s="1" t="s">
        <v>697</v>
      </c>
      <c r="G473" s="47">
        <v>893843.0</v>
      </c>
      <c r="H473" s="53">
        <f t="shared" si="3"/>
        <v>22703.6122</v>
      </c>
      <c r="I473" s="1" t="s">
        <v>698</v>
      </c>
      <c r="J473" s="1" t="s">
        <v>699</v>
      </c>
      <c r="K473" s="1" t="s">
        <v>700</v>
      </c>
      <c r="L473" s="51">
        <v>0.0254</v>
      </c>
      <c r="M473" s="93" t="s">
        <v>766</v>
      </c>
      <c r="N473" s="99" t="s">
        <v>1038</v>
      </c>
      <c r="O473" s="99"/>
      <c r="P473" s="105"/>
    </row>
    <row r="474">
      <c r="A474" s="1" t="s">
        <v>1223</v>
      </c>
      <c r="B474" s="51">
        <v>4.143165E7</v>
      </c>
      <c r="C474" s="51">
        <v>1.681272333E9</v>
      </c>
      <c r="D474" s="52">
        <v>45028.17052083334</v>
      </c>
      <c r="E474" s="1" t="s">
        <v>341</v>
      </c>
      <c r="F474" s="1" t="s">
        <v>697</v>
      </c>
      <c r="G474" s="47">
        <v>620988.0</v>
      </c>
      <c r="H474" s="53">
        <f t="shared" si="3"/>
        <v>15773.0952</v>
      </c>
      <c r="I474" s="1" t="s">
        <v>698</v>
      </c>
      <c r="J474" s="1" t="s">
        <v>699</v>
      </c>
      <c r="K474" s="1" t="s">
        <v>700</v>
      </c>
      <c r="L474" s="51">
        <v>0.0254</v>
      </c>
      <c r="M474" s="99" t="s">
        <v>378</v>
      </c>
      <c r="N474" s="108" t="s">
        <v>545</v>
      </c>
      <c r="O474" s="99" t="s">
        <v>1038</v>
      </c>
      <c r="P474" s="105"/>
    </row>
    <row r="475">
      <c r="A475" s="1" t="s">
        <v>1224</v>
      </c>
      <c r="B475" s="51">
        <v>4.1431735E7</v>
      </c>
      <c r="C475" s="51">
        <v>1.681272513E9</v>
      </c>
      <c r="D475" s="52">
        <v>45028.17260416667</v>
      </c>
      <c r="E475" s="1" t="s">
        <v>341</v>
      </c>
      <c r="F475" s="1" t="s">
        <v>697</v>
      </c>
      <c r="G475" s="47">
        <v>878003.0</v>
      </c>
      <c r="H475" s="53">
        <f t="shared" si="3"/>
        <v>22301.2762</v>
      </c>
      <c r="I475" s="1" t="s">
        <v>698</v>
      </c>
      <c r="J475" s="1" t="s">
        <v>699</v>
      </c>
      <c r="K475" s="1" t="s">
        <v>700</v>
      </c>
      <c r="L475" s="51">
        <v>0.0254</v>
      </c>
      <c r="M475" s="93" t="s">
        <v>369</v>
      </c>
      <c r="N475" s="108" t="s">
        <v>545</v>
      </c>
      <c r="O475" s="1"/>
      <c r="P475" s="105"/>
    </row>
    <row r="476">
      <c r="A476" s="1" t="s">
        <v>1225</v>
      </c>
      <c r="B476" s="51">
        <v>4.1431789E7</v>
      </c>
      <c r="C476" s="51">
        <v>1.681272627E9</v>
      </c>
      <c r="D476" s="52">
        <v>45028.17392361111</v>
      </c>
      <c r="E476" s="1" t="s">
        <v>341</v>
      </c>
      <c r="F476" s="1" t="s">
        <v>697</v>
      </c>
      <c r="G476" s="47">
        <v>565389.0</v>
      </c>
      <c r="H476" s="53">
        <f t="shared" si="3"/>
        <v>14360.8806</v>
      </c>
      <c r="I476" s="1" t="s">
        <v>698</v>
      </c>
      <c r="J476" s="1" t="s">
        <v>699</v>
      </c>
      <c r="K476" s="1" t="s">
        <v>700</v>
      </c>
      <c r="L476" s="51">
        <v>0.0254</v>
      </c>
      <c r="M476" s="99" t="s">
        <v>378</v>
      </c>
      <c r="N476" s="108" t="s">
        <v>545</v>
      </c>
      <c r="O476" s="99" t="s">
        <v>1038</v>
      </c>
      <c r="P476" s="105"/>
    </row>
    <row r="477">
      <c r="A477" s="1" t="s">
        <v>1226</v>
      </c>
      <c r="B477" s="51">
        <v>4.1475215E7</v>
      </c>
      <c r="C477" s="51">
        <v>1.681369128E9</v>
      </c>
      <c r="D477" s="52">
        <v>45029.29083333333</v>
      </c>
      <c r="E477" s="1" t="s">
        <v>341</v>
      </c>
      <c r="F477" s="1" t="s">
        <v>697</v>
      </c>
      <c r="G477" s="47">
        <v>785673.0</v>
      </c>
      <c r="H477" s="53">
        <f t="shared" si="3"/>
        <v>22705.9497</v>
      </c>
      <c r="I477" s="1" t="s">
        <v>698</v>
      </c>
      <c r="J477" s="1" t="s">
        <v>699</v>
      </c>
      <c r="K477" s="1" t="s">
        <v>700</v>
      </c>
      <c r="L477" s="51">
        <v>0.0289</v>
      </c>
      <c r="M477" s="93" t="s">
        <v>766</v>
      </c>
      <c r="N477" s="99" t="s">
        <v>1038</v>
      </c>
      <c r="O477" s="1"/>
      <c r="P477" s="105"/>
    </row>
    <row r="478">
      <c r="A478" s="1" t="s">
        <v>1227</v>
      </c>
      <c r="B478" s="51">
        <v>4.1475246E7</v>
      </c>
      <c r="C478" s="51">
        <v>1.681369194E9</v>
      </c>
      <c r="D478" s="52">
        <v>45029.291597222225</v>
      </c>
      <c r="E478" s="1" t="s">
        <v>341</v>
      </c>
      <c r="F478" s="1" t="s">
        <v>697</v>
      </c>
      <c r="G478" s="47">
        <v>878773.0</v>
      </c>
      <c r="H478" s="53">
        <f t="shared" si="3"/>
        <v>25396.5397</v>
      </c>
      <c r="I478" s="1" t="s">
        <v>698</v>
      </c>
      <c r="J478" s="1" t="s">
        <v>699</v>
      </c>
      <c r="K478" s="1" t="s">
        <v>700</v>
      </c>
      <c r="L478" s="51">
        <v>0.0289</v>
      </c>
      <c r="M478" s="99" t="s">
        <v>813</v>
      </c>
      <c r="N478" s="99" t="s">
        <v>1038</v>
      </c>
      <c r="O478" s="1"/>
      <c r="P478" s="105"/>
    </row>
    <row r="479">
      <c r="A479" s="1" t="s">
        <v>1228</v>
      </c>
      <c r="B479" s="51">
        <v>4.1475278E7</v>
      </c>
      <c r="C479" s="51">
        <v>1.681369262E9</v>
      </c>
      <c r="D479" s="52">
        <v>45029.29238425926</v>
      </c>
      <c r="E479" s="1" t="s">
        <v>341</v>
      </c>
      <c r="F479" s="1" t="s">
        <v>697</v>
      </c>
      <c r="G479" s="47">
        <v>767999.0</v>
      </c>
      <c r="H479" s="53">
        <f t="shared" si="3"/>
        <v>22195.1711</v>
      </c>
      <c r="I479" s="1" t="s">
        <v>698</v>
      </c>
      <c r="J479" s="1" t="s">
        <v>699</v>
      </c>
      <c r="K479" s="1" t="s">
        <v>700</v>
      </c>
      <c r="L479" s="51">
        <v>0.0289</v>
      </c>
      <c r="M479" s="99" t="s">
        <v>926</v>
      </c>
      <c r="N479" s="99" t="s">
        <v>1038</v>
      </c>
      <c r="O479" s="1"/>
      <c r="P479" s="105"/>
    </row>
    <row r="480">
      <c r="A480" s="1" t="s">
        <v>1229</v>
      </c>
      <c r="B480" s="51">
        <v>4.1475329E7</v>
      </c>
      <c r="C480" s="51">
        <v>1.681369372E9</v>
      </c>
      <c r="D480" s="52">
        <v>45029.293657407405</v>
      </c>
      <c r="E480" s="1" t="s">
        <v>341</v>
      </c>
      <c r="F480" s="1" t="s">
        <v>697</v>
      </c>
      <c r="G480" s="47">
        <v>564333.0</v>
      </c>
      <c r="H480" s="53">
        <f t="shared" si="3"/>
        <v>16309.2237</v>
      </c>
      <c r="I480" s="1" t="s">
        <v>698</v>
      </c>
      <c r="J480" s="1" t="s">
        <v>699</v>
      </c>
      <c r="K480" s="1" t="s">
        <v>700</v>
      </c>
      <c r="L480" s="51">
        <v>0.0289</v>
      </c>
      <c r="M480" s="93" t="s">
        <v>936</v>
      </c>
      <c r="N480" s="99" t="s">
        <v>1038</v>
      </c>
      <c r="O480" s="1"/>
      <c r="P480" s="105"/>
    </row>
    <row r="481">
      <c r="A481" s="1" t="s">
        <v>1230</v>
      </c>
      <c r="B481" s="51">
        <v>4.1482912E7</v>
      </c>
      <c r="C481" s="51">
        <v>1.681386936E9</v>
      </c>
      <c r="D481" s="52">
        <v>45029.49694444444</v>
      </c>
      <c r="E481" s="1" t="s">
        <v>341</v>
      </c>
      <c r="F481" s="1" t="s">
        <v>697</v>
      </c>
      <c r="G481" s="47">
        <v>247443.0</v>
      </c>
      <c r="H481" s="53">
        <f t="shared" si="3"/>
        <v>7868.6874</v>
      </c>
      <c r="I481" s="1" t="s">
        <v>698</v>
      </c>
      <c r="J481" s="1" t="s">
        <v>699</v>
      </c>
      <c r="K481" s="1" t="s">
        <v>700</v>
      </c>
      <c r="L481" s="51">
        <v>0.0318</v>
      </c>
      <c r="M481" s="99" t="s">
        <v>357</v>
      </c>
      <c r="N481" s="15" t="s">
        <v>556</v>
      </c>
      <c r="O481" s="1"/>
      <c r="P481" s="105"/>
    </row>
    <row r="482">
      <c r="A482" s="1" t="s">
        <v>1231</v>
      </c>
      <c r="B482" s="51">
        <v>4.1482926E7</v>
      </c>
      <c r="C482" s="51">
        <v>1.681386964E9</v>
      </c>
      <c r="D482" s="52">
        <v>45029.49726851852</v>
      </c>
      <c r="E482" s="1" t="s">
        <v>341</v>
      </c>
      <c r="F482" s="1" t="s">
        <v>697</v>
      </c>
      <c r="G482" s="47">
        <v>384774.0</v>
      </c>
      <c r="H482" s="53">
        <f t="shared" si="3"/>
        <v>12235.8132</v>
      </c>
      <c r="I482" s="1" t="s">
        <v>698</v>
      </c>
      <c r="J482" s="1" t="s">
        <v>699</v>
      </c>
      <c r="K482" s="1" t="s">
        <v>700</v>
      </c>
      <c r="L482" s="51">
        <v>0.0318</v>
      </c>
      <c r="M482" s="99" t="s">
        <v>351</v>
      </c>
      <c r="N482" s="15" t="s">
        <v>548</v>
      </c>
      <c r="O482" s="1"/>
      <c r="P482" s="105"/>
    </row>
    <row r="483">
      <c r="A483" s="1" t="s">
        <v>1232</v>
      </c>
      <c r="B483" s="51">
        <v>4.1482942E7</v>
      </c>
      <c r="C483" s="51">
        <v>1.681386998E9</v>
      </c>
      <c r="D483" s="52">
        <v>45029.497662037036</v>
      </c>
      <c r="E483" s="1" t="s">
        <v>341</v>
      </c>
      <c r="F483" s="1" t="s">
        <v>697</v>
      </c>
      <c r="G483" s="47">
        <v>588889.0</v>
      </c>
      <c r="H483" s="53">
        <f t="shared" si="3"/>
        <v>18726.6702</v>
      </c>
      <c r="I483" s="1" t="s">
        <v>698</v>
      </c>
      <c r="J483" s="1" t="s">
        <v>699</v>
      </c>
      <c r="K483" s="1" t="s">
        <v>700</v>
      </c>
      <c r="L483" s="51">
        <v>0.0318</v>
      </c>
      <c r="M483" s="99" t="s">
        <v>928</v>
      </c>
      <c r="N483" s="108" t="s">
        <v>548</v>
      </c>
      <c r="O483" s="1"/>
      <c r="P483" s="105"/>
    </row>
    <row r="484">
      <c r="A484" s="1" t="s">
        <v>1233</v>
      </c>
      <c r="B484" s="51">
        <v>4.1482978E7</v>
      </c>
      <c r="C484" s="51">
        <v>1.681387082E9</v>
      </c>
      <c r="D484" s="52">
        <v>45029.49863425926</v>
      </c>
      <c r="E484" s="1" t="s">
        <v>341</v>
      </c>
      <c r="F484" s="1" t="s">
        <v>697</v>
      </c>
      <c r="G484" s="47">
        <v>879765.0</v>
      </c>
      <c r="H484" s="53">
        <f t="shared" si="3"/>
        <v>27976.527</v>
      </c>
      <c r="I484" s="1" t="s">
        <v>698</v>
      </c>
      <c r="J484" s="1" t="s">
        <v>699</v>
      </c>
      <c r="K484" s="1" t="s">
        <v>700</v>
      </c>
      <c r="L484" s="51">
        <v>0.0318</v>
      </c>
      <c r="M484" s="93" t="s">
        <v>997</v>
      </c>
      <c r="N484" s="99" t="s">
        <v>1008</v>
      </c>
      <c r="O484" s="1"/>
      <c r="P484" s="105"/>
    </row>
    <row r="485">
      <c r="A485" s="1" t="s">
        <v>1234</v>
      </c>
      <c r="B485" s="51">
        <v>4.1482985E7</v>
      </c>
      <c r="C485" s="51">
        <v>1.68138711E9</v>
      </c>
      <c r="D485" s="52">
        <v>45029.49895833333</v>
      </c>
      <c r="E485" s="1" t="s">
        <v>341</v>
      </c>
      <c r="F485" s="1" t="s">
        <v>697</v>
      </c>
      <c r="G485" s="47">
        <v>545999.0</v>
      </c>
      <c r="H485" s="53">
        <f t="shared" si="3"/>
        <v>17362.7682</v>
      </c>
      <c r="I485" s="1" t="s">
        <v>698</v>
      </c>
      <c r="J485" s="1" t="s">
        <v>699</v>
      </c>
      <c r="K485" s="1" t="s">
        <v>700</v>
      </c>
      <c r="L485" s="51">
        <v>0.0318</v>
      </c>
      <c r="M485" s="93" t="s">
        <v>1010</v>
      </c>
      <c r="N485" s="108" t="s">
        <v>548</v>
      </c>
      <c r="O485" s="1"/>
      <c r="P485" s="105"/>
    </row>
    <row r="486">
      <c r="A486" s="1" t="s">
        <v>1235</v>
      </c>
      <c r="B486" s="51">
        <v>4.1482993E7</v>
      </c>
      <c r="C486" s="51">
        <v>1.68138714E9</v>
      </c>
      <c r="D486" s="52">
        <v>45029.49930555555</v>
      </c>
      <c r="E486" s="1" t="s">
        <v>341</v>
      </c>
      <c r="F486" s="1" t="s">
        <v>697</v>
      </c>
      <c r="G486" s="47">
        <v>676567.0</v>
      </c>
      <c r="H486" s="53">
        <f t="shared" si="3"/>
        <v>21514.8306</v>
      </c>
      <c r="I486" s="1" t="s">
        <v>698</v>
      </c>
      <c r="J486" s="1" t="s">
        <v>699</v>
      </c>
      <c r="K486" s="1" t="s">
        <v>700</v>
      </c>
      <c r="L486" s="51">
        <v>0.0318</v>
      </c>
      <c r="M486" s="93" t="s">
        <v>1056</v>
      </c>
      <c r="N486" s="15" t="s">
        <v>548</v>
      </c>
      <c r="O486" s="15" t="s">
        <v>1008</v>
      </c>
      <c r="P486" s="105"/>
    </row>
    <row r="487">
      <c r="A487" s="1" t="s">
        <v>1236</v>
      </c>
      <c r="B487" s="51">
        <v>4.1582447E7</v>
      </c>
      <c r="C487" s="51">
        <v>1.681613717E9</v>
      </c>
      <c r="D487" s="52">
        <v>45032.121724537035</v>
      </c>
      <c r="E487" s="1" t="s">
        <v>341</v>
      </c>
      <c r="F487" s="1" t="s">
        <v>697</v>
      </c>
      <c r="G487" s="47">
        <v>546244.0</v>
      </c>
      <c r="H487" s="53">
        <f t="shared" si="3"/>
        <v>16878.9396</v>
      </c>
      <c r="I487" s="1" t="s">
        <v>698</v>
      </c>
      <c r="J487" s="1" t="s">
        <v>699</v>
      </c>
      <c r="K487" s="1" t="s">
        <v>700</v>
      </c>
      <c r="L487" s="51">
        <v>0.0309</v>
      </c>
      <c r="M487" s="93" t="s">
        <v>733</v>
      </c>
      <c r="N487" s="15" t="s">
        <v>1038</v>
      </c>
      <c r="O487" s="1"/>
      <c r="P487" s="105"/>
    </row>
    <row r="488">
      <c r="A488" s="1" t="s">
        <v>1237</v>
      </c>
      <c r="B488" s="51">
        <v>4.1582467E7</v>
      </c>
      <c r="C488" s="51">
        <v>1.681613761E9</v>
      </c>
      <c r="D488" s="52">
        <v>45032.1222337963</v>
      </c>
      <c r="E488" s="1" t="s">
        <v>341</v>
      </c>
      <c r="F488" s="1" t="s">
        <v>697</v>
      </c>
      <c r="G488" s="47">
        <v>450053.0</v>
      </c>
      <c r="H488" s="53">
        <f t="shared" si="3"/>
        <v>13906.6377</v>
      </c>
      <c r="I488" s="1" t="s">
        <v>698</v>
      </c>
      <c r="J488" s="1" t="s">
        <v>699</v>
      </c>
      <c r="K488" s="1" t="s">
        <v>700</v>
      </c>
      <c r="L488" s="51">
        <v>0.0309</v>
      </c>
      <c r="M488" s="15" t="s">
        <v>735</v>
      </c>
      <c r="N488" s="15" t="s">
        <v>1038</v>
      </c>
      <c r="O488" s="1"/>
      <c r="P488" s="105"/>
    </row>
    <row r="489">
      <c r="A489" s="1" t="s">
        <v>1238</v>
      </c>
      <c r="B489" s="51">
        <v>4.1582488E7</v>
      </c>
      <c r="C489" s="51">
        <v>1.681613805E9</v>
      </c>
      <c r="D489" s="52">
        <v>45032.12274305556</v>
      </c>
      <c r="E489" s="1" t="s">
        <v>341</v>
      </c>
      <c r="F489" s="1" t="s">
        <v>697</v>
      </c>
      <c r="G489" s="47">
        <v>504934.0</v>
      </c>
      <c r="H489" s="53">
        <f t="shared" si="3"/>
        <v>15602.4606</v>
      </c>
      <c r="I489" s="1" t="s">
        <v>698</v>
      </c>
      <c r="J489" s="1" t="s">
        <v>699</v>
      </c>
      <c r="K489" s="1" t="s">
        <v>700</v>
      </c>
      <c r="L489" s="51">
        <v>0.0309</v>
      </c>
      <c r="M489" s="93" t="s">
        <v>737</v>
      </c>
      <c r="N489" s="99" t="s">
        <v>545</v>
      </c>
      <c r="O489" s="1"/>
      <c r="P489" s="105"/>
    </row>
    <row r="490">
      <c r="A490" s="1" t="s">
        <v>1239</v>
      </c>
      <c r="B490" s="51">
        <v>4.1582506E7</v>
      </c>
      <c r="C490" s="51">
        <v>1.681613843E9</v>
      </c>
      <c r="D490" s="52">
        <v>45032.12318287037</v>
      </c>
      <c r="E490" s="1" t="s">
        <v>341</v>
      </c>
      <c r="F490" s="1" t="s">
        <v>697</v>
      </c>
      <c r="G490" s="47">
        <v>445699.0</v>
      </c>
      <c r="H490" s="53">
        <f t="shared" si="3"/>
        <v>13772.0991</v>
      </c>
      <c r="I490" s="1" t="s">
        <v>698</v>
      </c>
      <c r="J490" s="1" t="s">
        <v>699</v>
      </c>
      <c r="K490" s="1" t="s">
        <v>700</v>
      </c>
      <c r="L490" s="51">
        <v>0.0309</v>
      </c>
      <c r="M490" s="93" t="s">
        <v>766</v>
      </c>
      <c r="N490" s="99" t="s">
        <v>545</v>
      </c>
      <c r="O490" s="1"/>
      <c r="P490" s="105"/>
    </row>
    <row r="491">
      <c r="A491" s="1" t="s">
        <v>1240</v>
      </c>
      <c r="B491" s="51">
        <v>4.1622112E7</v>
      </c>
      <c r="C491" s="51">
        <v>1.681705517E9</v>
      </c>
      <c r="D491" s="52">
        <v>45033.184224537035</v>
      </c>
      <c r="E491" s="1" t="s">
        <v>341</v>
      </c>
      <c r="F491" s="1" t="s">
        <v>697</v>
      </c>
      <c r="G491" s="47">
        <v>657883.0</v>
      </c>
      <c r="H491" s="53">
        <f t="shared" si="3"/>
        <v>18618.0889</v>
      </c>
      <c r="I491" s="1" t="s">
        <v>698</v>
      </c>
      <c r="J491" s="1" t="s">
        <v>699</v>
      </c>
      <c r="K491" s="1" t="s">
        <v>700</v>
      </c>
      <c r="L491" s="51">
        <v>0.0283</v>
      </c>
      <c r="M491" s="99" t="s">
        <v>813</v>
      </c>
      <c r="N491" s="99" t="s">
        <v>1038</v>
      </c>
      <c r="O491" s="1"/>
      <c r="P491" s="105"/>
    </row>
    <row r="492">
      <c r="A492" s="1" t="s">
        <v>1241</v>
      </c>
      <c r="B492" s="51">
        <v>4.1622128E7</v>
      </c>
      <c r="C492" s="51">
        <v>1.681705551E9</v>
      </c>
      <c r="D492" s="52">
        <v>45033.18461805556</v>
      </c>
      <c r="E492" s="1" t="s">
        <v>341</v>
      </c>
      <c r="F492" s="1" t="s">
        <v>697</v>
      </c>
      <c r="G492" s="47">
        <v>567723.0</v>
      </c>
      <c r="H492" s="53">
        <f t="shared" si="3"/>
        <v>16066.5609</v>
      </c>
      <c r="I492" s="1" t="s">
        <v>698</v>
      </c>
      <c r="J492" s="1" t="s">
        <v>699</v>
      </c>
      <c r="K492" s="1" t="s">
        <v>700</v>
      </c>
      <c r="L492" s="51">
        <v>0.0283</v>
      </c>
      <c r="M492" s="99" t="s">
        <v>926</v>
      </c>
      <c r="N492" s="99" t="s">
        <v>1038</v>
      </c>
      <c r="O492" s="1"/>
      <c r="P492" s="105"/>
    </row>
    <row r="493">
      <c r="A493" s="1" t="s">
        <v>1242</v>
      </c>
      <c r="B493" s="51">
        <v>4.1622144E7</v>
      </c>
      <c r="C493" s="51">
        <v>1.681705585E9</v>
      </c>
      <c r="D493" s="52">
        <v>45033.185011574074</v>
      </c>
      <c r="E493" s="1" t="s">
        <v>341</v>
      </c>
      <c r="F493" s="1" t="s">
        <v>697</v>
      </c>
      <c r="G493" s="47">
        <v>346231.0</v>
      </c>
      <c r="H493" s="53">
        <f t="shared" si="3"/>
        <v>9798.3373</v>
      </c>
      <c r="I493" s="1" t="s">
        <v>698</v>
      </c>
      <c r="J493" s="1" t="s">
        <v>699</v>
      </c>
      <c r="K493" s="1" t="s">
        <v>700</v>
      </c>
      <c r="L493" s="51">
        <v>0.0283</v>
      </c>
      <c r="M493" s="93" t="s">
        <v>936</v>
      </c>
      <c r="N493" s="99" t="s">
        <v>545</v>
      </c>
      <c r="O493" s="99" t="s">
        <v>1038</v>
      </c>
      <c r="P493" s="105"/>
    </row>
    <row r="494">
      <c r="A494" s="1" t="s">
        <v>1243</v>
      </c>
      <c r="B494" s="51">
        <v>4.1622161E7</v>
      </c>
      <c r="C494" s="51">
        <v>1.681705621E9</v>
      </c>
      <c r="D494" s="52">
        <v>45033.185428240744</v>
      </c>
      <c r="E494" s="1" t="s">
        <v>341</v>
      </c>
      <c r="F494" s="1" t="s">
        <v>697</v>
      </c>
      <c r="G494" s="47">
        <v>676400.0</v>
      </c>
      <c r="H494" s="53">
        <f t="shared" si="3"/>
        <v>19142.12</v>
      </c>
      <c r="I494" s="1" t="s">
        <v>698</v>
      </c>
      <c r="J494" s="1" t="s">
        <v>699</v>
      </c>
      <c r="K494" s="1" t="s">
        <v>700</v>
      </c>
      <c r="L494" s="51">
        <v>0.0283</v>
      </c>
      <c r="M494" s="93" t="s">
        <v>1004</v>
      </c>
      <c r="N494" s="99" t="s">
        <v>545</v>
      </c>
      <c r="O494" s="1"/>
      <c r="P494" s="105"/>
    </row>
    <row r="495">
      <c r="A495" s="1" t="s">
        <v>1244</v>
      </c>
      <c r="B495" s="51">
        <v>4.165953E7</v>
      </c>
      <c r="C495" s="51">
        <v>1.68179282E9</v>
      </c>
      <c r="D495" s="52">
        <v>45034.19467592592</v>
      </c>
      <c r="E495" s="1" t="s">
        <v>341</v>
      </c>
      <c r="F495" s="1" t="s">
        <v>697</v>
      </c>
      <c r="G495" s="47">
        <v>457645.0</v>
      </c>
      <c r="H495" s="53">
        <f t="shared" si="3"/>
        <v>11715.712</v>
      </c>
      <c r="I495" s="1" t="s">
        <v>698</v>
      </c>
      <c r="J495" s="1" t="s">
        <v>699</v>
      </c>
      <c r="K495" s="1" t="s">
        <v>700</v>
      </c>
      <c r="L495" s="51">
        <v>0.0256</v>
      </c>
      <c r="M495" s="99" t="s">
        <v>357</v>
      </c>
      <c r="N495" s="15" t="s">
        <v>548</v>
      </c>
      <c r="O495" s="1"/>
      <c r="P495" s="105"/>
    </row>
    <row r="496">
      <c r="A496" s="1" t="s">
        <v>1245</v>
      </c>
      <c r="B496" s="51">
        <v>4.1659549E7</v>
      </c>
      <c r="C496" s="51">
        <v>1.68179286E9</v>
      </c>
      <c r="D496" s="52">
        <v>45034.19513888889</v>
      </c>
      <c r="E496" s="1" t="s">
        <v>341</v>
      </c>
      <c r="F496" s="1" t="s">
        <v>697</v>
      </c>
      <c r="G496" s="47">
        <v>545966.0</v>
      </c>
      <c r="H496" s="53">
        <f t="shared" si="3"/>
        <v>13976.7296</v>
      </c>
      <c r="I496" s="1" t="s">
        <v>698</v>
      </c>
      <c r="J496" s="1" t="s">
        <v>699</v>
      </c>
      <c r="K496" s="1" t="s">
        <v>700</v>
      </c>
      <c r="L496" s="51">
        <v>0.0256</v>
      </c>
      <c r="M496" s="99" t="s">
        <v>351</v>
      </c>
      <c r="N496" s="108" t="s">
        <v>548</v>
      </c>
      <c r="O496" s="1"/>
      <c r="P496" s="105"/>
    </row>
    <row r="497">
      <c r="A497" s="1" t="s">
        <v>1246</v>
      </c>
      <c r="B497" s="51">
        <v>4.1659563E7</v>
      </c>
      <c r="C497" s="51">
        <v>1.68179289E9</v>
      </c>
      <c r="D497" s="52">
        <v>45034.19548611111</v>
      </c>
      <c r="E497" s="1" t="s">
        <v>341</v>
      </c>
      <c r="F497" s="1" t="s">
        <v>697</v>
      </c>
      <c r="G497" s="47">
        <v>367754.0</v>
      </c>
      <c r="H497" s="53">
        <f t="shared" si="3"/>
        <v>9414.5024</v>
      </c>
      <c r="I497" s="1" t="s">
        <v>698</v>
      </c>
      <c r="J497" s="1" t="s">
        <v>699</v>
      </c>
      <c r="K497" s="1" t="s">
        <v>700</v>
      </c>
      <c r="L497" s="51">
        <v>0.0256</v>
      </c>
      <c r="M497" s="15" t="s">
        <v>342</v>
      </c>
      <c r="N497" s="15" t="s">
        <v>556</v>
      </c>
      <c r="O497" s="1"/>
      <c r="P497" s="105"/>
    </row>
    <row r="498">
      <c r="A498" s="1" t="s">
        <v>1247</v>
      </c>
      <c r="B498" s="51">
        <v>4.1659579E7</v>
      </c>
      <c r="C498" s="51">
        <v>1.681792924E9</v>
      </c>
      <c r="D498" s="52">
        <v>45034.19587962963</v>
      </c>
      <c r="E498" s="1" t="s">
        <v>341</v>
      </c>
      <c r="F498" s="1" t="s">
        <v>697</v>
      </c>
      <c r="G498" s="47">
        <v>244563.0</v>
      </c>
      <c r="H498" s="53">
        <f t="shared" si="3"/>
        <v>6260.8128</v>
      </c>
      <c r="I498" s="1" t="s">
        <v>698</v>
      </c>
      <c r="J498" s="1" t="s">
        <v>699</v>
      </c>
      <c r="K498" s="1" t="s">
        <v>700</v>
      </c>
      <c r="L498" s="51">
        <v>0.0256</v>
      </c>
      <c r="M498" s="93" t="s">
        <v>345</v>
      </c>
      <c r="N498" s="108" t="s">
        <v>556</v>
      </c>
      <c r="O498" s="1"/>
      <c r="P498" s="105"/>
    </row>
    <row r="499">
      <c r="A499" s="1" t="s">
        <v>1248</v>
      </c>
      <c r="B499" s="51">
        <v>4.1659589E7</v>
      </c>
      <c r="C499" s="51">
        <v>1.68179297E9</v>
      </c>
      <c r="D499" s="52">
        <v>45034.19641203704</v>
      </c>
      <c r="E499" s="1" t="s">
        <v>341</v>
      </c>
      <c r="F499" s="1" t="s">
        <v>697</v>
      </c>
      <c r="G499" s="47">
        <v>300983.0</v>
      </c>
      <c r="H499" s="53">
        <f t="shared" si="3"/>
        <v>7705.1648</v>
      </c>
      <c r="I499" s="1" t="s">
        <v>698</v>
      </c>
      <c r="J499" s="1" t="s">
        <v>699</v>
      </c>
      <c r="K499" s="1" t="s">
        <v>700</v>
      </c>
      <c r="L499" s="51">
        <v>0.0256</v>
      </c>
      <c r="M499" s="99" t="s">
        <v>928</v>
      </c>
      <c r="N499" s="108" t="s">
        <v>556</v>
      </c>
      <c r="O499" s="1"/>
      <c r="P499" s="105"/>
    </row>
    <row r="500">
      <c r="A500" s="1" t="s">
        <v>1249</v>
      </c>
      <c r="B500" s="51">
        <v>4.1659599E7</v>
      </c>
      <c r="C500" s="51">
        <v>1.68179303E9</v>
      </c>
      <c r="D500" s="52">
        <v>45034.19710648148</v>
      </c>
      <c r="E500" s="1" t="s">
        <v>341</v>
      </c>
      <c r="F500" s="1" t="s">
        <v>697</v>
      </c>
      <c r="G500" s="47">
        <v>300998.0</v>
      </c>
      <c r="H500" s="53">
        <f t="shared" si="3"/>
        <v>7705.5488</v>
      </c>
      <c r="I500" s="1" t="s">
        <v>698</v>
      </c>
      <c r="J500" s="1" t="s">
        <v>699</v>
      </c>
      <c r="K500" s="1" t="s">
        <v>700</v>
      </c>
      <c r="L500" s="51">
        <v>0.0256</v>
      </c>
      <c r="M500" s="93" t="s">
        <v>360</v>
      </c>
      <c r="N500" s="15" t="s">
        <v>1008</v>
      </c>
      <c r="O500" s="1"/>
      <c r="P500" s="105"/>
    </row>
    <row r="501">
      <c r="A501" s="1" t="s">
        <v>1250</v>
      </c>
      <c r="B501" s="51">
        <v>4.1699946E7</v>
      </c>
      <c r="C501" s="51">
        <v>1.681884591E9</v>
      </c>
      <c r="D501" s="52">
        <v>45035.256840277776</v>
      </c>
      <c r="E501" s="1" t="s">
        <v>341</v>
      </c>
      <c r="F501" s="1" t="s">
        <v>697</v>
      </c>
      <c r="G501" s="47">
        <v>493921.0</v>
      </c>
      <c r="H501" s="53">
        <f t="shared" si="3"/>
        <v>12743.1618</v>
      </c>
      <c r="I501" s="1" t="s">
        <v>698</v>
      </c>
      <c r="J501" s="1" t="s">
        <v>699</v>
      </c>
      <c r="K501" s="1" t="s">
        <v>700</v>
      </c>
      <c r="L501" s="51">
        <v>0.0258</v>
      </c>
      <c r="M501" s="93" t="s">
        <v>360</v>
      </c>
      <c r="N501" s="15" t="s">
        <v>1008</v>
      </c>
      <c r="O501" s="1"/>
      <c r="P501" s="105"/>
    </row>
    <row r="502">
      <c r="A502" s="1" t="s">
        <v>1251</v>
      </c>
      <c r="B502" s="51">
        <v>4.1699967E7</v>
      </c>
      <c r="C502" s="51">
        <v>1.681884635E9</v>
      </c>
      <c r="D502" s="52">
        <v>45035.25734953704</v>
      </c>
      <c r="E502" s="1" t="s">
        <v>341</v>
      </c>
      <c r="F502" s="1" t="s">
        <v>697</v>
      </c>
      <c r="G502" s="47">
        <v>358802.0</v>
      </c>
      <c r="H502" s="53">
        <f t="shared" si="3"/>
        <v>9257.0916</v>
      </c>
      <c r="I502" s="1" t="s">
        <v>698</v>
      </c>
      <c r="J502" s="1" t="s">
        <v>699</v>
      </c>
      <c r="K502" s="1" t="s">
        <v>700</v>
      </c>
      <c r="L502" s="51">
        <v>0.0258</v>
      </c>
      <c r="M502" s="99" t="s">
        <v>357</v>
      </c>
      <c r="N502" s="108" t="s">
        <v>548</v>
      </c>
      <c r="O502" s="1"/>
      <c r="P502" s="105"/>
    </row>
    <row r="503">
      <c r="A503" s="1" t="s">
        <v>1252</v>
      </c>
      <c r="B503" s="51">
        <v>4.1699982E7</v>
      </c>
      <c r="C503" s="51">
        <v>1.681884667E9</v>
      </c>
      <c r="D503" s="52">
        <v>45035.25771990741</v>
      </c>
      <c r="E503" s="1" t="s">
        <v>341</v>
      </c>
      <c r="F503" s="1" t="s">
        <v>697</v>
      </c>
      <c r="G503" s="47">
        <v>223532.0</v>
      </c>
      <c r="H503" s="53">
        <f t="shared" si="3"/>
        <v>5767.1256</v>
      </c>
      <c r="I503" s="1" t="s">
        <v>698</v>
      </c>
      <c r="J503" s="1" t="s">
        <v>699</v>
      </c>
      <c r="K503" s="1" t="s">
        <v>700</v>
      </c>
      <c r="L503" s="51">
        <v>0.0258</v>
      </c>
      <c r="M503" s="99" t="s">
        <v>928</v>
      </c>
      <c r="N503" s="108" t="s">
        <v>556</v>
      </c>
      <c r="O503" s="1"/>
      <c r="P503" s="105"/>
    </row>
    <row r="504">
      <c r="A504" s="1" t="s">
        <v>1253</v>
      </c>
      <c r="B504" s="51">
        <v>4.1699999E7</v>
      </c>
      <c r="C504" s="51">
        <v>1.681884703E9</v>
      </c>
      <c r="D504" s="52">
        <v>45035.25813657408</v>
      </c>
      <c r="E504" s="1" t="s">
        <v>341</v>
      </c>
      <c r="F504" s="1" t="s">
        <v>697</v>
      </c>
      <c r="G504" s="47">
        <v>198253.0</v>
      </c>
      <c r="H504" s="53">
        <f t="shared" si="3"/>
        <v>5114.9274</v>
      </c>
      <c r="I504" s="1" t="s">
        <v>698</v>
      </c>
      <c r="J504" s="1" t="s">
        <v>699</v>
      </c>
      <c r="K504" s="1" t="s">
        <v>700</v>
      </c>
      <c r="L504" s="51">
        <v>0.0258</v>
      </c>
      <c r="M504" s="110" t="s">
        <v>968</v>
      </c>
      <c r="N504" s="15" t="s">
        <v>1008</v>
      </c>
      <c r="O504" s="1"/>
      <c r="P504" s="105"/>
    </row>
    <row r="505">
      <c r="A505" s="1" t="s">
        <v>1254</v>
      </c>
      <c r="B505" s="51">
        <v>4.1700046E7</v>
      </c>
      <c r="C505" s="51">
        <v>1.681884803E9</v>
      </c>
      <c r="D505" s="52">
        <v>45035.25929398148</v>
      </c>
      <c r="E505" s="1" t="s">
        <v>341</v>
      </c>
      <c r="F505" s="1" t="s">
        <v>697</v>
      </c>
      <c r="G505" s="47">
        <v>574674.0</v>
      </c>
      <c r="H505" s="53">
        <f t="shared" si="3"/>
        <v>14826.5892</v>
      </c>
      <c r="I505" s="1" t="s">
        <v>698</v>
      </c>
      <c r="J505" s="1" t="s">
        <v>699</v>
      </c>
      <c r="K505" s="1" t="s">
        <v>700</v>
      </c>
      <c r="L505" s="51">
        <v>0.0258</v>
      </c>
      <c r="M505" s="93" t="s">
        <v>999</v>
      </c>
      <c r="N505" s="108" t="s">
        <v>556</v>
      </c>
      <c r="O505" s="1"/>
      <c r="P505" s="105"/>
    </row>
    <row r="506">
      <c r="A506" s="1" t="s">
        <v>1255</v>
      </c>
      <c r="B506" s="51">
        <v>4.1700061E7</v>
      </c>
      <c r="C506" s="51">
        <v>1.681884835E9</v>
      </c>
      <c r="D506" s="52">
        <v>45035.259664351855</v>
      </c>
      <c r="E506" s="1" t="s">
        <v>341</v>
      </c>
      <c r="F506" s="1" t="s">
        <v>697</v>
      </c>
      <c r="G506" s="47">
        <v>276758.0</v>
      </c>
      <c r="H506" s="53">
        <f t="shared" si="3"/>
        <v>7140.3564</v>
      </c>
      <c r="I506" s="1" t="s">
        <v>698</v>
      </c>
      <c r="J506" s="1" t="s">
        <v>699</v>
      </c>
      <c r="K506" s="1" t="s">
        <v>700</v>
      </c>
      <c r="L506" s="51">
        <v>0.0258</v>
      </c>
      <c r="M506" s="93" t="s">
        <v>997</v>
      </c>
      <c r="N506" s="99" t="s">
        <v>1008</v>
      </c>
      <c r="O506" s="1"/>
      <c r="P506" s="105"/>
    </row>
    <row r="507">
      <c r="A507" s="1" t="s">
        <v>1256</v>
      </c>
      <c r="B507" s="51">
        <v>4.1788175E7</v>
      </c>
      <c r="C507" s="51">
        <v>1.682085106E9</v>
      </c>
      <c r="D507" s="52">
        <v>45037.57761574074</v>
      </c>
      <c r="E507" s="1" t="s">
        <v>341</v>
      </c>
      <c r="F507" s="1" t="s">
        <v>697</v>
      </c>
      <c r="G507" s="47">
        <v>576894.0</v>
      </c>
      <c r="H507" s="53">
        <f t="shared" si="3"/>
        <v>13268.562</v>
      </c>
      <c r="I507" s="1" t="s">
        <v>698</v>
      </c>
      <c r="J507" s="1" t="s">
        <v>699</v>
      </c>
      <c r="K507" s="1" t="s">
        <v>700</v>
      </c>
      <c r="L507" s="51">
        <v>0.023</v>
      </c>
      <c r="M507" s="93" t="s">
        <v>1127</v>
      </c>
      <c r="N507" s="99" t="s">
        <v>1008</v>
      </c>
      <c r="O507" s="1"/>
      <c r="P507" s="105"/>
    </row>
    <row r="508">
      <c r="A508" s="1" t="s">
        <v>1257</v>
      </c>
      <c r="B508" s="51">
        <v>4.1788189E7</v>
      </c>
      <c r="C508" s="51">
        <v>1.682085136E9</v>
      </c>
      <c r="D508" s="52">
        <v>45037.57796296296</v>
      </c>
      <c r="E508" s="1" t="s">
        <v>341</v>
      </c>
      <c r="F508" s="1" t="s">
        <v>697</v>
      </c>
      <c r="G508" s="47">
        <v>489002.0</v>
      </c>
      <c r="H508" s="53">
        <f t="shared" si="3"/>
        <v>11247.046</v>
      </c>
      <c r="I508" s="1" t="s">
        <v>698</v>
      </c>
      <c r="J508" s="1" t="s">
        <v>699</v>
      </c>
      <c r="K508" s="1" t="s">
        <v>700</v>
      </c>
      <c r="L508" s="51">
        <v>0.023</v>
      </c>
      <c r="M508" s="99" t="s">
        <v>357</v>
      </c>
      <c r="N508" s="99" t="s">
        <v>1008</v>
      </c>
      <c r="O508" s="1"/>
      <c r="P508" s="105"/>
    </row>
    <row r="509">
      <c r="A509" s="1" t="s">
        <v>1258</v>
      </c>
      <c r="B509" s="51">
        <v>4.1788204E7</v>
      </c>
      <c r="C509" s="51">
        <v>1.682085168E9</v>
      </c>
      <c r="D509" s="52">
        <v>45037.57833333333</v>
      </c>
      <c r="E509" s="1" t="s">
        <v>341</v>
      </c>
      <c r="F509" s="1" t="s">
        <v>697</v>
      </c>
      <c r="G509" s="47">
        <v>454322.0</v>
      </c>
      <c r="H509" s="53">
        <f t="shared" si="3"/>
        <v>10449.406</v>
      </c>
      <c r="I509" s="1" t="s">
        <v>698</v>
      </c>
      <c r="J509" s="1" t="s">
        <v>699</v>
      </c>
      <c r="K509" s="1" t="s">
        <v>700</v>
      </c>
      <c r="L509" s="51">
        <v>0.023</v>
      </c>
      <c r="M509" s="93" t="s">
        <v>354</v>
      </c>
      <c r="N509" s="108" t="s">
        <v>548</v>
      </c>
      <c r="O509" s="108" t="s">
        <v>556</v>
      </c>
      <c r="P509" s="105"/>
    </row>
    <row r="510">
      <c r="A510" s="1" t="s">
        <v>1259</v>
      </c>
      <c r="B510" s="51">
        <v>4.1788219E7</v>
      </c>
      <c r="C510" s="51">
        <v>1.6820852E9</v>
      </c>
      <c r="D510" s="52">
        <v>45037.5787037037</v>
      </c>
      <c r="E510" s="1" t="s">
        <v>341</v>
      </c>
      <c r="F510" s="1" t="s">
        <v>697</v>
      </c>
      <c r="G510" s="47">
        <v>499889.0</v>
      </c>
      <c r="H510" s="53">
        <f t="shared" si="3"/>
        <v>11497.447</v>
      </c>
      <c r="I510" s="1" t="s">
        <v>698</v>
      </c>
      <c r="J510" s="1" t="s">
        <v>699</v>
      </c>
      <c r="K510" s="1" t="s">
        <v>700</v>
      </c>
      <c r="L510" s="51">
        <v>0.023</v>
      </c>
      <c r="M510" s="93" t="s">
        <v>130</v>
      </c>
      <c r="N510" s="15" t="s">
        <v>1008</v>
      </c>
      <c r="O510" s="1"/>
      <c r="P510" s="105"/>
    </row>
    <row r="511">
      <c r="A511" s="1" t="s">
        <v>1260</v>
      </c>
      <c r="B511" s="51">
        <v>4.1788244E7</v>
      </c>
      <c r="C511" s="51">
        <v>1.682085254E9</v>
      </c>
      <c r="D511" s="52">
        <v>45037.5793287037</v>
      </c>
      <c r="E511" s="1" t="s">
        <v>341</v>
      </c>
      <c r="F511" s="1" t="s">
        <v>697</v>
      </c>
      <c r="G511" s="47">
        <v>437583.0</v>
      </c>
      <c r="H511" s="53">
        <f t="shared" si="3"/>
        <v>10064.409</v>
      </c>
      <c r="I511" s="1" t="s">
        <v>698</v>
      </c>
      <c r="J511" s="1" t="s">
        <v>699</v>
      </c>
      <c r="K511" s="1" t="s">
        <v>700</v>
      </c>
      <c r="L511" s="51">
        <v>0.023</v>
      </c>
      <c r="M511" s="93" t="s">
        <v>339</v>
      </c>
      <c r="N511" s="108" t="s">
        <v>556</v>
      </c>
      <c r="O511" s="1"/>
      <c r="P511" s="105"/>
    </row>
    <row r="512">
      <c r="A512" s="1" t="s">
        <v>1261</v>
      </c>
      <c r="B512" s="51">
        <v>4.1812737E7</v>
      </c>
      <c r="C512" s="51">
        <v>1.682138558E9</v>
      </c>
      <c r="D512" s="52">
        <v>45038.19627314815</v>
      </c>
      <c r="E512" s="1" t="s">
        <v>341</v>
      </c>
      <c r="F512" s="1" t="s">
        <v>697</v>
      </c>
      <c r="G512" s="47">
        <v>658934.0</v>
      </c>
      <c r="H512" s="53">
        <f t="shared" si="3"/>
        <v>14035.2942</v>
      </c>
      <c r="I512" s="1" t="s">
        <v>698</v>
      </c>
      <c r="J512" s="1" t="s">
        <v>699</v>
      </c>
      <c r="K512" s="1" t="s">
        <v>700</v>
      </c>
      <c r="L512" s="51">
        <v>0.0213</v>
      </c>
      <c r="M512" s="15" t="s">
        <v>735</v>
      </c>
      <c r="N512" s="15" t="s">
        <v>1038</v>
      </c>
      <c r="O512" s="1"/>
      <c r="P512" s="105"/>
    </row>
    <row r="513">
      <c r="A513" s="1" t="s">
        <v>1262</v>
      </c>
      <c r="B513" s="51">
        <v>4.1812753E7</v>
      </c>
      <c r="C513" s="51">
        <v>1.682138592E9</v>
      </c>
      <c r="D513" s="52">
        <v>45038.19666666666</v>
      </c>
      <c r="E513" s="1" t="s">
        <v>341</v>
      </c>
      <c r="F513" s="1" t="s">
        <v>697</v>
      </c>
      <c r="G513" s="47">
        <v>484392.0</v>
      </c>
      <c r="H513" s="53">
        <f t="shared" si="3"/>
        <v>10317.5496</v>
      </c>
      <c r="I513" s="1" t="s">
        <v>698</v>
      </c>
      <c r="J513" s="1" t="s">
        <v>699</v>
      </c>
      <c r="K513" s="1" t="s">
        <v>700</v>
      </c>
      <c r="L513" s="51">
        <v>0.0213</v>
      </c>
      <c r="M513" s="93" t="s">
        <v>737</v>
      </c>
      <c r="N513" s="99" t="s">
        <v>545</v>
      </c>
      <c r="O513" s="1"/>
      <c r="P513" s="105"/>
    </row>
    <row r="514">
      <c r="A514" s="1" t="s">
        <v>1263</v>
      </c>
      <c r="B514" s="51">
        <v>4.1812769E7</v>
      </c>
      <c r="C514" s="51">
        <v>1.682138626E9</v>
      </c>
      <c r="D514" s="52">
        <v>45038.197060185186</v>
      </c>
      <c r="E514" s="1" t="s">
        <v>341</v>
      </c>
      <c r="F514" s="1" t="s">
        <v>697</v>
      </c>
      <c r="G514" s="47">
        <v>400095.0</v>
      </c>
      <c r="H514" s="53">
        <f t="shared" si="3"/>
        <v>8522.0235</v>
      </c>
      <c r="I514" s="1" t="s">
        <v>698</v>
      </c>
      <c r="J514" s="1" t="s">
        <v>699</v>
      </c>
      <c r="K514" s="1" t="s">
        <v>700</v>
      </c>
      <c r="L514" s="51">
        <v>0.0213</v>
      </c>
      <c r="M514" s="93" t="s">
        <v>766</v>
      </c>
      <c r="N514" s="99" t="s">
        <v>545</v>
      </c>
      <c r="O514" s="15" t="s">
        <v>1038</v>
      </c>
      <c r="P514" s="105"/>
    </row>
    <row r="515">
      <c r="A515" s="1" t="s">
        <v>1264</v>
      </c>
      <c r="B515" s="51">
        <v>4.1812782E7</v>
      </c>
      <c r="C515" s="51">
        <v>1.682138652E9</v>
      </c>
      <c r="D515" s="52">
        <v>45038.19736111111</v>
      </c>
      <c r="E515" s="1" t="s">
        <v>341</v>
      </c>
      <c r="F515" s="1" t="s">
        <v>697</v>
      </c>
      <c r="G515" s="47">
        <v>399749.0</v>
      </c>
      <c r="H515" s="53">
        <f t="shared" si="3"/>
        <v>8514.6537</v>
      </c>
      <c r="I515" s="1" t="s">
        <v>698</v>
      </c>
      <c r="J515" s="1" t="s">
        <v>699</v>
      </c>
      <c r="K515" s="1" t="s">
        <v>700</v>
      </c>
      <c r="L515" s="51">
        <v>0.0213</v>
      </c>
      <c r="M515" s="93" t="s">
        <v>783</v>
      </c>
      <c r="N515" s="15" t="s">
        <v>578</v>
      </c>
      <c r="O515" s="14"/>
      <c r="P515" s="105"/>
    </row>
    <row r="516">
      <c r="A516" s="1" t="s">
        <v>1265</v>
      </c>
      <c r="B516" s="51">
        <v>4.1832863E7</v>
      </c>
      <c r="C516" s="51">
        <v>1.68218322E9</v>
      </c>
      <c r="D516" s="52">
        <v>45038.71319444444</v>
      </c>
      <c r="E516" s="1" t="s">
        <v>341</v>
      </c>
      <c r="F516" s="1" t="s">
        <v>697</v>
      </c>
      <c r="G516" s="47">
        <v>853893.0</v>
      </c>
      <c r="H516" s="53">
        <f t="shared" si="3"/>
        <v>17334.0279</v>
      </c>
      <c r="I516" s="1" t="s">
        <v>698</v>
      </c>
      <c r="J516" s="1" t="s">
        <v>699</v>
      </c>
      <c r="K516" s="1" t="s">
        <v>700</v>
      </c>
      <c r="L516" s="51">
        <v>0.0203</v>
      </c>
      <c r="M516" s="93" t="s">
        <v>1135</v>
      </c>
      <c r="N516" s="99" t="s">
        <v>545</v>
      </c>
      <c r="O516" s="1"/>
      <c r="P516" s="105"/>
    </row>
    <row r="517">
      <c r="A517" s="1" t="s">
        <v>1266</v>
      </c>
      <c r="B517" s="51">
        <v>4.183289E7</v>
      </c>
      <c r="C517" s="51">
        <v>1.682183278E9</v>
      </c>
      <c r="D517" s="52">
        <v>45038.71386574074</v>
      </c>
      <c r="E517" s="1" t="s">
        <v>341</v>
      </c>
      <c r="F517" s="1" t="s">
        <v>697</v>
      </c>
      <c r="G517" s="47">
        <v>70096.0</v>
      </c>
      <c r="H517" s="53">
        <f t="shared" si="3"/>
        <v>1422.9488</v>
      </c>
      <c r="I517" s="1" t="s">
        <v>698</v>
      </c>
      <c r="J517" s="1" t="s">
        <v>699</v>
      </c>
      <c r="K517" s="1" t="s">
        <v>700</v>
      </c>
      <c r="L517" s="51">
        <v>0.0203</v>
      </c>
      <c r="M517" s="93" t="s">
        <v>1139</v>
      </c>
      <c r="N517" s="108" t="s">
        <v>545</v>
      </c>
      <c r="O517" s="1"/>
      <c r="P517" s="105"/>
    </row>
    <row r="518">
      <c r="A518" s="1" t="s">
        <v>1267</v>
      </c>
      <c r="B518" s="51">
        <v>4.1832937E7</v>
      </c>
      <c r="C518" s="51">
        <v>1.68218341E9</v>
      </c>
      <c r="D518" s="52">
        <v>45038.71539351852</v>
      </c>
      <c r="E518" s="1" t="s">
        <v>341</v>
      </c>
      <c r="F518" s="1" t="s">
        <v>697</v>
      </c>
      <c r="G518" s="47">
        <v>688943.0</v>
      </c>
      <c r="H518" s="53">
        <f t="shared" si="3"/>
        <v>13985.5429</v>
      </c>
      <c r="I518" s="1" t="s">
        <v>698</v>
      </c>
      <c r="J518" s="1" t="s">
        <v>699</v>
      </c>
      <c r="K518" s="1" t="s">
        <v>700</v>
      </c>
      <c r="L518" s="51">
        <v>0.0203</v>
      </c>
      <c r="M518" s="93" t="s">
        <v>381</v>
      </c>
      <c r="N518" s="15" t="s">
        <v>578</v>
      </c>
      <c r="O518" s="99" t="s">
        <v>545</v>
      </c>
      <c r="P518" s="105"/>
    </row>
    <row r="519">
      <c r="A519" s="1" t="s">
        <v>1268</v>
      </c>
      <c r="B519" s="51">
        <v>4.1832996E7</v>
      </c>
      <c r="C519" s="51">
        <v>1.682183536E9</v>
      </c>
      <c r="D519" s="52">
        <v>45038.71685185185</v>
      </c>
      <c r="E519" s="1" t="s">
        <v>341</v>
      </c>
      <c r="F519" s="1" t="s">
        <v>697</v>
      </c>
      <c r="G519" s="47">
        <v>898843.0</v>
      </c>
      <c r="H519" s="53">
        <f t="shared" si="3"/>
        <v>18246.5129</v>
      </c>
      <c r="I519" s="1" t="s">
        <v>698</v>
      </c>
      <c r="J519" s="1" t="s">
        <v>699</v>
      </c>
      <c r="K519" s="1" t="s">
        <v>700</v>
      </c>
      <c r="L519" s="51">
        <v>0.0203</v>
      </c>
      <c r="M519" s="93" t="s">
        <v>936</v>
      </c>
      <c r="N519" s="15" t="s">
        <v>578</v>
      </c>
      <c r="O519" s="99" t="s">
        <v>545</v>
      </c>
      <c r="P519" s="105"/>
    </row>
    <row r="520">
      <c r="A520" s="1" t="s">
        <v>1269</v>
      </c>
      <c r="B520" s="51">
        <v>4.183302E7</v>
      </c>
      <c r="C520" s="51">
        <v>1.682183586E9</v>
      </c>
      <c r="D520" s="52">
        <v>45038.71743055555</v>
      </c>
      <c r="E520" s="1" t="s">
        <v>341</v>
      </c>
      <c r="F520" s="1" t="s">
        <v>697</v>
      </c>
      <c r="G520" s="47">
        <v>824783.0</v>
      </c>
      <c r="H520" s="53">
        <f t="shared" si="3"/>
        <v>16743.0949</v>
      </c>
      <c r="I520" s="1" t="s">
        <v>698</v>
      </c>
      <c r="J520" s="1" t="s">
        <v>699</v>
      </c>
      <c r="K520" s="1" t="s">
        <v>700</v>
      </c>
      <c r="L520" s="51">
        <v>0.0203</v>
      </c>
      <c r="M520" s="93" t="s">
        <v>1012</v>
      </c>
      <c r="N520" s="108" t="s">
        <v>548</v>
      </c>
      <c r="O520" s="15" t="s">
        <v>1008</v>
      </c>
      <c r="P520" s="105"/>
    </row>
    <row r="521">
      <c r="A521" s="1" t="s">
        <v>1270</v>
      </c>
      <c r="B521" s="51">
        <v>4.1833035E7</v>
      </c>
      <c r="C521" s="51">
        <v>1.682183618E9</v>
      </c>
      <c r="D521" s="52">
        <v>45038.71780092592</v>
      </c>
      <c r="E521" s="1" t="s">
        <v>341</v>
      </c>
      <c r="F521" s="1" t="s">
        <v>697</v>
      </c>
      <c r="G521" s="47">
        <v>599895.0</v>
      </c>
      <c r="H521" s="53">
        <f t="shared" si="3"/>
        <v>12177.8685</v>
      </c>
      <c r="I521" s="1" t="s">
        <v>698</v>
      </c>
      <c r="J521" s="1" t="s">
        <v>699</v>
      </c>
      <c r="K521" s="1" t="s">
        <v>700</v>
      </c>
      <c r="L521" s="51">
        <v>0.0203</v>
      </c>
      <c r="M521" s="93" t="s">
        <v>1007</v>
      </c>
      <c r="N521" s="15" t="s">
        <v>1008</v>
      </c>
      <c r="O521" s="1"/>
      <c r="P521" s="105"/>
    </row>
    <row r="522">
      <c r="A522" s="1" t="s">
        <v>1271</v>
      </c>
      <c r="B522" s="51">
        <v>4.1833049E7</v>
      </c>
      <c r="C522" s="51">
        <v>1.682183648E9</v>
      </c>
      <c r="D522" s="52">
        <v>45038.718148148146</v>
      </c>
      <c r="E522" s="1" t="s">
        <v>341</v>
      </c>
      <c r="F522" s="1" t="s">
        <v>697</v>
      </c>
      <c r="G522" s="47">
        <v>676767.0</v>
      </c>
      <c r="H522" s="53">
        <f t="shared" si="3"/>
        <v>13738.3701</v>
      </c>
      <c r="I522" s="1" t="s">
        <v>698</v>
      </c>
      <c r="J522" s="1" t="s">
        <v>699</v>
      </c>
      <c r="K522" s="1" t="s">
        <v>700</v>
      </c>
      <c r="L522" s="51">
        <v>0.0203</v>
      </c>
      <c r="M522" s="93" t="s">
        <v>1016</v>
      </c>
      <c r="N522" s="15" t="s">
        <v>548</v>
      </c>
      <c r="O522" s="15" t="s">
        <v>1008</v>
      </c>
      <c r="P522" s="105"/>
    </row>
    <row r="523">
      <c r="A523" s="1" t="s">
        <v>1272</v>
      </c>
      <c r="B523" s="51">
        <v>4.1833065E7</v>
      </c>
      <c r="C523" s="51">
        <v>1.682183682E9</v>
      </c>
      <c r="D523" s="52">
        <v>45038.71854166667</v>
      </c>
      <c r="E523" s="1" t="s">
        <v>341</v>
      </c>
      <c r="F523" s="1" t="s">
        <v>697</v>
      </c>
      <c r="G523" s="47">
        <v>958843.0</v>
      </c>
      <c r="H523" s="53">
        <f t="shared" si="3"/>
        <v>19464.5129</v>
      </c>
      <c r="I523" s="1" t="s">
        <v>698</v>
      </c>
      <c r="J523" s="1" t="s">
        <v>699</v>
      </c>
      <c r="K523" s="1" t="s">
        <v>700</v>
      </c>
      <c r="L523" s="51">
        <v>0.0203</v>
      </c>
      <c r="M523" s="93" t="s">
        <v>1054</v>
      </c>
      <c r="N523" s="15" t="s">
        <v>548</v>
      </c>
      <c r="O523" s="108" t="s">
        <v>556</v>
      </c>
      <c r="P523" s="15" t="s">
        <v>1008</v>
      </c>
    </row>
    <row r="524">
      <c r="A524" s="1" t="s">
        <v>1273</v>
      </c>
      <c r="B524" s="51">
        <v>4.1852508E7</v>
      </c>
      <c r="C524" s="51">
        <v>1.682226606E9</v>
      </c>
      <c r="D524" s="52">
        <v>45039.21534722222</v>
      </c>
      <c r="E524" s="1" t="s">
        <v>341</v>
      </c>
      <c r="F524" s="1" t="s">
        <v>697</v>
      </c>
      <c r="G524" s="47">
        <v>695043.0</v>
      </c>
      <c r="H524" s="53">
        <f t="shared" si="3"/>
        <v>16820.0406</v>
      </c>
      <c r="I524" s="1" t="s">
        <v>698</v>
      </c>
      <c r="J524" s="1" t="s">
        <v>699</v>
      </c>
      <c r="K524" s="1" t="s">
        <v>700</v>
      </c>
      <c r="L524" s="51">
        <v>0.0242</v>
      </c>
      <c r="M524" s="99" t="s">
        <v>731</v>
      </c>
      <c r="N524" s="99" t="s">
        <v>545</v>
      </c>
      <c r="O524" s="1"/>
      <c r="P524" s="105"/>
    </row>
    <row r="525">
      <c r="A525" s="1" t="s">
        <v>1274</v>
      </c>
      <c r="B525" s="51">
        <v>4.1852523E7</v>
      </c>
      <c r="C525" s="51">
        <v>1.682226638E9</v>
      </c>
      <c r="D525" s="52">
        <v>45039.21571759259</v>
      </c>
      <c r="E525" s="1" t="s">
        <v>341</v>
      </c>
      <c r="F525" s="1" t="s">
        <v>697</v>
      </c>
      <c r="G525" s="47">
        <v>790043.0</v>
      </c>
      <c r="H525" s="53">
        <f t="shared" si="3"/>
        <v>19119.0406</v>
      </c>
      <c r="I525" s="1" t="s">
        <v>698</v>
      </c>
      <c r="J525" s="1" t="s">
        <v>699</v>
      </c>
      <c r="K525" s="1" t="s">
        <v>700</v>
      </c>
      <c r="L525" s="51">
        <v>0.0242</v>
      </c>
      <c r="M525" s="93" t="s">
        <v>733</v>
      </c>
      <c r="N525" s="108" t="s">
        <v>578</v>
      </c>
      <c r="O525" s="1"/>
      <c r="P525" s="105"/>
    </row>
    <row r="526">
      <c r="A526" s="1" t="s">
        <v>1275</v>
      </c>
      <c r="B526" s="51">
        <v>4.1852541E7</v>
      </c>
      <c r="C526" s="51">
        <v>1.682226677E9</v>
      </c>
      <c r="D526" s="52">
        <v>45039.21616898148</v>
      </c>
      <c r="E526" s="1" t="s">
        <v>341</v>
      </c>
      <c r="F526" s="1" t="s">
        <v>697</v>
      </c>
      <c r="G526" s="47">
        <v>359684.0</v>
      </c>
      <c r="H526" s="53">
        <f t="shared" si="3"/>
        <v>8704.3528</v>
      </c>
      <c r="I526" s="1" t="s">
        <v>698</v>
      </c>
      <c r="J526" s="1" t="s">
        <v>699</v>
      </c>
      <c r="K526" s="1" t="s">
        <v>700</v>
      </c>
      <c r="L526" s="51">
        <v>0.0242</v>
      </c>
      <c r="M526" s="93" t="s">
        <v>737</v>
      </c>
      <c r="N526" s="99" t="s">
        <v>545</v>
      </c>
      <c r="O526" s="1"/>
      <c r="P526" s="105"/>
    </row>
    <row r="527">
      <c r="A527" s="1" t="s">
        <v>1276</v>
      </c>
      <c r="B527" s="51">
        <v>4.1852553E7</v>
      </c>
      <c r="C527" s="51">
        <v>1.682226703E9</v>
      </c>
      <c r="D527" s="52">
        <v>45039.216469907406</v>
      </c>
      <c r="E527" s="1" t="s">
        <v>341</v>
      </c>
      <c r="F527" s="1" t="s">
        <v>697</v>
      </c>
      <c r="G527" s="47">
        <v>685743.0</v>
      </c>
      <c r="H527" s="53">
        <f t="shared" si="3"/>
        <v>16594.9806</v>
      </c>
      <c r="I527" s="1" t="s">
        <v>698</v>
      </c>
      <c r="J527" s="1" t="s">
        <v>699</v>
      </c>
      <c r="K527" s="1" t="s">
        <v>700</v>
      </c>
      <c r="L527" s="51">
        <v>0.0242</v>
      </c>
      <c r="M527" s="93" t="s">
        <v>766</v>
      </c>
      <c r="N527" s="99" t="s">
        <v>545</v>
      </c>
      <c r="O527" s="15" t="s">
        <v>1038</v>
      </c>
      <c r="P527" s="105"/>
    </row>
    <row r="528">
      <c r="A528" s="1" t="s">
        <v>1277</v>
      </c>
      <c r="B528" s="51">
        <v>4.1852569E7</v>
      </c>
      <c r="C528" s="51">
        <v>1.682226737E9</v>
      </c>
      <c r="D528" s="52">
        <v>45039.21686342593</v>
      </c>
      <c r="E528" s="1" t="s">
        <v>341</v>
      </c>
      <c r="F528" s="1" t="s">
        <v>697</v>
      </c>
      <c r="G528" s="47">
        <v>596994.0</v>
      </c>
      <c r="H528" s="53">
        <f t="shared" si="3"/>
        <v>14447.2548</v>
      </c>
      <c r="I528" s="1" t="s">
        <v>698</v>
      </c>
      <c r="J528" s="1" t="s">
        <v>699</v>
      </c>
      <c r="K528" s="1" t="s">
        <v>700</v>
      </c>
      <c r="L528" s="51">
        <v>0.0242</v>
      </c>
      <c r="M528" s="99" t="s">
        <v>357</v>
      </c>
      <c r="N528" s="99" t="s">
        <v>1008</v>
      </c>
      <c r="O528" s="1"/>
      <c r="P528" s="105"/>
    </row>
    <row r="529">
      <c r="A529" s="1" t="s">
        <v>1278</v>
      </c>
      <c r="B529" s="51">
        <v>4.1852585E7</v>
      </c>
      <c r="C529" s="51">
        <v>1.682226771E9</v>
      </c>
      <c r="D529" s="52">
        <v>45039.217256944445</v>
      </c>
      <c r="E529" s="1" t="s">
        <v>341</v>
      </c>
      <c r="F529" s="1" t="s">
        <v>697</v>
      </c>
      <c r="G529" s="47">
        <v>696888.0</v>
      </c>
      <c r="H529" s="53">
        <f t="shared" si="3"/>
        <v>16864.6896</v>
      </c>
      <c r="I529" s="1" t="s">
        <v>698</v>
      </c>
      <c r="J529" s="1" t="s">
        <v>699</v>
      </c>
      <c r="K529" s="1" t="s">
        <v>700</v>
      </c>
      <c r="L529" s="51">
        <v>0.0242</v>
      </c>
      <c r="M529" s="93" t="s">
        <v>1131</v>
      </c>
      <c r="N529" s="15" t="s">
        <v>548</v>
      </c>
      <c r="O529" s="15" t="s">
        <v>1008</v>
      </c>
      <c r="P529" s="105"/>
    </row>
    <row r="530">
      <c r="A530" s="1" t="s">
        <v>1279</v>
      </c>
      <c r="B530" s="51">
        <v>4.1900454E7</v>
      </c>
      <c r="C530" s="51">
        <v>1.682336866E9</v>
      </c>
      <c r="D530" s="52">
        <v>45040.49150462963</v>
      </c>
      <c r="E530" s="1" t="s">
        <v>341</v>
      </c>
      <c r="F530" s="1" t="s">
        <v>697</v>
      </c>
      <c r="G530" s="47">
        <v>758947.0</v>
      </c>
      <c r="H530" s="53">
        <f t="shared" si="3"/>
        <v>18290.6227</v>
      </c>
      <c r="I530" s="1" t="s">
        <v>698</v>
      </c>
      <c r="J530" s="1" t="s">
        <v>699</v>
      </c>
      <c r="K530" s="1" t="s">
        <v>700</v>
      </c>
      <c r="L530" s="51">
        <v>0.0241</v>
      </c>
      <c r="M530" s="93" t="s">
        <v>1007</v>
      </c>
      <c r="N530" s="108" t="s">
        <v>548</v>
      </c>
      <c r="O530" s="50" t="s">
        <v>1280</v>
      </c>
      <c r="P530" s="105"/>
    </row>
    <row r="531">
      <c r="A531" s="1" t="s">
        <v>1281</v>
      </c>
      <c r="B531" s="51">
        <v>4.1900483E7</v>
      </c>
      <c r="C531" s="51">
        <v>1.682336936E9</v>
      </c>
      <c r="D531" s="52">
        <v>45040.492314814815</v>
      </c>
      <c r="E531" s="1" t="s">
        <v>341</v>
      </c>
      <c r="F531" s="1" t="s">
        <v>697</v>
      </c>
      <c r="G531" s="47">
        <v>436894.0</v>
      </c>
      <c r="H531" s="53">
        <f t="shared" si="3"/>
        <v>10529.1454</v>
      </c>
      <c r="I531" s="1" t="s">
        <v>698</v>
      </c>
      <c r="J531" s="1" t="s">
        <v>699</v>
      </c>
      <c r="K531" s="1" t="s">
        <v>700</v>
      </c>
      <c r="L531" s="51">
        <v>0.0241</v>
      </c>
      <c r="M531" s="93" t="s">
        <v>130</v>
      </c>
      <c r="N531" s="108" t="s">
        <v>556</v>
      </c>
      <c r="O531" s="1"/>
      <c r="P531" s="105"/>
    </row>
    <row r="532">
      <c r="A532" s="1" t="s">
        <v>1282</v>
      </c>
      <c r="B532" s="51">
        <v>4.1900491E7</v>
      </c>
      <c r="C532" s="51">
        <v>1.682336968E9</v>
      </c>
      <c r="D532" s="52">
        <v>45040.492685185185</v>
      </c>
      <c r="E532" s="1" t="s">
        <v>341</v>
      </c>
      <c r="F532" s="1" t="s">
        <v>697</v>
      </c>
      <c r="G532" s="47">
        <v>585784.0</v>
      </c>
      <c r="H532" s="53">
        <f t="shared" si="3"/>
        <v>14117.3944</v>
      </c>
      <c r="I532" s="1" t="s">
        <v>698</v>
      </c>
      <c r="J532" s="1" t="s">
        <v>699</v>
      </c>
      <c r="K532" s="1" t="s">
        <v>700</v>
      </c>
      <c r="L532" s="51">
        <v>0.0241</v>
      </c>
      <c r="M532" s="93" t="s">
        <v>339</v>
      </c>
      <c r="N532" s="99" t="s">
        <v>1008</v>
      </c>
      <c r="O532" s="1"/>
      <c r="P532" s="105"/>
    </row>
    <row r="533">
      <c r="A533" s="1" t="s">
        <v>1283</v>
      </c>
      <c r="B533" s="51">
        <v>4.19005E7</v>
      </c>
      <c r="C533" s="51">
        <v>1.682336996E9</v>
      </c>
      <c r="D533" s="52">
        <v>45040.49300925926</v>
      </c>
      <c r="E533" s="1" t="s">
        <v>341</v>
      </c>
      <c r="F533" s="1" t="s">
        <v>697</v>
      </c>
      <c r="G533" s="47">
        <v>678753.0</v>
      </c>
      <c r="H533" s="53">
        <f t="shared" si="3"/>
        <v>16357.9473</v>
      </c>
      <c r="I533" s="1" t="s">
        <v>698</v>
      </c>
      <c r="J533" s="1" t="s">
        <v>699</v>
      </c>
      <c r="K533" s="1" t="s">
        <v>700</v>
      </c>
      <c r="L533" s="51">
        <v>0.0241</v>
      </c>
      <c r="M533" s="93" t="s">
        <v>345</v>
      </c>
      <c r="N533" s="99" t="s">
        <v>1008</v>
      </c>
      <c r="O533" s="1"/>
      <c r="P533" s="105"/>
    </row>
    <row r="534">
      <c r="A534" s="1" t="s">
        <v>1284</v>
      </c>
      <c r="B534" s="51">
        <v>4.1900515E7</v>
      </c>
      <c r="C534" s="51">
        <v>1.682337028E9</v>
      </c>
      <c r="D534" s="52">
        <v>45040.49337962963</v>
      </c>
      <c r="E534" s="1" t="s">
        <v>341</v>
      </c>
      <c r="F534" s="1" t="s">
        <v>697</v>
      </c>
      <c r="G534" s="47">
        <v>784377.0</v>
      </c>
      <c r="H534" s="53">
        <f t="shared" si="3"/>
        <v>18903.4857</v>
      </c>
      <c r="I534" s="1" t="s">
        <v>698</v>
      </c>
      <c r="J534" s="1" t="s">
        <v>699</v>
      </c>
      <c r="K534" s="1" t="s">
        <v>700</v>
      </c>
      <c r="L534" s="51">
        <v>0.0241</v>
      </c>
      <c r="M534" s="99" t="s">
        <v>357</v>
      </c>
      <c r="N534" s="99" t="s">
        <v>1008</v>
      </c>
      <c r="O534" s="1"/>
      <c r="P534" s="105"/>
    </row>
    <row r="535">
      <c r="A535" s="1" t="s">
        <v>1285</v>
      </c>
      <c r="B535" s="51">
        <v>4.1900532E7</v>
      </c>
      <c r="C535" s="51">
        <v>1.682337064E9</v>
      </c>
      <c r="D535" s="52">
        <v>45040.493796296294</v>
      </c>
      <c r="E535" s="1" t="s">
        <v>341</v>
      </c>
      <c r="F535" s="1" t="s">
        <v>697</v>
      </c>
      <c r="G535" s="47">
        <v>766832.0</v>
      </c>
      <c r="H535" s="53">
        <f t="shared" si="3"/>
        <v>18480.6512</v>
      </c>
      <c r="I535" s="1" t="s">
        <v>698</v>
      </c>
      <c r="J535" s="1" t="s">
        <v>699</v>
      </c>
      <c r="K535" s="1" t="s">
        <v>700</v>
      </c>
      <c r="L535" s="51">
        <v>0.0241</v>
      </c>
      <c r="M535" s="93" t="s">
        <v>354</v>
      </c>
      <c r="N535" s="108" t="s">
        <v>548</v>
      </c>
      <c r="O535" s="108" t="s">
        <v>556</v>
      </c>
      <c r="P535" s="105"/>
    </row>
    <row r="536">
      <c r="A536" s="1" t="s">
        <v>1286</v>
      </c>
      <c r="B536" s="51">
        <v>4.1900548E7</v>
      </c>
      <c r="C536" s="51">
        <v>1.682337098E9</v>
      </c>
      <c r="D536" s="52">
        <v>45040.49418981482</v>
      </c>
      <c r="E536" s="1" t="s">
        <v>341</v>
      </c>
      <c r="F536" s="1" t="s">
        <v>697</v>
      </c>
      <c r="G536" s="47">
        <v>653632.0</v>
      </c>
      <c r="H536" s="53">
        <f t="shared" si="3"/>
        <v>15752.5312</v>
      </c>
      <c r="I536" s="1" t="s">
        <v>698</v>
      </c>
      <c r="J536" s="1" t="s">
        <v>699</v>
      </c>
      <c r="K536" s="1" t="s">
        <v>700</v>
      </c>
      <c r="L536" s="51">
        <v>0.0241</v>
      </c>
      <c r="M536" s="99" t="s">
        <v>351</v>
      </c>
      <c r="N536" s="99" t="s">
        <v>1008</v>
      </c>
      <c r="O536" s="1"/>
      <c r="P536" s="105"/>
    </row>
    <row r="537">
      <c r="A537" s="1" t="s">
        <v>1287</v>
      </c>
      <c r="B537" s="51">
        <v>4.1901527E7</v>
      </c>
      <c r="C537" s="51">
        <v>1.68233937E9</v>
      </c>
      <c r="D537" s="52">
        <v>45040.52048611111</v>
      </c>
      <c r="E537" s="1" t="s">
        <v>341</v>
      </c>
      <c r="F537" s="1" t="s">
        <v>697</v>
      </c>
      <c r="G537" s="47">
        <v>647994.0</v>
      </c>
      <c r="H537" s="53">
        <f t="shared" si="3"/>
        <v>15616.6554</v>
      </c>
      <c r="I537" s="1" t="s">
        <v>698</v>
      </c>
      <c r="J537" s="1" t="s">
        <v>699</v>
      </c>
      <c r="K537" s="1" t="s">
        <v>700</v>
      </c>
      <c r="L537" s="51">
        <v>0.0241</v>
      </c>
      <c r="M537" s="99" t="s">
        <v>809</v>
      </c>
      <c r="N537" s="99" t="s">
        <v>1008</v>
      </c>
      <c r="O537" s="1"/>
      <c r="P537" s="105"/>
    </row>
    <row r="538">
      <c r="A538" s="1" t="s">
        <v>1288</v>
      </c>
      <c r="B538" s="51">
        <v>4.1901549E7</v>
      </c>
      <c r="C538" s="51">
        <v>1.682339416E9</v>
      </c>
      <c r="D538" s="52">
        <v>45040.52101851852</v>
      </c>
      <c r="E538" s="1" t="s">
        <v>341</v>
      </c>
      <c r="F538" s="1" t="s">
        <v>697</v>
      </c>
      <c r="G538" s="47">
        <v>788986.0</v>
      </c>
      <c r="H538" s="53">
        <f t="shared" si="3"/>
        <v>19014.5626</v>
      </c>
      <c r="I538" s="1" t="s">
        <v>698</v>
      </c>
      <c r="J538" s="1" t="s">
        <v>699</v>
      </c>
      <c r="K538" s="1" t="s">
        <v>700</v>
      </c>
      <c r="L538" s="51">
        <v>0.0241</v>
      </c>
      <c r="M538" s="99" t="s">
        <v>929</v>
      </c>
      <c r="N538" s="15" t="s">
        <v>548</v>
      </c>
      <c r="O538" s="99" t="s">
        <v>1008</v>
      </c>
      <c r="P538" s="105"/>
    </row>
    <row r="539">
      <c r="A539" s="1" t="s">
        <v>1289</v>
      </c>
      <c r="B539" s="51">
        <v>4.1901568E7</v>
      </c>
      <c r="C539" s="51">
        <v>1.682339458E9</v>
      </c>
      <c r="D539" s="52">
        <v>45040.52150462963</v>
      </c>
      <c r="E539" s="1" t="s">
        <v>341</v>
      </c>
      <c r="F539" s="1" t="s">
        <v>697</v>
      </c>
      <c r="G539" s="47">
        <v>678877.0</v>
      </c>
      <c r="H539" s="53">
        <f t="shared" si="3"/>
        <v>16360.9357</v>
      </c>
      <c r="I539" s="1" t="s">
        <v>698</v>
      </c>
      <c r="J539" s="1" t="s">
        <v>699</v>
      </c>
      <c r="K539" s="1" t="s">
        <v>700</v>
      </c>
      <c r="L539" s="51">
        <v>0.0241</v>
      </c>
      <c r="M539" s="93" t="s">
        <v>999</v>
      </c>
      <c r="N539" s="15" t="s">
        <v>548</v>
      </c>
      <c r="O539" s="1"/>
      <c r="P539" s="105"/>
    </row>
    <row r="540">
      <c r="A540" s="1" t="s">
        <v>1290</v>
      </c>
      <c r="B540" s="51">
        <v>4.1901584E7</v>
      </c>
      <c r="C540" s="51">
        <v>1.682339492E9</v>
      </c>
      <c r="D540" s="52">
        <v>45040.521898148145</v>
      </c>
      <c r="E540" s="1" t="s">
        <v>341</v>
      </c>
      <c r="F540" s="1" t="s">
        <v>697</v>
      </c>
      <c r="G540" s="47">
        <v>877688.0</v>
      </c>
      <c r="H540" s="53">
        <f t="shared" si="3"/>
        <v>21152.2808</v>
      </c>
      <c r="I540" s="1" t="s">
        <v>698</v>
      </c>
      <c r="J540" s="1" t="s">
        <v>699</v>
      </c>
      <c r="K540" s="1" t="s">
        <v>700</v>
      </c>
      <c r="L540" s="51">
        <v>0.0241</v>
      </c>
      <c r="M540" s="93" t="s">
        <v>997</v>
      </c>
      <c r="N540" s="15" t="s">
        <v>548</v>
      </c>
      <c r="O540" s="1"/>
      <c r="P540" s="105"/>
    </row>
    <row r="541">
      <c r="A541" s="1" t="s">
        <v>1291</v>
      </c>
      <c r="B541" s="51">
        <v>4.1901635E7</v>
      </c>
      <c r="C541" s="51">
        <v>1.682339628E9</v>
      </c>
      <c r="D541" s="52">
        <v>45040.52347222222</v>
      </c>
      <c r="E541" s="1" t="s">
        <v>341</v>
      </c>
      <c r="F541" s="1" t="s">
        <v>697</v>
      </c>
      <c r="G541" s="47">
        <v>849933.0</v>
      </c>
      <c r="H541" s="53">
        <f t="shared" si="3"/>
        <v>20483.3853</v>
      </c>
      <c r="I541" s="1" t="s">
        <v>698</v>
      </c>
      <c r="J541" s="1" t="s">
        <v>699</v>
      </c>
      <c r="K541" s="1" t="s">
        <v>700</v>
      </c>
      <c r="L541" s="51">
        <v>0.0241</v>
      </c>
      <c r="M541" s="93" t="s">
        <v>733</v>
      </c>
      <c r="N541" s="99" t="s">
        <v>545</v>
      </c>
      <c r="O541" s="1"/>
      <c r="P541" s="105"/>
    </row>
    <row r="542">
      <c r="A542" s="1" t="s">
        <v>1292</v>
      </c>
      <c r="B542" s="51">
        <v>4.1901674E7</v>
      </c>
      <c r="C542" s="51">
        <v>1.68233971E9</v>
      </c>
      <c r="D542" s="52">
        <v>45040.52442129629</v>
      </c>
      <c r="E542" s="1" t="s">
        <v>341</v>
      </c>
      <c r="F542" s="1" t="s">
        <v>697</v>
      </c>
      <c r="G542" s="47">
        <v>456785.0</v>
      </c>
      <c r="H542" s="53">
        <f t="shared" si="3"/>
        <v>11008.5185</v>
      </c>
      <c r="I542" s="1" t="s">
        <v>698</v>
      </c>
      <c r="J542" s="1" t="s">
        <v>699</v>
      </c>
      <c r="K542" s="1" t="s">
        <v>700</v>
      </c>
      <c r="L542" s="51">
        <v>0.0241</v>
      </c>
      <c r="M542" s="99" t="s">
        <v>375</v>
      </c>
      <c r="N542" s="99" t="s">
        <v>545</v>
      </c>
      <c r="O542" s="1"/>
      <c r="P542" s="105"/>
    </row>
    <row r="543">
      <c r="A543" s="1" t="s">
        <v>1293</v>
      </c>
      <c r="B543" s="51">
        <v>4.190169E7</v>
      </c>
      <c r="C543" s="51">
        <v>1.682339744E9</v>
      </c>
      <c r="D543" s="52">
        <v>45040.52481481482</v>
      </c>
      <c r="E543" s="1" t="s">
        <v>341</v>
      </c>
      <c r="F543" s="1" t="s">
        <v>697</v>
      </c>
      <c r="G543" s="47">
        <v>244543.0</v>
      </c>
      <c r="H543" s="53">
        <f t="shared" si="3"/>
        <v>5893.4863</v>
      </c>
      <c r="I543" s="1" t="s">
        <v>698</v>
      </c>
      <c r="J543" s="1" t="s">
        <v>699</v>
      </c>
      <c r="K543" s="1" t="s">
        <v>700</v>
      </c>
      <c r="L543" s="51">
        <v>0.0241</v>
      </c>
      <c r="M543" s="93" t="s">
        <v>783</v>
      </c>
      <c r="N543" s="15" t="s">
        <v>578</v>
      </c>
      <c r="O543" s="1"/>
      <c r="P543" s="105"/>
    </row>
    <row r="544">
      <c r="A544" s="1" t="s">
        <v>1294</v>
      </c>
      <c r="B544" s="51">
        <v>4.1901705E7</v>
      </c>
      <c r="C544" s="51">
        <v>1.682339776E9</v>
      </c>
      <c r="D544" s="52">
        <v>45040.525185185186</v>
      </c>
      <c r="E544" s="1" t="s">
        <v>341</v>
      </c>
      <c r="F544" s="1" t="s">
        <v>697</v>
      </c>
      <c r="G544" s="47">
        <v>567995.0</v>
      </c>
      <c r="H544" s="53">
        <f t="shared" si="3"/>
        <v>13688.6795</v>
      </c>
      <c r="I544" s="1" t="s">
        <v>698</v>
      </c>
      <c r="J544" s="1" t="s">
        <v>699</v>
      </c>
      <c r="K544" s="1" t="s">
        <v>700</v>
      </c>
      <c r="L544" s="51">
        <v>0.0241</v>
      </c>
      <c r="M544" s="93" t="s">
        <v>1135</v>
      </c>
      <c r="N544" s="99" t="s">
        <v>545</v>
      </c>
      <c r="O544" s="15" t="s">
        <v>1038</v>
      </c>
      <c r="P544" s="105"/>
    </row>
    <row r="545">
      <c r="A545" s="1" t="s">
        <v>1295</v>
      </c>
      <c r="B545" s="51">
        <v>4.1901717E7</v>
      </c>
      <c r="C545" s="51">
        <v>1.682339802E9</v>
      </c>
      <c r="D545" s="52">
        <v>45040.52548611111</v>
      </c>
      <c r="E545" s="1" t="s">
        <v>341</v>
      </c>
      <c r="F545" s="1" t="s">
        <v>697</v>
      </c>
      <c r="G545" s="47">
        <v>676776.0</v>
      </c>
      <c r="H545" s="53">
        <f t="shared" si="3"/>
        <v>16310.3016</v>
      </c>
      <c r="I545" s="1" t="s">
        <v>698</v>
      </c>
      <c r="J545" s="1" t="s">
        <v>699</v>
      </c>
      <c r="K545" s="1" t="s">
        <v>700</v>
      </c>
      <c r="L545" s="51">
        <v>0.0241</v>
      </c>
      <c r="M545" s="93" t="s">
        <v>1131</v>
      </c>
      <c r="N545" s="15" t="s">
        <v>548</v>
      </c>
      <c r="O545" s="15" t="s">
        <v>1008</v>
      </c>
      <c r="P545" s="105"/>
    </row>
    <row r="546">
      <c r="A546" s="1" t="s">
        <v>1296</v>
      </c>
      <c r="B546" s="51">
        <v>4.1901737E7</v>
      </c>
      <c r="C546" s="51">
        <v>1.682339844E9</v>
      </c>
      <c r="D546" s="52">
        <v>45040.525972222225</v>
      </c>
      <c r="E546" s="1" t="s">
        <v>341</v>
      </c>
      <c r="F546" s="1" t="s">
        <v>697</v>
      </c>
      <c r="G546" s="47">
        <v>878876.0</v>
      </c>
      <c r="H546" s="53">
        <f t="shared" si="3"/>
        <v>21180.9116</v>
      </c>
      <c r="I546" s="1" t="s">
        <v>698</v>
      </c>
      <c r="J546" s="1" t="s">
        <v>699</v>
      </c>
      <c r="K546" s="1" t="s">
        <v>700</v>
      </c>
      <c r="L546" s="51">
        <v>0.0241</v>
      </c>
      <c r="M546" s="93" t="s">
        <v>1129</v>
      </c>
      <c r="N546" s="99" t="s">
        <v>1008</v>
      </c>
      <c r="O546" s="1"/>
      <c r="P546" s="105"/>
    </row>
    <row r="547">
      <c r="A547" s="1" t="s">
        <v>1297</v>
      </c>
      <c r="B547" s="51">
        <v>4.190176E7</v>
      </c>
      <c r="C547" s="51">
        <v>1.682339894E9</v>
      </c>
      <c r="D547" s="52">
        <v>45040.526550925926</v>
      </c>
      <c r="E547" s="1" t="s">
        <v>341</v>
      </c>
      <c r="F547" s="1" t="s">
        <v>697</v>
      </c>
      <c r="G547" s="47">
        <v>567789.0</v>
      </c>
      <c r="H547" s="53">
        <f t="shared" si="3"/>
        <v>13683.7149</v>
      </c>
      <c r="I547" s="1" t="s">
        <v>698</v>
      </c>
      <c r="J547" s="1" t="s">
        <v>699</v>
      </c>
      <c r="K547" s="1" t="s">
        <v>700</v>
      </c>
      <c r="L547" s="51">
        <v>0.0241</v>
      </c>
      <c r="M547" s="93" t="s">
        <v>1125</v>
      </c>
      <c r="N547" s="99" t="s">
        <v>1008</v>
      </c>
      <c r="O547" s="1"/>
      <c r="P547" s="105"/>
    </row>
    <row r="548">
      <c r="A548" s="1" t="s">
        <v>1298</v>
      </c>
      <c r="B548" s="51">
        <v>4.1926974E7</v>
      </c>
      <c r="C548" s="51">
        <v>1.682396704E9</v>
      </c>
      <c r="D548" s="52">
        <v>45041.18407407407</v>
      </c>
      <c r="E548" s="1" t="s">
        <v>341</v>
      </c>
      <c r="F548" s="1" t="s">
        <v>697</v>
      </c>
      <c r="G548" s="47">
        <v>407344.0</v>
      </c>
      <c r="H548" s="53">
        <f t="shared" si="3"/>
        <v>10387.272</v>
      </c>
      <c r="I548" s="1" t="s">
        <v>698</v>
      </c>
      <c r="J548" s="1" t="s">
        <v>699</v>
      </c>
      <c r="K548" s="1" t="s">
        <v>700</v>
      </c>
      <c r="L548" s="51">
        <v>0.0255</v>
      </c>
      <c r="M548" s="93" t="s">
        <v>1182</v>
      </c>
      <c r="N548" s="108" t="s">
        <v>545</v>
      </c>
      <c r="O548" s="1"/>
      <c r="P548" s="105"/>
    </row>
    <row r="549">
      <c r="A549" s="1" t="s">
        <v>1299</v>
      </c>
      <c r="B549" s="51">
        <v>4.192699E7</v>
      </c>
      <c r="C549" s="51">
        <v>1.682396738E9</v>
      </c>
      <c r="D549" s="52">
        <v>45041.18446759259</v>
      </c>
      <c r="E549" s="1" t="s">
        <v>341</v>
      </c>
      <c r="F549" s="1" t="s">
        <v>697</v>
      </c>
      <c r="G549" s="47">
        <v>766723.0</v>
      </c>
      <c r="H549" s="53">
        <f t="shared" si="3"/>
        <v>19551.4365</v>
      </c>
      <c r="I549" s="1" t="s">
        <v>698</v>
      </c>
      <c r="J549" s="1" t="s">
        <v>699</v>
      </c>
      <c r="K549" s="1" t="s">
        <v>700</v>
      </c>
      <c r="L549" s="51">
        <v>0.0255</v>
      </c>
      <c r="M549" s="93" t="s">
        <v>369</v>
      </c>
      <c r="N549" s="15" t="s">
        <v>578</v>
      </c>
      <c r="O549" s="108" t="s">
        <v>545</v>
      </c>
      <c r="P549" s="105"/>
    </row>
    <row r="550">
      <c r="A550" s="1" t="s">
        <v>1300</v>
      </c>
      <c r="B550" s="51">
        <v>4.1927007E7</v>
      </c>
      <c r="C550" s="51">
        <v>1.682396774E9</v>
      </c>
      <c r="D550" s="52">
        <v>45041.18488425926</v>
      </c>
      <c r="E550" s="1" t="s">
        <v>341</v>
      </c>
      <c r="F550" s="1" t="s">
        <v>697</v>
      </c>
      <c r="G550" s="47">
        <v>853836.0</v>
      </c>
      <c r="H550" s="53">
        <f t="shared" si="3"/>
        <v>21772.818</v>
      </c>
      <c r="I550" s="1" t="s">
        <v>698</v>
      </c>
      <c r="J550" s="1" t="s">
        <v>699</v>
      </c>
      <c r="K550" s="1" t="s">
        <v>700</v>
      </c>
      <c r="L550" s="51">
        <v>0.0255</v>
      </c>
      <c r="M550" s="93" t="s">
        <v>366</v>
      </c>
      <c r="N550" s="108" t="s">
        <v>578</v>
      </c>
      <c r="O550" s="1"/>
      <c r="P550" s="105"/>
    </row>
    <row r="551">
      <c r="A551" s="1" t="s">
        <v>1301</v>
      </c>
      <c r="B551" s="51">
        <v>4.1927024E7</v>
      </c>
      <c r="C551" s="51">
        <v>1.682396812E9</v>
      </c>
      <c r="D551" s="52">
        <v>45041.185324074075</v>
      </c>
      <c r="E551" s="1" t="s">
        <v>341</v>
      </c>
      <c r="F551" s="1" t="s">
        <v>697</v>
      </c>
      <c r="G551" s="47">
        <v>522392.0</v>
      </c>
      <c r="H551" s="53">
        <f t="shared" si="3"/>
        <v>13320.996</v>
      </c>
      <c r="I551" s="1" t="s">
        <v>698</v>
      </c>
      <c r="J551" s="1" t="s">
        <v>699</v>
      </c>
      <c r="K551" s="1" t="s">
        <v>700</v>
      </c>
      <c r="L551" s="51">
        <v>0.0255</v>
      </c>
      <c r="M551" s="93" t="s">
        <v>1004</v>
      </c>
      <c r="N551" s="99" t="s">
        <v>545</v>
      </c>
      <c r="O551" s="15" t="s">
        <v>1038</v>
      </c>
      <c r="P551" s="105"/>
    </row>
    <row r="552">
      <c r="A552" s="1" t="s">
        <v>1302</v>
      </c>
      <c r="B552" s="51">
        <v>4.192704E7</v>
      </c>
      <c r="C552" s="51">
        <v>1.682396846E9</v>
      </c>
      <c r="D552" s="52">
        <v>45041.18571759259</v>
      </c>
      <c r="E552" s="1" t="s">
        <v>341</v>
      </c>
      <c r="F552" s="1" t="s">
        <v>697</v>
      </c>
      <c r="G552" s="47">
        <v>767834.0</v>
      </c>
      <c r="H552" s="53">
        <f t="shared" si="3"/>
        <v>19579.767</v>
      </c>
      <c r="I552" s="1" t="s">
        <v>698</v>
      </c>
      <c r="J552" s="1" t="s">
        <v>699</v>
      </c>
      <c r="K552" s="1" t="s">
        <v>700</v>
      </c>
      <c r="L552" s="51">
        <v>0.0255</v>
      </c>
      <c r="M552" s="93" t="s">
        <v>963</v>
      </c>
      <c r="N552" s="108" t="s">
        <v>545</v>
      </c>
      <c r="O552" s="1"/>
      <c r="P552" s="105"/>
    </row>
    <row r="553">
      <c r="A553" s="1" t="s">
        <v>1303</v>
      </c>
      <c r="B553" s="51">
        <v>4.193916E7</v>
      </c>
      <c r="C553" s="51">
        <v>1.68242397E9</v>
      </c>
      <c r="D553" s="52">
        <v>45041.49965277778</v>
      </c>
      <c r="E553" s="1" t="s">
        <v>341</v>
      </c>
      <c r="F553" s="1" t="s">
        <v>697</v>
      </c>
      <c r="G553" s="47">
        <v>465564.0</v>
      </c>
      <c r="H553" s="53">
        <f t="shared" si="3"/>
        <v>12430.5588</v>
      </c>
      <c r="I553" s="1" t="s">
        <v>698</v>
      </c>
      <c r="J553" s="1" t="s">
        <v>699</v>
      </c>
      <c r="K553" s="1" t="s">
        <v>700</v>
      </c>
      <c r="L553" s="51">
        <v>0.0267</v>
      </c>
      <c r="M553" s="93" t="s">
        <v>961</v>
      </c>
      <c r="N553" s="99" t="s">
        <v>545</v>
      </c>
      <c r="O553" s="1"/>
      <c r="P553" s="105"/>
    </row>
    <row r="554">
      <c r="A554" s="1" t="s">
        <v>1304</v>
      </c>
      <c r="B554" s="51">
        <v>4.1939173E7</v>
      </c>
      <c r="C554" s="51">
        <v>1.682424012E9</v>
      </c>
      <c r="D554" s="52">
        <v>45041.50013888889</v>
      </c>
      <c r="E554" s="1" t="s">
        <v>341</v>
      </c>
      <c r="F554" s="1" t="s">
        <v>697</v>
      </c>
      <c r="G554" s="47">
        <v>567654.0</v>
      </c>
      <c r="H554" s="53">
        <f t="shared" si="3"/>
        <v>15156.3618</v>
      </c>
      <c r="I554" s="1" t="s">
        <v>698</v>
      </c>
      <c r="J554" s="1" t="s">
        <v>699</v>
      </c>
      <c r="K554" s="1" t="s">
        <v>700</v>
      </c>
      <c r="L554" s="51">
        <v>0.0267</v>
      </c>
      <c r="M554" s="93" t="s">
        <v>936</v>
      </c>
      <c r="N554" s="15" t="s">
        <v>578</v>
      </c>
      <c r="O554" s="99" t="s">
        <v>545</v>
      </c>
      <c r="P554" s="105"/>
    </row>
    <row r="555">
      <c r="A555" s="1" t="s">
        <v>1305</v>
      </c>
      <c r="B555" s="51">
        <v>4.1939197E7</v>
      </c>
      <c r="C555" s="51">
        <v>1.682424062E9</v>
      </c>
      <c r="D555" s="52">
        <v>45041.50071759259</v>
      </c>
      <c r="E555" s="1" t="s">
        <v>341</v>
      </c>
      <c r="F555" s="1" t="s">
        <v>697</v>
      </c>
      <c r="G555" s="47">
        <v>897921.0</v>
      </c>
      <c r="H555" s="53">
        <f t="shared" si="3"/>
        <v>23974.4907</v>
      </c>
      <c r="I555" s="1" t="s">
        <v>698</v>
      </c>
      <c r="J555" s="1" t="s">
        <v>699</v>
      </c>
      <c r="K555" s="1" t="s">
        <v>700</v>
      </c>
      <c r="L555" s="51">
        <v>0.0267</v>
      </c>
      <c r="M555" s="99" t="s">
        <v>926</v>
      </c>
      <c r="N555" s="99" t="s">
        <v>1038</v>
      </c>
      <c r="O555" s="1"/>
      <c r="P555" s="105"/>
    </row>
    <row r="556">
      <c r="A556" s="1" t="s">
        <v>1306</v>
      </c>
      <c r="B556" s="51">
        <v>4.1939218E7</v>
      </c>
      <c r="C556" s="51">
        <v>1.682424108E9</v>
      </c>
      <c r="D556" s="52">
        <v>45041.50125</v>
      </c>
      <c r="E556" s="1" t="s">
        <v>341</v>
      </c>
      <c r="F556" s="1" t="s">
        <v>697</v>
      </c>
      <c r="G556" s="47">
        <v>467877.0</v>
      </c>
      <c r="H556" s="53">
        <f t="shared" si="3"/>
        <v>12492.3159</v>
      </c>
      <c r="I556" s="1" t="s">
        <v>698</v>
      </c>
      <c r="J556" s="1" t="s">
        <v>699</v>
      </c>
      <c r="K556" s="1" t="s">
        <v>700</v>
      </c>
      <c r="L556" s="51">
        <v>0.0267</v>
      </c>
      <c r="M556" s="93" t="s">
        <v>766</v>
      </c>
      <c r="N556" s="99" t="s">
        <v>545</v>
      </c>
      <c r="O556" s="15" t="s">
        <v>1038</v>
      </c>
      <c r="P556" s="105"/>
    </row>
    <row r="557">
      <c r="A557" s="1" t="s">
        <v>1307</v>
      </c>
      <c r="B557" s="51">
        <v>4.1939243E7</v>
      </c>
      <c r="C557" s="51">
        <v>1.68242416E9</v>
      </c>
      <c r="D557" s="52">
        <v>45041.501851851855</v>
      </c>
      <c r="E557" s="1" t="s">
        <v>341</v>
      </c>
      <c r="F557" s="1" t="s">
        <v>697</v>
      </c>
      <c r="G557" s="47">
        <v>255434.0</v>
      </c>
      <c r="H557" s="53">
        <f t="shared" si="3"/>
        <v>6820.0878</v>
      </c>
      <c r="I557" s="1" t="s">
        <v>698</v>
      </c>
      <c r="J557" s="1" t="s">
        <v>699</v>
      </c>
      <c r="K557" s="1" t="s">
        <v>700</v>
      </c>
      <c r="L557" s="51">
        <v>0.0267</v>
      </c>
      <c r="M557" s="99" t="s">
        <v>922</v>
      </c>
      <c r="N557" s="15" t="s">
        <v>578</v>
      </c>
      <c r="O557" s="108" t="s">
        <v>545</v>
      </c>
      <c r="P557" s="105"/>
    </row>
    <row r="558">
      <c r="A558" s="1" t="s">
        <v>1308</v>
      </c>
      <c r="B558" s="51">
        <v>4.1939268E7</v>
      </c>
      <c r="C558" s="51">
        <v>1.682424214E9</v>
      </c>
      <c r="D558" s="52">
        <v>45041.50247685185</v>
      </c>
      <c r="E558" s="1" t="s">
        <v>341</v>
      </c>
      <c r="F558" s="1" t="s">
        <v>697</v>
      </c>
      <c r="G558" s="47">
        <v>354645.0</v>
      </c>
      <c r="H558" s="53">
        <f t="shared" si="3"/>
        <v>9469.0215</v>
      </c>
      <c r="I558" s="1" t="s">
        <v>698</v>
      </c>
      <c r="J558" s="1" t="s">
        <v>699</v>
      </c>
      <c r="K558" s="1" t="s">
        <v>700</v>
      </c>
      <c r="L558" s="51">
        <v>0.0267</v>
      </c>
      <c r="M558" s="93" t="s">
        <v>1014</v>
      </c>
      <c r="N558" s="108" t="s">
        <v>548</v>
      </c>
      <c r="O558" s="1"/>
      <c r="P558" s="105"/>
    </row>
    <row r="559">
      <c r="A559" s="1" t="s">
        <v>1309</v>
      </c>
      <c r="B559" s="51">
        <v>4.1939288E7</v>
      </c>
      <c r="C559" s="51">
        <v>1.682424256E9</v>
      </c>
      <c r="D559" s="52">
        <v>45041.502962962964</v>
      </c>
      <c r="E559" s="1" t="s">
        <v>341</v>
      </c>
      <c r="F559" s="1" t="s">
        <v>697</v>
      </c>
      <c r="G559" s="47">
        <v>465654.0</v>
      </c>
      <c r="H559" s="53">
        <f t="shared" si="3"/>
        <v>12432.9618</v>
      </c>
      <c r="I559" s="1" t="s">
        <v>698</v>
      </c>
      <c r="J559" s="1" t="s">
        <v>699</v>
      </c>
      <c r="K559" s="1" t="s">
        <v>700</v>
      </c>
      <c r="L559" s="51">
        <v>0.0267</v>
      </c>
      <c r="M559" s="93" t="s">
        <v>1010</v>
      </c>
      <c r="N559" s="108" t="s">
        <v>548</v>
      </c>
      <c r="O559" s="99" t="s">
        <v>1008</v>
      </c>
      <c r="P559" s="105"/>
    </row>
    <row r="560">
      <c r="A560" s="1" t="s">
        <v>1310</v>
      </c>
      <c r="B560" s="51">
        <v>4.1939312E7</v>
      </c>
      <c r="C560" s="51">
        <v>1.682424308E9</v>
      </c>
      <c r="D560" s="52">
        <v>45041.50356481481</v>
      </c>
      <c r="E560" s="1" t="s">
        <v>341</v>
      </c>
      <c r="F560" s="1" t="s">
        <v>697</v>
      </c>
      <c r="G560" s="47">
        <v>462234.0</v>
      </c>
      <c r="H560" s="53">
        <f t="shared" si="3"/>
        <v>12341.6478</v>
      </c>
      <c r="I560" s="1" t="s">
        <v>698</v>
      </c>
      <c r="J560" s="1" t="s">
        <v>699</v>
      </c>
      <c r="K560" s="1" t="s">
        <v>700</v>
      </c>
      <c r="L560" s="51">
        <v>0.0267</v>
      </c>
      <c r="M560" s="93" t="s">
        <v>1056</v>
      </c>
      <c r="N560" s="15" t="s">
        <v>548</v>
      </c>
      <c r="O560" s="15" t="s">
        <v>1008</v>
      </c>
      <c r="P560" s="105"/>
    </row>
    <row r="561">
      <c r="A561" s="1" t="s">
        <v>1311</v>
      </c>
      <c r="B561" s="51">
        <v>4.1939335E7</v>
      </c>
      <c r="C561" s="51">
        <v>1.682424356E9</v>
      </c>
      <c r="D561" s="52">
        <v>45041.50412037037</v>
      </c>
      <c r="E561" s="1" t="s">
        <v>341</v>
      </c>
      <c r="F561" s="1" t="s">
        <v>697</v>
      </c>
      <c r="G561" s="47">
        <v>690034.0</v>
      </c>
      <c r="H561" s="53">
        <f t="shared" si="3"/>
        <v>18423.9078</v>
      </c>
      <c r="I561" s="1" t="s">
        <v>698</v>
      </c>
      <c r="J561" s="1" t="s">
        <v>699</v>
      </c>
      <c r="K561" s="1" t="s">
        <v>700</v>
      </c>
      <c r="L561" s="51">
        <v>0.0267</v>
      </c>
      <c r="M561" s="93" t="s">
        <v>1131</v>
      </c>
      <c r="N561" s="15" t="s">
        <v>548</v>
      </c>
      <c r="O561" s="15" t="s">
        <v>1008</v>
      </c>
      <c r="P561" s="105"/>
    </row>
    <row r="562">
      <c r="A562" s="1" t="s">
        <v>1312</v>
      </c>
      <c r="B562" s="51">
        <v>4.1973185E7</v>
      </c>
      <c r="C562" s="51">
        <v>1.682496782E9</v>
      </c>
      <c r="D562" s="52">
        <v>45042.34238425926</v>
      </c>
      <c r="E562" s="1" t="s">
        <v>341</v>
      </c>
      <c r="F562" s="1" t="s">
        <v>697</v>
      </c>
      <c r="G562" s="47">
        <v>445332.0</v>
      </c>
      <c r="H562" s="53">
        <f t="shared" si="3"/>
        <v>10420.7688</v>
      </c>
      <c r="I562" s="1" t="s">
        <v>698</v>
      </c>
      <c r="J562" s="1" t="s">
        <v>699</v>
      </c>
      <c r="K562" s="1" t="s">
        <v>700</v>
      </c>
      <c r="L562" s="51">
        <v>0.0234</v>
      </c>
      <c r="M562" s="99" t="s">
        <v>357</v>
      </c>
      <c r="N562" s="15" t="s">
        <v>548</v>
      </c>
      <c r="O562" s="1"/>
      <c r="P562" s="105"/>
    </row>
    <row r="563">
      <c r="A563" s="1" t="s">
        <v>1313</v>
      </c>
      <c r="B563" s="51">
        <v>4.19732E7</v>
      </c>
      <c r="C563" s="51">
        <v>1.682496814E9</v>
      </c>
      <c r="D563" s="52">
        <v>45042.34275462963</v>
      </c>
      <c r="E563" s="1" t="s">
        <v>341</v>
      </c>
      <c r="F563" s="1" t="s">
        <v>697</v>
      </c>
      <c r="G563" s="47">
        <v>460921.0</v>
      </c>
      <c r="H563" s="53">
        <f t="shared" si="3"/>
        <v>10785.5514</v>
      </c>
      <c r="I563" s="1" t="s">
        <v>698</v>
      </c>
      <c r="J563" s="1" t="s">
        <v>699</v>
      </c>
      <c r="K563" s="1" t="s">
        <v>700</v>
      </c>
      <c r="L563" s="51">
        <v>0.0234</v>
      </c>
      <c r="M563" s="99" t="s">
        <v>351</v>
      </c>
      <c r="N563" s="99" t="s">
        <v>1008</v>
      </c>
      <c r="O563" s="1"/>
      <c r="P563" s="105"/>
    </row>
    <row r="564">
      <c r="A564" s="1" t="s">
        <v>1314</v>
      </c>
      <c r="B564" s="51">
        <v>4.1973216E7</v>
      </c>
      <c r="C564" s="51">
        <v>1.682496848E9</v>
      </c>
      <c r="D564" s="52">
        <v>45042.343148148146</v>
      </c>
      <c r="E564" s="1" t="s">
        <v>341</v>
      </c>
      <c r="F564" s="1" t="s">
        <v>697</v>
      </c>
      <c r="G564" s="47">
        <v>565500.0</v>
      </c>
      <c r="H564" s="53">
        <f t="shared" si="3"/>
        <v>13232.7</v>
      </c>
      <c r="I564" s="1" t="s">
        <v>698</v>
      </c>
      <c r="J564" s="1" t="s">
        <v>699</v>
      </c>
      <c r="K564" s="1" t="s">
        <v>700</v>
      </c>
      <c r="L564" s="51">
        <v>0.0234</v>
      </c>
      <c r="M564" s="93" t="s">
        <v>1007</v>
      </c>
      <c r="N564" s="108" t="s">
        <v>548</v>
      </c>
      <c r="O564" s="50" t="s">
        <v>1280</v>
      </c>
      <c r="P564" s="105"/>
    </row>
    <row r="565">
      <c r="A565" s="1" t="s">
        <v>1315</v>
      </c>
      <c r="B565" s="51">
        <v>4.1973233E7</v>
      </c>
      <c r="C565" s="51">
        <v>1.682496884E9</v>
      </c>
      <c r="D565" s="52">
        <v>45042.343564814815</v>
      </c>
      <c r="E565" s="1" t="s">
        <v>341</v>
      </c>
      <c r="F565" s="1" t="s">
        <v>697</v>
      </c>
      <c r="G565" s="47">
        <v>637832.0</v>
      </c>
      <c r="H565" s="53">
        <f t="shared" si="3"/>
        <v>14925.2688</v>
      </c>
      <c r="I565" s="1" t="s">
        <v>698</v>
      </c>
      <c r="J565" s="1" t="s">
        <v>699</v>
      </c>
      <c r="K565" s="1" t="s">
        <v>700</v>
      </c>
      <c r="L565" s="51">
        <v>0.0234</v>
      </c>
      <c r="M565" s="93" t="s">
        <v>1056</v>
      </c>
      <c r="N565" s="15" t="s">
        <v>548</v>
      </c>
      <c r="O565" s="15" t="s">
        <v>1008</v>
      </c>
      <c r="P565" s="105"/>
    </row>
    <row r="566">
      <c r="A566" s="1" t="s">
        <v>1316</v>
      </c>
      <c r="B566" s="51">
        <v>4.1973257E7</v>
      </c>
      <c r="C566" s="51">
        <v>1.682496934E9</v>
      </c>
      <c r="D566" s="52">
        <v>45042.344143518516</v>
      </c>
      <c r="E566" s="1" t="s">
        <v>341</v>
      </c>
      <c r="F566" s="1" t="s">
        <v>697</v>
      </c>
      <c r="G566" s="47">
        <v>120096.0</v>
      </c>
      <c r="H566" s="53">
        <f t="shared" si="3"/>
        <v>2810.2464</v>
      </c>
      <c r="I566" s="1" t="s">
        <v>698</v>
      </c>
      <c r="J566" s="1" t="s">
        <v>699</v>
      </c>
      <c r="K566" s="1" t="s">
        <v>700</v>
      </c>
      <c r="L566" s="51">
        <v>0.0234</v>
      </c>
      <c r="M566" s="93" t="s">
        <v>995</v>
      </c>
      <c r="N566" s="108" t="s">
        <v>548</v>
      </c>
      <c r="O566" s="1"/>
      <c r="P566" s="105"/>
    </row>
    <row r="567">
      <c r="A567" s="1" t="s">
        <v>1317</v>
      </c>
      <c r="B567" s="51">
        <v>4.1973274E7</v>
      </c>
      <c r="C567" s="51">
        <v>1.68249697E9</v>
      </c>
      <c r="D567" s="52">
        <v>45042.344560185185</v>
      </c>
      <c r="E567" s="1" t="s">
        <v>341</v>
      </c>
      <c r="F567" s="1" t="s">
        <v>697</v>
      </c>
      <c r="G567" s="47">
        <v>372323.0</v>
      </c>
      <c r="H567" s="53">
        <f t="shared" si="3"/>
        <v>8712.3582</v>
      </c>
      <c r="I567" s="1" t="s">
        <v>698</v>
      </c>
      <c r="J567" s="1" t="s">
        <v>699</v>
      </c>
      <c r="K567" s="1" t="s">
        <v>700</v>
      </c>
      <c r="L567" s="51">
        <v>0.0234</v>
      </c>
      <c r="M567" s="93" t="s">
        <v>733</v>
      </c>
      <c r="N567" s="99" t="s">
        <v>545</v>
      </c>
      <c r="O567" s="1"/>
      <c r="P567" s="105"/>
    </row>
    <row r="568">
      <c r="A568" s="1" t="s">
        <v>1318</v>
      </c>
      <c r="B568" s="51">
        <v>4.1973289E7</v>
      </c>
      <c r="C568" s="51">
        <v>1.682497002E9</v>
      </c>
      <c r="D568" s="52">
        <v>45042.344930555555</v>
      </c>
      <c r="E568" s="1" t="s">
        <v>341</v>
      </c>
      <c r="F568" s="1" t="s">
        <v>697</v>
      </c>
      <c r="G568" s="47">
        <v>499850.0</v>
      </c>
      <c r="H568" s="53">
        <f t="shared" si="3"/>
        <v>11696.49</v>
      </c>
      <c r="I568" s="1" t="s">
        <v>698</v>
      </c>
      <c r="J568" s="1" t="s">
        <v>699</v>
      </c>
      <c r="K568" s="1" t="s">
        <v>700</v>
      </c>
      <c r="L568" s="51">
        <v>0.0234</v>
      </c>
      <c r="M568" s="15" t="s">
        <v>735</v>
      </c>
      <c r="N568" s="99" t="s">
        <v>545</v>
      </c>
      <c r="O568" s="1"/>
      <c r="P568" s="105"/>
    </row>
    <row r="569">
      <c r="A569" s="1" t="s">
        <v>1319</v>
      </c>
      <c r="B569" s="51">
        <v>4.1981107E7</v>
      </c>
      <c r="C569" s="51">
        <v>1.682513835E9</v>
      </c>
      <c r="D569" s="52">
        <v>45042.53975694445</v>
      </c>
      <c r="E569" s="1" t="s">
        <v>341</v>
      </c>
      <c r="F569" s="1" t="s">
        <v>697</v>
      </c>
      <c r="G569" s="47">
        <v>499850.0</v>
      </c>
      <c r="H569" s="53">
        <f t="shared" si="3"/>
        <v>11646.505</v>
      </c>
      <c r="I569" s="1" t="s">
        <v>698</v>
      </c>
      <c r="J569" s="1" t="s">
        <v>699</v>
      </c>
      <c r="K569" s="1" t="s">
        <v>700</v>
      </c>
      <c r="L569" s="51">
        <v>0.0233</v>
      </c>
      <c r="M569" s="15" t="s">
        <v>735</v>
      </c>
      <c r="N569" s="99" t="s">
        <v>545</v>
      </c>
      <c r="O569" s="1"/>
      <c r="P569" s="105"/>
    </row>
    <row r="570">
      <c r="A570" s="1" t="s">
        <v>1320</v>
      </c>
      <c r="B570" s="51">
        <v>4.2048925E7</v>
      </c>
      <c r="C570" s="51">
        <v>1.682664922E9</v>
      </c>
      <c r="D570" s="52">
        <v>45044.288449074076</v>
      </c>
      <c r="E570" s="1" t="s">
        <v>341</v>
      </c>
      <c r="F570" s="1" t="s">
        <v>697</v>
      </c>
      <c r="G570" s="47">
        <v>645864.0</v>
      </c>
      <c r="H570" s="53">
        <f t="shared" si="3"/>
        <v>14661.1128</v>
      </c>
      <c r="I570" s="1" t="s">
        <v>698</v>
      </c>
      <c r="J570" s="1" t="s">
        <v>699</v>
      </c>
      <c r="K570" s="1" t="s">
        <v>700</v>
      </c>
      <c r="L570" s="51">
        <v>0.0227</v>
      </c>
      <c r="M570" s="93" t="s">
        <v>354</v>
      </c>
      <c r="N570" s="108" t="s">
        <v>548</v>
      </c>
      <c r="O570" s="108" t="s">
        <v>556</v>
      </c>
      <c r="P570" s="105"/>
    </row>
    <row r="571">
      <c r="A571" s="1" t="s">
        <v>1321</v>
      </c>
      <c r="B571" s="51">
        <v>4.2048945E7</v>
      </c>
      <c r="C571" s="51">
        <v>1.682664966E9</v>
      </c>
      <c r="D571" s="52">
        <v>45044.28895833333</v>
      </c>
      <c r="E571" s="1" t="s">
        <v>341</v>
      </c>
      <c r="F571" s="1" t="s">
        <v>697</v>
      </c>
      <c r="G571" s="47">
        <v>778654.0</v>
      </c>
      <c r="H571" s="53">
        <f t="shared" si="3"/>
        <v>17675.4458</v>
      </c>
      <c r="I571" s="1" t="s">
        <v>698</v>
      </c>
      <c r="J571" s="1" t="s">
        <v>699</v>
      </c>
      <c r="K571" s="1" t="s">
        <v>700</v>
      </c>
      <c r="L571" s="51">
        <v>0.0227</v>
      </c>
      <c r="M571" s="99" t="s">
        <v>928</v>
      </c>
      <c r="N571" s="15" t="s">
        <v>1008</v>
      </c>
      <c r="O571" s="1"/>
      <c r="P571" s="105"/>
    </row>
    <row r="572">
      <c r="A572" s="1" t="s">
        <v>1322</v>
      </c>
      <c r="B572" s="51">
        <v>4.2049049E7</v>
      </c>
      <c r="C572" s="51">
        <v>1.682665198E9</v>
      </c>
      <c r="D572" s="52">
        <v>45044.29164351852</v>
      </c>
      <c r="E572" s="1" t="s">
        <v>341</v>
      </c>
      <c r="F572" s="1" t="s">
        <v>697</v>
      </c>
      <c r="G572" s="47">
        <v>356432.0</v>
      </c>
      <c r="H572" s="53">
        <f t="shared" si="3"/>
        <v>8091.0064</v>
      </c>
      <c r="I572" s="1" t="s">
        <v>698</v>
      </c>
      <c r="J572" s="1" t="s">
        <v>699</v>
      </c>
      <c r="K572" s="1" t="s">
        <v>700</v>
      </c>
      <c r="L572" s="51">
        <v>0.0227</v>
      </c>
      <c r="M572" s="99" t="s">
        <v>357</v>
      </c>
      <c r="N572" s="108" t="s">
        <v>548</v>
      </c>
      <c r="O572" s="1"/>
      <c r="P572" s="105"/>
    </row>
    <row r="573">
      <c r="A573" s="1" t="s">
        <v>1323</v>
      </c>
      <c r="B573" s="51">
        <v>4.2124952E7</v>
      </c>
      <c r="C573" s="51">
        <v>1.682833155E9</v>
      </c>
      <c r="D573" s="52">
        <v>45046.23559027778</v>
      </c>
      <c r="E573" s="1" t="s">
        <v>341</v>
      </c>
      <c r="F573" s="1" t="s">
        <v>697</v>
      </c>
      <c r="G573" s="47">
        <v>435657.0</v>
      </c>
      <c r="H573" s="53">
        <f t="shared" si="3"/>
        <v>10499.3337</v>
      </c>
      <c r="I573" s="1" t="s">
        <v>698</v>
      </c>
      <c r="J573" s="1" t="s">
        <v>699</v>
      </c>
      <c r="K573" s="1" t="s">
        <v>700</v>
      </c>
      <c r="L573" s="51">
        <v>0.0241</v>
      </c>
      <c r="M573" s="93" t="s">
        <v>360</v>
      </c>
      <c r="N573" s="15" t="s">
        <v>1008</v>
      </c>
      <c r="O573" s="1"/>
      <c r="P573" s="105"/>
    </row>
    <row r="574">
      <c r="A574" s="1" t="s">
        <v>1324</v>
      </c>
      <c r="B574" s="51">
        <v>4.2124965E7</v>
      </c>
      <c r="C574" s="51">
        <v>1.682833183E9</v>
      </c>
      <c r="D574" s="52">
        <v>45046.235914351855</v>
      </c>
      <c r="E574" s="1" t="s">
        <v>341</v>
      </c>
      <c r="F574" s="1" t="s">
        <v>697</v>
      </c>
      <c r="G574" s="47">
        <v>456332.0</v>
      </c>
      <c r="H574" s="53">
        <f t="shared" si="3"/>
        <v>10997.6012</v>
      </c>
      <c r="I574" s="1" t="s">
        <v>698</v>
      </c>
      <c r="J574" s="1" t="s">
        <v>699</v>
      </c>
      <c r="K574" s="1" t="s">
        <v>700</v>
      </c>
      <c r="L574" s="51">
        <v>0.0241</v>
      </c>
      <c r="M574" s="93" t="s">
        <v>354</v>
      </c>
      <c r="N574" s="108" t="s">
        <v>548</v>
      </c>
      <c r="O574" s="108" t="s">
        <v>556</v>
      </c>
      <c r="P574" s="105"/>
    </row>
    <row r="575">
      <c r="A575" s="1" t="s">
        <v>1325</v>
      </c>
      <c r="B575" s="51">
        <v>4.2124979E7</v>
      </c>
      <c r="C575" s="51">
        <v>1.682833221E9</v>
      </c>
      <c r="D575" s="52">
        <v>45046.236354166664</v>
      </c>
      <c r="E575" s="1" t="s">
        <v>341</v>
      </c>
      <c r="F575" s="1" t="s">
        <v>697</v>
      </c>
      <c r="G575" s="47">
        <v>546773.0</v>
      </c>
      <c r="H575" s="53">
        <f t="shared" si="3"/>
        <v>13177.2293</v>
      </c>
      <c r="I575" s="1" t="s">
        <v>698</v>
      </c>
      <c r="J575" s="1" t="s">
        <v>699</v>
      </c>
      <c r="K575" s="1" t="s">
        <v>700</v>
      </c>
      <c r="L575" s="51">
        <v>0.0241</v>
      </c>
      <c r="M575" s="99" t="s">
        <v>351</v>
      </c>
      <c r="N575" s="99" t="s">
        <v>1008</v>
      </c>
      <c r="O575" s="1"/>
      <c r="P575" s="105"/>
    </row>
    <row r="576">
      <c r="A576" s="1" t="s">
        <v>1326</v>
      </c>
      <c r="B576" s="51">
        <v>4.2162038E7</v>
      </c>
      <c r="C576" s="51">
        <v>1.682913966E9</v>
      </c>
      <c r="D576" s="52">
        <v>45047.170902777776</v>
      </c>
      <c r="E576" s="1" t="s">
        <v>341</v>
      </c>
      <c r="F576" s="1" t="s">
        <v>697</v>
      </c>
      <c r="G576" s="47">
        <v>565744.0</v>
      </c>
      <c r="H576" s="53">
        <f t="shared" si="3"/>
        <v>13012.112</v>
      </c>
      <c r="I576" s="1" t="s">
        <v>698</v>
      </c>
      <c r="J576" s="1" t="s">
        <v>699</v>
      </c>
      <c r="K576" s="1" t="s">
        <v>700</v>
      </c>
      <c r="L576" s="51">
        <v>0.023</v>
      </c>
      <c r="M576" s="93" t="s">
        <v>733</v>
      </c>
      <c r="N576" s="99" t="s">
        <v>545</v>
      </c>
      <c r="O576" s="1"/>
      <c r="P576" s="105"/>
    </row>
    <row r="577">
      <c r="A577" s="1" t="s">
        <v>1327</v>
      </c>
      <c r="B577" s="51">
        <v>4.2162056E7</v>
      </c>
      <c r="C577" s="51">
        <v>1.682914004E9</v>
      </c>
      <c r="D577" s="52">
        <v>45047.17134259259</v>
      </c>
      <c r="E577" s="1" t="s">
        <v>341</v>
      </c>
      <c r="F577" s="1" t="s">
        <v>697</v>
      </c>
      <c r="G577" s="47">
        <v>665677.0</v>
      </c>
      <c r="H577" s="53">
        <f t="shared" si="3"/>
        <v>15310.571</v>
      </c>
      <c r="I577" s="1" t="s">
        <v>698</v>
      </c>
      <c r="J577" s="1" t="s">
        <v>699</v>
      </c>
      <c r="K577" s="1" t="s">
        <v>700</v>
      </c>
      <c r="L577" s="51">
        <v>0.023</v>
      </c>
      <c r="M577" s="15" t="s">
        <v>735</v>
      </c>
      <c r="N577" s="99" t="s">
        <v>545</v>
      </c>
      <c r="O577" s="1"/>
      <c r="P577" s="105"/>
    </row>
    <row r="578">
      <c r="A578" s="1" t="s">
        <v>1328</v>
      </c>
      <c r="B578" s="51">
        <v>4.2162072E7</v>
      </c>
      <c r="C578" s="51">
        <v>1.682914038E9</v>
      </c>
      <c r="D578" s="52">
        <v>45047.17173611111</v>
      </c>
      <c r="E578" s="1" t="s">
        <v>341</v>
      </c>
      <c r="F578" s="1" t="s">
        <v>697</v>
      </c>
      <c r="G578" s="47">
        <v>756543.0</v>
      </c>
      <c r="H578" s="53">
        <f t="shared" si="3"/>
        <v>17400.489</v>
      </c>
      <c r="I578" s="1" t="s">
        <v>698</v>
      </c>
      <c r="J578" s="1" t="s">
        <v>699</v>
      </c>
      <c r="K578" s="1" t="s">
        <v>700</v>
      </c>
      <c r="L578" s="51">
        <v>0.023</v>
      </c>
      <c r="M578" s="99" t="s">
        <v>375</v>
      </c>
      <c r="N578" s="108" t="s">
        <v>545</v>
      </c>
      <c r="O578" s="1"/>
      <c r="P578" s="105"/>
    </row>
    <row r="579">
      <c r="A579" s="1" t="s">
        <v>1329</v>
      </c>
      <c r="B579" s="51">
        <v>4.2162096E7</v>
      </c>
      <c r="C579" s="51">
        <v>1.68291409E9</v>
      </c>
      <c r="D579" s="52">
        <v>45047.17233796296</v>
      </c>
      <c r="E579" s="1" t="s">
        <v>341</v>
      </c>
      <c r="F579" s="1" t="s">
        <v>697</v>
      </c>
      <c r="G579" s="47">
        <v>678794.0</v>
      </c>
      <c r="H579" s="53">
        <f t="shared" si="3"/>
        <v>15612.262</v>
      </c>
      <c r="I579" s="1" t="s">
        <v>698</v>
      </c>
      <c r="J579" s="1" t="s">
        <v>699</v>
      </c>
      <c r="K579" s="1" t="s">
        <v>700</v>
      </c>
      <c r="L579" s="51">
        <v>0.023</v>
      </c>
      <c r="M579" s="99" t="s">
        <v>378</v>
      </c>
      <c r="N579" s="108" t="s">
        <v>545</v>
      </c>
      <c r="O579" s="99"/>
      <c r="P579" s="105"/>
    </row>
    <row r="580">
      <c r="A580" s="1" t="s">
        <v>1330</v>
      </c>
      <c r="B580" s="51">
        <v>4.2162157E7</v>
      </c>
      <c r="C580" s="51">
        <v>1.682914218E9</v>
      </c>
      <c r="D580" s="52">
        <v>45047.17381944445</v>
      </c>
      <c r="E580" s="1" t="s">
        <v>341</v>
      </c>
      <c r="F580" s="1" t="s">
        <v>697</v>
      </c>
      <c r="G580" s="47">
        <v>538832.0</v>
      </c>
      <c r="H580" s="53">
        <f t="shared" si="3"/>
        <v>12393.136</v>
      </c>
      <c r="I580" s="1" t="s">
        <v>698</v>
      </c>
      <c r="J580" s="1" t="s">
        <v>699</v>
      </c>
      <c r="K580" s="1" t="s">
        <v>700</v>
      </c>
      <c r="L580" s="51">
        <v>0.023</v>
      </c>
      <c r="M580" s="99" t="s">
        <v>922</v>
      </c>
      <c r="N580" s="108" t="s">
        <v>578</v>
      </c>
      <c r="O580" s="108" t="s">
        <v>545</v>
      </c>
      <c r="P580" s="105"/>
    </row>
    <row r="581">
      <c r="A581" s="1" t="s">
        <v>1331</v>
      </c>
      <c r="B581" s="51">
        <v>4.2162173E7</v>
      </c>
      <c r="C581" s="51">
        <v>1.682914252E9</v>
      </c>
      <c r="D581" s="52">
        <v>45047.174212962964</v>
      </c>
      <c r="E581" s="1" t="s">
        <v>341</v>
      </c>
      <c r="F581" s="1" t="s">
        <v>697</v>
      </c>
      <c r="G581" s="47">
        <v>748773.0</v>
      </c>
      <c r="H581" s="53">
        <f t="shared" si="3"/>
        <v>17221.779</v>
      </c>
      <c r="I581" s="1" t="s">
        <v>698</v>
      </c>
      <c r="J581" s="1" t="s">
        <v>699</v>
      </c>
      <c r="K581" s="1" t="s">
        <v>700</v>
      </c>
      <c r="L581" s="51">
        <v>0.023</v>
      </c>
      <c r="M581" s="93" t="s">
        <v>1004</v>
      </c>
      <c r="N581" s="99" t="s">
        <v>545</v>
      </c>
      <c r="O581" s="15" t="s">
        <v>1038</v>
      </c>
      <c r="P581" s="105"/>
    </row>
    <row r="582">
      <c r="A582" s="1" t="s">
        <v>1332</v>
      </c>
      <c r="B582" s="51">
        <v>4.2213538E7</v>
      </c>
      <c r="C582" s="51">
        <v>1.683026128E9</v>
      </c>
      <c r="D582" s="52">
        <v>45048.46907407408</v>
      </c>
      <c r="E582" s="1" t="s">
        <v>341</v>
      </c>
      <c r="F582" s="1" t="s">
        <v>697</v>
      </c>
      <c r="G582" s="47">
        <v>645788.0</v>
      </c>
      <c r="H582" s="53">
        <f t="shared" si="3"/>
        <v>13755.2844</v>
      </c>
      <c r="I582" s="1" t="s">
        <v>698</v>
      </c>
      <c r="J582" s="1" t="s">
        <v>699</v>
      </c>
      <c r="K582" s="1" t="s">
        <v>700</v>
      </c>
      <c r="L582" s="51">
        <v>0.0213</v>
      </c>
      <c r="M582" s="93" t="s">
        <v>369</v>
      </c>
      <c r="N582" s="15" t="s">
        <v>578</v>
      </c>
      <c r="O582" s="108" t="s">
        <v>545</v>
      </c>
      <c r="P582" s="105"/>
    </row>
    <row r="583">
      <c r="A583" s="1" t="s">
        <v>1333</v>
      </c>
      <c r="B583" s="51">
        <v>4.2213555E7</v>
      </c>
      <c r="C583" s="51">
        <v>1.683026164E9</v>
      </c>
      <c r="D583" s="52">
        <v>45048.46949074074</v>
      </c>
      <c r="E583" s="1" t="s">
        <v>341</v>
      </c>
      <c r="F583" s="1" t="s">
        <v>697</v>
      </c>
      <c r="G583" s="47">
        <v>788322.0</v>
      </c>
      <c r="H583" s="53">
        <f t="shared" si="3"/>
        <v>16791.2586</v>
      </c>
      <c r="I583" s="1" t="s">
        <v>698</v>
      </c>
      <c r="J583" s="1" t="s">
        <v>699</v>
      </c>
      <c r="K583" s="1" t="s">
        <v>700</v>
      </c>
      <c r="L583" s="51">
        <v>0.0213</v>
      </c>
      <c r="M583" s="93" t="s">
        <v>1037</v>
      </c>
      <c r="N583" s="108" t="s">
        <v>578</v>
      </c>
      <c r="O583" s="1"/>
      <c r="P583" s="105"/>
    </row>
    <row r="584">
      <c r="A584" s="1" t="s">
        <v>1334</v>
      </c>
      <c r="B584" s="51">
        <v>4.2213583E7</v>
      </c>
      <c r="C584" s="51">
        <v>1.683026222E9</v>
      </c>
      <c r="D584" s="52">
        <v>45048.47016203704</v>
      </c>
      <c r="E584" s="1" t="s">
        <v>341</v>
      </c>
      <c r="F584" s="1" t="s">
        <v>697</v>
      </c>
      <c r="G584" s="47">
        <v>532343.0</v>
      </c>
      <c r="H584" s="53">
        <f t="shared" si="3"/>
        <v>11338.9059</v>
      </c>
      <c r="I584" s="1" t="s">
        <v>698</v>
      </c>
      <c r="J584" s="1" t="s">
        <v>699</v>
      </c>
      <c r="K584" s="1" t="s">
        <v>700</v>
      </c>
      <c r="L584" s="51">
        <v>0.0213</v>
      </c>
      <c r="M584" s="93" t="s">
        <v>381</v>
      </c>
      <c r="N584" s="15" t="s">
        <v>578</v>
      </c>
      <c r="O584" s="99" t="s">
        <v>545</v>
      </c>
      <c r="P584" s="105"/>
    </row>
    <row r="585">
      <c r="A585" s="1" t="s">
        <v>1335</v>
      </c>
      <c r="B585" s="51">
        <v>4.2213659E7</v>
      </c>
      <c r="C585" s="51">
        <v>1.683026384E9</v>
      </c>
      <c r="D585" s="52">
        <v>45048.472037037034</v>
      </c>
      <c r="E585" s="1" t="s">
        <v>341</v>
      </c>
      <c r="F585" s="1" t="s">
        <v>697</v>
      </c>
      <c r="G585" s="47">
        <v>675893.0</v>
      </c>
      <c r="H585" s="53">
        <f t="shared" si="3"/>
        <v>14396.5209</v>
      </c>
      <c r="I585" s="1" t="s">
        <v>698</v>
      </c>
      <c r="J585" s="1" t="s">
        <v>699</v>
      </c>
      <c r="K585" s="1" t="s">
        <v>700</v>
      </c>
      <c r="L585" s="51">
        <v>0.0213</v>
      </c>
      <c r="M585" s="93" t="s">
        <v>1129</v>
      </c>
      <c r="N585" s="99" t="s">
        <v>1008</v>
      </c>
      <c r="O585" s="1"/>
      <c r="P585" s="105"/>
    </row>
    <row r="586">
      <c r="A586" s="1" t="s">
        <v>1336</v>
      </c>
      <c r="B586" s="51">
        <v>4.2213674E7</v>
      </c>
      <c r="C586" s="51">
        <v>1.683026416E9</v>
      </c>
      <c r="D586" s="52">
        <v>45048.472407407404</v>
      </c>
      <c r="E586" s="1" t="s">
        <v>341</v>
      </c>
      <c r="F586" s="1" t="s">
        <v>697</v>
      </c>
      <c r="G586" s="47">
        <v>783323.0</v>
      </c>
      <c r="H586" s="53">
        <f t="shared" si="3"/>
        <v>16684.7799</v>
      </c>
      <c r="I586" s="1" t="s">
        <v>698</v>
      </c>
      <c r="J586" s="1" t="s">
        <v>699</v>
      </c>
      <c r="K586" s="1" t="s">
        <v>700</v>
      </c>
      <c r="L586" s="51">
        <v>0.0213</v>
      </c>
      <c r="M586" s="93" t="s">
        <v>1123</v>
      </c>
      <c r="N586" s="108" t="s">
        <v>548</v>
      </c>
      <c r="O586" s="1"/>
      <c r="P586" s="105"/>
    </row>
    <row r="587">
      <c r="A587" s="1" t="s">
        <v>1337</v>
      </c>
      <c r="B587" s="51">
        <v>4.2213689E7</v>
      </c>
      <c r="C587" s="51">
        <v>1.683026448E9</v>
      </c>
      <c r="D587" s="52">
        <v>45048.47277777778</v>
      </c>
      <c r="E587" s="1" t="s">
        <v>341</v>
      </c>
      <c r="F587" s="1" t="s">
        <v>697</v>
      </c>
      <c r="G587" s="47">
        <v>580093.0</v>
      </c>
      <c r="H587" s="53">
        <f t="shared" si="3"/>
        <v>12355.9809</v>
      </c>
      <c r="I587" s="1" t="s">
        <v>698</v>
      </c>
      <c r="J587" s="1" t="s">
        <v>699</v>
      </c>
      <c r="K587" s="1" t="s">
        <v>700</v>
      </c>
      <c r="L587" s="51">
        <v>0.0213</v>
      </c>
      <c r="M587" s="93" t="s">
        <v>1014</v>
      </c>
      <c r="N587" s="108" t="s">
        <v>548</v>
      </c>
      <c r="O587" s="1"/>
      <c r="P587" s="105"/>
    </row>
    <row r="588">
      <c r="A588" s="1" t="s">
        <v>1338</v>
      </c>
      <c r="B588" s="51">
        <v>4.2213704E7</v>
      </c>
      <c r="C588" s="51">
        <v>1.68302648E9</v>
      </c>
      <c r="D588" s="52">
        <v>45048.47314814815</v>
      </c>
      <c r="E588" s="1" t="s">
        <v>341</v>
      </c>
      <c r="F588" s="1" t="s">
        <v>697</v>
      </c>
      <c r="G588" s="47">
        <v>713300.0</v>
      </c>
      <c r="H588" s="53">
        <f t="shared" si="3"/>
        <v>15193.29</v>
      </c>
      <c r="I588" s="1" t="s">
        <v>698</v>
      </c>
      <c r="J588" s="1" t="s">
        <v>699</v>
      </c>
      <c r="K588" s="1" t="s">
        <v>700</v>
      </c>
      <c r="L588" s="51">
        <v>0.0213</v>
      </c>
      <c r="M588" s="93" t="s">
        <v>1012</v>
      </c>
      <c r="N588" s="108" t="s">
        <v>548</v>
      </c>
      <c r="O588" s="108" t="s">
        <v>556</v>
      </c>
      <c r="P588" s="15" t="s">
        <v>1008</v>
      </c>
    </row>
    <row r="589">
      <c r="A589" s="1" t="s">
        <v>1339</v>
      </c>
      <c r="B589" s="51">
        <v>4.221372E7</v>
      </c>
      <c r="C589" s="51">
        <v>1.683026514E9</v>
      </c>
      <c r="D589" s="52">
        <v>45048.473541666666</v>
      </c>
      <c r="E589" s="1" t="s">
        <v>341</v>
      </c>
      <c r="F589" s="1" t="s">
        <v>697</v>
      </c>
      <c r="G589" s="47">
        <v>898322.0</v>
      </c>
      <c r="H589" s="53">
        <f t="shared" si="3"/>
        <v>19134.2586</v>
      </c>
      <c r="I589" s="1" t="s">
        <v>698</v>
      </c>
      <c r="J589" s="1" t="s">
        <v>699</v>
      </c>
      <c r="K589" s="1" t="s">
        <v>700</v>
      </c>
      <c r="L589" s="51">
        <v>0.0213</v>
      </c>
      <c r="M589" s="93" t="s">
        <v>1007</v>
      </c>
      <c r="N589" s="108" t="s">
        <v>548</v>
      </c>
      <c r="O589" s="1"/>
      <c r="P589" s="105"/>
    </row>
    <row r="590">
      <c r="A590" s="1" t="s">
        <v>1340</v>
      </c>
      <c r="B590" s="51">
        <v>4.2240039E7</v>
      </c>
      <c r="C590" s="51">
        <v>1.68308323E9</v>
      </c>
      <c r="D590" s="52">
        <v>45049.12997685185</v>
      </c>
      <c r="E590" s="1" t="s">
        <v>341</v>
      </c>
      <c r="F590" s="1" t="s">
        <v>697</v>
      </c>
      <c r="G590" s="47">
        <v>547843.0</v>
      </c>
      <c r="H590" s="53">
        <f t="shared" si="3"/>
        <v>12436.0361</v>
      </c>
      <c r="I590" s="1" t="s">
        <v>698</v>
      </c>
      <c r="J590" s="1" t="s">
        <v>699</v>
      </c>
      <c r="K590" s="1" t="s">
        <v>700</v>
      </c>
      <c r="L590" s="51">
        <v>0.0227</v>
      </c>
      <c r="M590" s="99" t="s">
        <v>351</v>
      </c>
      <c r="N590" s="15" t="s">
        <v>556</v>
      </c>
      <c r="O590" s="1"/>
      <c r="P590" s="105"/>
    </row>
    <row r="591">
      <c r="A591" s="1" t="s">
        <v>1341</v>
      </c>
      <c r="B591" s="51">
        <v>4.2240053E7</v>
      </c>
      <c r="C591" s="51">
        <v>1.68308326E9</v>
      </c>
      <c r="D591" s="52">
        <v>45049.130324074074</v>
      </c>
      <c r="E591" s="1" t="s">
        <v>341</v>
      </c>
      <c r="F591" s="1" t="s">
        <v>697</v>
      </c>
      <c r="G591" s="47">
        <v>877832.0</v>
      </c>
      <c r="H591" s="53">
        <f t="shared" si="3"/>
        <v>19926.7864</v>
      </c>
      <c r="I591" s="1" t="s">
        <v>698</v>
      </c>
      <c r="J591" s="1" t="s">
        <v>699</v>
      </c>
      <c r="K591" s="1" t="s">
        <v>700</v>
      </c>
      <c r="L591" s="51">
        <v>0.0227</v>
      </c>
      <c r="M591" s="99" t="s">
        <v>929</v>
      </c>
      <c r="N591" s="99" t="s">
        <v>1008</v>
      </c>
      <c r="O591" s="105"/>
      <c r="P591" s="105"/>
    </row>
    <row r="592">
      <c r="A592" s="1" t="s">
        <v>1342</v>
      </c>
      <c r="B592" s="51">
        <v>4.2240079E7</v>
      </c>
      <c r="C592" s="51">
        <v>1.683083314E9</v>
      </c>
      <c r="D592" s="52">
        <v>45049.130949074075</v>
      </c>
      <c r="E592" s="1" t="s">
        <v>341</v>
      </c>
      <c r="F592" s="1" t="s">
        <v>697</v>
      </c>
      <c r="G592" s="47">
        <v>578934.0</v>
      </c>
      <c r="H592" s="53">
        <f t="shared" si="3"/>
        <v>13141.8018</v>
      </c>
      <c r="I592" s="1" t="s">
        <v>698</v>
      </c>
      <c r="J592" s="1" t="s">
        <v>699</v>
      </c>
      <c r="K592" s="1" t="s">
        <v>700</v>
      </c>
      <c r="L592" s="51">
        <v>0.0227</v>
      </c>
      <c r="M592" s="99" t="s">
        <v>375</v>
      </c>
      <c r="N592" s="108" t="s">
        <v>545</v>
      </c>
      <c r="O592" s="1"/>
      <c r="P592" s="105"/>
    </row>
    <row r="593">
      <c r="A593" s="1" t="s">
        <v>1343</v>
      </c>
      <c r="B593" s="51">
        <v>4.2240094E7</v>
      </c>
      <c r="C593" s="51">
        <v>1.683083346E9</v>
      </c>
      <c r="D593" s="52">
        <v>45049.131319444445</v>
      </c>
      <c r="E593" s="1" t="s">
        <v>341</v>
      </c>
      <c r="F593" s="1" t="s">
        <v>697</v>
      </c>
      <c r="G593" s="47">
        <v>787766.0</v>
      </c>
      <c r="H593" s="53">
        <f t="shared" si="3"/>
        <v>17882.2882</v>
      </c>
      <c r="I593" s="1" t="s">
        <v>698</v>
      </c>
      <c r="J593" s="1" t="s">
        <v>699</v>
      </c>
      <c r="K593" s="1" t="s">
        <v>700</v>
      </c>
      <c r="L593" s="51">
        <v>0.0227</v>
      </c>
      <c r="M593" s="93" t="s">
        <v>783</v>
      </c>
      <c r="N593" s="15" t="s">
        <v>578</v>
      </c>
      <c r="O593" s="1"/>
      <c r="P593" s="105"/>
    </row>
    <row r="594">
      <c r="A594" s="1" t="s">
        <v>1344</v>
      </c>
      <c r="B594" s="51">
        <v>4.2240108E7</v>
      </c>
      <c r="C594" s="51">
        <v>1.683083376E9</v>
      </c>
      <c r="D594" s="52">
        <v>45049.13166666667</v>
      </c>
      <c r="E594" s="1" t="s">
        <v>341</v>
      </c>
      <c r="F594" s="1" t="s">
        <v>697</v>
      </c>
      <c r="G594" s="47">
        <v>873732.0</v>
      </c>
      <c r="H594" s="53">
        <f t="shared" si="3"/>
        <v>19833.7164</v>
      </c>
      <c r="I594" s="1" t="s">
        <v>698</v>
      </c>
      <c r="J594" s="1" t="s">
        <v>699</v>
      </c>
      <c r="K594" s="1" t="s">
        <v>700</v>
      </c>
      <c r="L594" s="51">
        <v>0.0227</v>
      </c>
      <c r="M594" s="99" t="s">
        <v>922</v>
      </c>
      <c r="N594" s="108" t="s">
        <v>578</v>
      </c>
      <c r="O594" s="108" t="s">
        <v>545</v>
      </c>
      <c r="P594" s="105"/>
    </row>
    <row r="595">
      <c r="A595" s="1" t="s">
        <v>1345</v>
      </c>
      <c r="B595" s="51">
        <v>4.2240123E7</v>
      </c>
      <c r="C595" s="51">
        <v>1.683083408E9</v>
      </c>
      <c r="D595" s="52">
        <v>45049.13203703704</v>
      </c>
      <c r="E595" s="1" t="s">
        <v>341</v>
      </c>
      <c r="F595" s="1" t="s">
        <v>697</v>
      </c>
      <c r="G595" s="47">
        <v>677432.0</v>
      </c>
      <c r="H595" s="53">
        <f t="shared" si="3"/>
        <v>15377.7064</v>
      </c>
      <c r="I595" s="1" t="s">
        <v>698</v>
      </c>
      <c r="J595" s="1" t="s">
        <v>699</v>
      </c>
      <c r="K595" s="1" t="s">
        <v>700</v>
      </c>
      <c r="L595" s="51">
        <v>0.0227</v>
      </c>
      <c r="M595" s="93" t="s">
        <v>733</v>
      </c>
      <c r="N595" s="99" t="s">
        <v>545</v>
      </c>
      <c r="O595" s="1"/>
      <c r="P595" s="105"/>
    </row>
    <row r="596">
      <c r="A596" s="1" t="s">
        <v>1346</v>
      </c>
      <c r="B596" s="51">
        <v>4.2240137E7</v>
      </c>
      <c r="C596" s="51">
        <v>1.683083438E9</v>
      </c>
      <c r="D596" s="52">
        <v>45049.13238425926</v>
      </c>
      <c r="E596" s="1" t="s">
        <v>341</v>
      </c>
      <c r="F596" s="1" t="s">
        <v>697</v>
      </c>
      <c r="G596" s="47">
        <v>436722.0</v>
      </c>
      <c r="H596" s="53">
        <f t="shared" si="3"/>
        <v>9913.5894</v>
      </c>
      <c r="I596" s="1" t="s">
        <v>698</v>
      </c>
      <c r="J596" s="1" t="s">
        <v>699</v>
      </c>
      <c r="K596" s="1" t="s">
        <v>700</v>
      </c>
      <c r="L596" s="51">
        <v>0.0227</v>
      </c>
      <c r="M596" s="15" t="s">
        <v>735</v>
      </c>
      <c r="N596" s="15" t="s">
        <v>1038</v>
      </c>
      <c r="O596" s="1"/>
      <c r="P596" s="105"/>
    </row>
    <row r="597">
      <c r="A597" s="1" t="s">
        <v>1347</v>
      </c>
      <c r="B597" s="51">
        <v>4.224019E7</v>
      </c>
      <c r="C597" s="51">
        <v>1.68308355E9</v>
      </c>
      <c r="D597" s="52">
        <v>45049.133680555555</v>
      </c>
      <c r="E597" s="1" t="s">
        <v>341</v>
      </c>
      <c r="F597" s="1" t="s">
        <v>697</v>
      </c>
      <c r="G597" s="47">
        <v>677663.0</v>
      </c>
      <c r="H597" s="53">
        <f t="shared" si="3"/>
        <v>15382.9501</v>
      </c>
      <c r="I597" s="1" t="s">
        <v>698</v>
      </c>
      <c r="J597" s="1" t="s">
        <v>699</v>
      </c>
      <c r="K597" s="1" t="s">
        <v>700</v>
      </c>
      <c r="L597" s="51">
        <v>0.0227</v>
      </c>
      <c r="M597" s="93" t="s">
        <v>737</v>
      </c>
      <c r="N597" s="99" t="s">
        <v>545</v>
      </c>
      <c r="O597" s="1"/>
      <c r="P597" s="105"/>
    </row>
    <row r="598">
      <c r="A598" s="1" t="s">
        <v>1348</v>
      </c>
      <c r="B598" s="51">
        <v>4.2317767E7</v>
      </c>
      <c r="C598" s="51">
        <v>1.683252015E9</v>
      </c>
      <c r="D598" s="52">
        <v>45051.083506944444</v>
      </c>
      <c r="E598" s="1" t="s">
        <v>341</v>
      </c>
      <c r="F598" s="1" t="s">
        <v>697</v>
      </c>
      <c r="G598" s="47">
        <v>756844.0</v>
      </c>
      <c r="H598" s="53">
        <f t="shared" si="3"/>
        <v>17331.7276</v>
      </c>
      <c r="I598" s="1" t="s">
        <v>698</v>
      </c>
      <c r="J598" s="1" t="s">
        <v>699</v>
      </c>
      <c r="K598" s="1" t="s">
        <v>700</v>
      </c>
      <c r="L598" s="51">
        <v>0.0229</v>
      </c>
      <c r="M598" s="15" t="s">
        <v>735</v>
      </c>
      <c r="N598" s="93" t="s">
        <v>578</v>
      </c>
      <c r="O598" s="99" t="s">
        <v>545</v>
      </c>
      <c r="P598" s="105"/>
    </row>
    <row r="599">
      <c r="A599" s="1" t="s">
        <v>1349</v>
      </c>
      <c r="B599" s="51">
        <v>4.2317788E7</v>
      </c>
      <c r="C599" s="51">
        <v>1.683252059E9</v>
      </c>
      <c r="D599" s="52">
        <v>45051.084016203706</v>
      </c>
      <c r="E599" s="1" t="s">
        <v>341</v>
      </c>
      <c r="F599" s="1" t="s">
        <v>697</v>
      </c>
      <c r="G599" s="47">
        <v>446002.0</v>
      </c>
      <c r="H599" s="53">
        <f t="shared" si="3"/>
        <v>10213.4458</v>
      </c>
      <c r="I599" s="1" t="s">
        <v>698</v>
      </c>
      <c r="J599" s="1" t="s">
        <v>699</v>
      </c>
      <c r="K599" s="1" t="s">
        <v>700</v>
      </c>
      <c r="L599" s="51">
        <v>0.0229</v>
      </c>
      <c r="M599" s="93" t="s">
        <v>737</v>
      </c>
      <c r="N599" s="99" t="s">
        <v>545</v>
      </c>
      <c r="O599" s="1"/>
      <c r="P599" s="105"/>
    </row>
    <row r="600">
      <c r="A600" s="1" t="s">
        <v>1350</v>
      </c>
      <c r="B600" s="51">
        <v>4.2317806E7</v>
      </c>
      <c r="C600" s="51">
        <v>1.683252097E9</v>
      </c>
      <c r="D600" s="52">
        <v>45051.08445601852</v>
      </c>
      <c r="E600" s="1" t="s">
        <v>341</v>
      </c>
      <c r="F600" s="1" t="s">
        <v>697</v>
      </c>
      <c r="G600" s="47">
        <v>569992.0</v>
      </c>
      <c r="H600" s="53">
        <f t="shared" si="3"/>
        <v>13052.8168</v>
      </c>
      <c r="I600" s="1" t="s">
        <v>698</v>
      </c>
      <c r="J600" s="1" t="s">
        <v>699</v>
      </c>
      <c r="K600" s="1" t="s">
        <v>700</v>
      </c>
      <c r="L600" s="51">
        <v>0.0229</v>
      </c>
      <c r="M600" s="99" t="s">
        <v>375</v>
      </c>
      <c r="N600" s="108" t="s">
        <v>545</v>
      </c>
      <c r="O600" s="1"/>
      <c r="P600" s="105"/>
    </row>
    <row r="601">
      <c r="A601" s="1" t="s">
        <v>1351</v>
      </c>
      <c r="B601" s="51">
        <v>4.2317832E7</v>
      </c>
      <c r="C601" s="51">
        <v>1.683252153E9</v>
      </c>
      <c r="D601" s="52">
        <v>45051.08510416667</v>
      </c>
      <c r="E601" s="1" t="s">
        <v>341</v>
      </c>
      <c r="F601" s="1" t="s">
        <v>697</v>
      </c>
      <c r="G601" s="47">
        <v>498765.0</v>
      </c>
      <c r="H601" s="53">
        <f t="shared" si="3"/>
        <v>11421.7185</v>
      </c>
      <c r="I601" s="1" t="s">
        <v>698</v>
      </c>
      <c r="J601" s="1" t="s">
        <v>699</v>
      </c>
      <c r="K601" s="1" t="s">
        <v>700</v>
      </c>
      <c r="L601" s="51">
        <v>0.0229</v>
      </c>
      <c r="M601" s="93" t="s">
        <v>766</v>
      </c>
      <c r="N601" s="99" t="s">
        <v>545</v>
      </c>
      <c r="O601" s="14"/>
      <c r="P601" s="105"/>
    </row>
    <row r="602">
      <c r="A602" s="1" t="s">
        <v>1352</v>
      </c>
      <c r="B602" s="51">
        <v>4.2317854E7</v>
      </c>
      <c r="C602" s="51">
        <v>1.683252199E9</v>
      </c>
      <c r="D602" s="52">
        <v>45051.08563657408</v>
      </c>
      <c r="E602" s="1" t="s">
        <v>341</v>
      </c>
      <c r="F602" s="1" t="s">
        <v>697</v>
      </c>
      <c r="G602" s="47">
        <v>678942.0</v>
      </c>
      <c r="H602" s="53">
        <f t="shared" si="3"/>
        <v>15547.7718</v>
      </c>
      <c r="I602" s="1" t="s">
        <v>698</v>
      </c>
      <c r="J602" s="1" t="s">
        <v>699</v>
      </c>
      <c r="K602" s="1" t="s">
        <v>700</v>
      </c>
      <c r="L602" s="51">
        <v>0.0229</v>
      </c>
      <c r="M602" s="93" t="s">
        <v>783</v>
      </c>
      <c r="N602" s="99" t="s">
        <v>545</v>
      </c>
      <c r="O602" s="15" t="s">
        <v>1038</v>
      </c>
      <c r="P602" s="105"/>
    </row>
    <row r="603">
      <c r="A603" s="1" t="s">
        <v>1353</v>
      </c>
      <c r="B603" s="51">
        <v>4.231787E7</v>
      </c>
      <c r="C603" s="51">
        <v>1.683252233E9</v>
      </c>
      <c r="D603" s="52">
        <v>45051.08603009259</v>
      </c>
      <c r="E603" s="1" t="s">
        <v>341</v>
      </c>
      <c r="F603" s="1" t="s">
        <v>697</v>
      </c>
      <c r="G603" s="47">
        <v>479637.0</v>
      </c>
      <c r="H603" s="53">
        <f t="shared" si="3"/>
        <v>10983.6873</v>
      </c>
      <c r="I603" s="1" t="s">
        <v>698</v>
      </c>
      <c r="J603" s="1" t="s">
        <v>699</v>
      </c>
      <c r="K603" s="1" t="s">
        <v>700</v>
      </c>
      <c r="L603" s="51">
        <v>0.0229</v>
      </c>
      <c r="M603" s="99" t="s">
        <v>813</v>
      </c>
      <c r="N603" s="99" t="s">
        <v>545</v>
      </c>
      <c r="O603" s="1"/>
      <c r="P603" s="105"/>
    </row>
    <row r="604">
      <c r="A604" s="1" t="s">
        <v>1354</v>
      </c>
      <c r="B604" s="51">
        <v>4.2317915E7</v>
      </c>
      <c r="C604" s="51">
        <v>1.683252329E9</v>
      </c>
      <c r="D604" s="52">
        <v>45051.0871412037</v>
      </c>
      <c r="E604" s="1" t="s">
        <v>341</v>
      </c>
      <c r="F604" s="1" t="s">
        <v>697</v>
      </c>
      <c r="G604" s="47">
        <v>567843.0</v>
      </c>
      <c r="H604" s="53">
        <f t="shared" si="3"/>
        <v>13003.6047</v>
      </c>
      <c r="I604" s="1" t="s">
        <v>698</v>
      </c>
      <c r="J604" s="1" t="s">
        <v>699</v>
      </c>
      <c r="K604" s="1" t="s">
        <v>700</v>
      </c>
      <c r="L604" s="51">
        <v>0.0229</v>
      </c>
      <c r="M604" s="93" t="s">
        <v>360</v>
      </c>
      <c r="N604" s="15" t="s">
        <v>1008</v>
      </c>
      <c r="O604" s="1"/>
      <c r="P604" s="105"/>
    </row>
    <row r="605">
      <c r="A605" s="1" t="s">
        <v>1355</v>
      </c>
      <c r="B605" s="51">
        <v>4.2317936E7</v>
      </c>
      <c r="C605" s="51">
        <v>1.683252407E9</v>
      </c>
      <c r="D605" s="52">
        <v>45051.08804398148</v>
      </c>
      <c r="E605" s="1" t="s">
        <v>341</v>
      </c>
      <c r="F605" s="1" t="s">
        <v>697</v>
      </c>
      <c r="G605" s="47">
        <v>384895.0</v>
      </c>
      <c r="H605" s="53">
        <f t="shared" si="3"/>
        <v>8814.0955</v>
      </c>
      <c r="I605" s="1" t="s">
        <v>698</v>
      </c>
      <c r="J605" s="1" t="s">
        <v>699</v>
      </c>
      <c r="K605" s="1" t="s">
        <v>700</v>
      </c>
      <c r="L605" s="51">
        <v>0.0229</v>
      </c>
      <c r="M605" s="99" t="s">
        <v>351</v>
      </c>
      <c r="N605" s="108" t="s">
        <v>556</v>
      </c>
      <c r="O605" s="1"/>
      <c r="P605" s="105"/>
    </row>
    <row r="606">
      <c r="A606" s="1" t="s">
        <v>1356</v>
      </c>
      <c r="B606" s="51">
        <v>4.2317953E7</v>
      </c>
      <c r="C606" s="51">
        <v>1.683252443E9</v>
      </c>
      <c r="D606" s="52">
        <v>45051.08846064815</v>
      </c>
      <c r="E606" s="1" t="s">
        <v>341</v>
      </c>
      <c r="F606" s="1" t="s">
        <v>697</v>
      </c>
      <c r="G606" s="47">
        <v>500093.0</v>
      </c>
      <c r="H606" s="53">
        <f t="shared" si="3"/>
        <v>11452.1297</v>
      </c>
      <c r="I606" s="1" t="s">
        <v>698</v>
      </c>
      <c r="J606" s="1" t="s">
        <v>699</v>
      </c>
      <c r="K606" s="1" t="s">
        <v>700</v>
      </c>
      <c r="L606" s="51">
        <v>0.0229</v>
      </c>
      <c r="M606" s="99" t="s">
        <v>809</v>
      </c>
      <c r="N606" s="99" t="s">
        <v>1008</v>
      </c>
      <c r="O606" s="1"/>
      <c r="P606" s="105"/>
    </row>
    <row r="607">
      <c r="A607" s="1" t="s">
        <v>1357</v>
      </c>
      <c r="B607" s="51">
        <v>4.2317995E7</v>
      </c>
      <c r="C607" s="51">
        <v>1.683252531E9</v>
      </c>
      <c r="D607" s="52">
        <v>45051.089479166665</v>
      </c>
      <c r="E607" s="1" t="s">
        <v>341</v>
      </c>
      <c r="F607" s="1" t="s">
        <v>697</v>
      </c>
      <c r="G607" s="47">
        <v>678747.0</v>
      </c>
      <c r="H607" s="53">
        <f t="shared" si="3"/>
        <v>15543.3063</v>
      </c>
      <c r="I607" s="1" t="s">
        <v>698</v>
      </c>
      <c r="J607" s="1" t="s">
        <v>699</v>
      </c>
      <c r="K607" s="1" t="s">
        <v>700</v>
      </c>
      <c r="L607" s="51">
        <v>0.0229</v>
      </c>
      <c r="M607" s="99" t="s">
        <v>351</v>
      </c>
      <c r="N607" s="108" t="s">
        <v>556</v>
      </c>
      <c r="O607" s="1"/>
      <c r="P607" s="105"/>
    </row>
    <row r="608">
      <c r="A608" s="1" t="s">
        <v>1358</v>
      </c>
      <c r="B608" s="51">
        <v>4.272738E7</v>
      </c>
      <c r="C608" s="51">
        <v>1.684138512E9</v>
      </c>
      <c r="D608" s="52">
        <v>45061.34388888889</v>
      </c>
      <c r="E608" s="1" t="s">
        <v>341</v>
      </c>
      <c r="F608" s="1" t="s">
        <v>697</v>
      </c>
      <c r="G608" s="47">
        <v>556774.0</v>
      </c>
      <c r="H608" s="53">
        <f t="shared" si="3"/>
        <v>11636.5766</v>
      </c>
      <c r="I608" s="1" t="s">
        <v>698</v>
      </c>
      <c r="J608" s="1" t="s">
        <v>699</v>
      </c>
      <c r="K608" s="1" t="s">
        <v>700</v>
      </c>
      <c r="L608" s="51">
        <v>0.0209</v>
      </c>
      <c r="M608" s="99" t="s">
        <v>545</v>
      </c>
      <c r="N608" s="88" t="s">
        <v>1359</v>
      </c>
      <c r="O608" s="1"/>
      <c r="P608" s="105"/>
    </row>
    <row r="609">
      <c r="A609" s="1" t="s">
        <v>1360</v>
      </c>
      <c r="B609" s="51">
        <v>4.2727403E7</v>
      </c>
      <c r="C609" s="51">
        <v>1.68413856E9</v>
      </c>
      <c r="D609" s="52">
        <v>45061.34444444445</v>
      </c>
      <c r="E609" s="1" t="s">
        <v>341</v>
      </c>
      <c r="F609" s="1" t="s">
        <v>697</v>
      </c>
      <c r="G609" s="47">
        <v>770093.0</v>
      </c>
      <c r="H609" s="53">
        <f t="shared" si="3"/>
        <v>16094.9437</v>
      </c>
      <c r="I609" s="1" t="s">
        <v>698</v>
      </c>
      <c r="J609" s="1" t="s">
        <v>699</v>
      </c>
      <c r="K609" s="1" t="s">
        <v>700</v>
      </c>
      <c r="L609" s="51">
        <v>0.0209</v>
      </c>
      <c r="M609" s="15" t="s">
        <v>735</v>
      </c>
      <c r="N609" s="93" t="s">
        <v>578</v>
      </c>
      <c r="O609" s="99" t="s">
        <v>545</v>
      </c>
      <c r="P609" s="105"/>
    </row>
    <row r="610">
      <c r="A610" s="1" t="s">
        <v>1361</v>
      </c>
      <c r="B610" s="51">
        <v>4.272742E7</v>
      </c>
      <c r="C610" s="51">
        <v>1.684138596E9</v>
      </c>
      <c r="D610" s="52">
        <v>45061.34486111111</v>
      </c>
      <c r="E610" s="1" t="s">
        <v>341</v>
      </c>
      <c r="F610" s="1" t="s">
        <v>697</v>
      </c>
      <c r="G610" s="47">
        <v>638593.0</v>
      </c>
      <c r="H610" s="53">
        <f t="shared" si="3"/>
        <v>13346.5937</v>
      </c>
      <c r="I610" s="1" t="s">
        <v>698</v>
      </c>
      <c r="J610" s="1" t="s">
        <v>699</v>
      </c>
      <c r="K610" s="1" t="s">
        <v>700</v>
      </c>
      <c r="L610" s="51">
        <v>0.0209</v>
      </c>
      <c r="M610" s="15" t="s">
        <v>735</v>
      </c>
      <c r="N610" s="93" t="s">
        <v>578</v>
      </c>
      <c r="O610" s="99" t="s">
        <v>545</v>
      </c>
      <c r="P610" s="105"/>
    </row>
    <row r="611">
      <c r="A611" s="1" t="s">
        <v>1362</v>
      </c>
      <c r="B611" s="51">
        <v>4.2727435E7</v>
      </c>
      <c r="C611" s="51">
        <v>1.684138628E9</v>
      </c>
      <c r="D611" s="52">
        <v>45061.34523148148</v>
      </c>
      <c r="E611" s="1" t="s">
        <v>341</v>
      </c>
      <c r="F611" s="1" t="s">
        <v>697</v>
      </c>
      <c r="G611" s="47">
        <v>300984.0</v>
      </c>
      <c r="H611" s="53">
        <f t="shared" si="3"/>
        <v>6290.5656</v>
      </c>
      <c r="I611" s="1" t="s">
        <v>698</v>
      </c>
      <c r="J611" s="1" t="s">
        <v>699</v>
      </c>
      <c r="K611" s="1" t="s">
        <v>700</v>
      </c>
      <c r="L611" s="51">
        <v>0.0209</v>
      </c>
      <c r="M611" s="93" t="s">
        <v>783</v>
      </c>
      <c r="N611" s="99" t="s">
        <v>545</v>
      </c>
      <c r="O611" s="14"/>
      <c r="P611" s="105"/>
    </row>
    <row r="612">
      <c r="A612" s="1" t="s">
        <v>1363</v>
      </c>
      <c r="B612" s="51">
        <v>4.2775953E7</v>
      </c>
      <c r="C612" s="51">
        <v>1.684242735E9</v>
      </c>
      <c r="D612" s="52">
        <v>45062.55017361111</v>
      </c>
      <c r="E612" s="1" t="s">
        <v>341</v>
      </c>
      <c r="F612" s="1" t="s">
        <v>697</v>
      </c>
      <c r="G612" s="47">
        <v>556738.0</v>
      </c>
      <c r="H612" s="53">
        <f t="shared" si="3"/>
        <v>11413.129</v>
      </c>
      <c r="I612" s="1" t="s">
        <v>698</v>
      </c>
      <c r="J612" s="1" t="s">
        <v>699</v>
      </c>
      <c r="K612" s="1" t="s">
        <v>700</v>
      </c>
      <c r="L612" s="51">
        <v>0.0205</v>
      </c>
      <c r="M612" s="93" t="s">
        <v>360</v>
      </c>
      <c r="N612" s="15" t="s">
        <v>1008</v>
      </c>
      <c r="O612" s="1"/>
      <c r="P612" s="105"/>
    </row>
    <row r="613">
      <c r="A613" s="1" t="s">
        <v>1364</v>
      </c>
      <c r="B613" s="51">
        <v>4.2775968E7</v>
      </c>
      <c r="C613" s="51">
        <v>1.684242767E9</v>
      </c>
      <c r="D613" s="52">
        <v>45062.55054398148</v>
      </c>
      <c r="E613" s="1" t="s">
        <v>341</v>
      </c>
      <c r="F613" s="1" t="s">
        <v>697</v>
      </c>
      <c r="G613" s="47">
        <v>700098.0</v>
      </c>
      <c r="H613" s="53">
        <f t="shared" si="3"/>
        <v>14352.009</v>
      </c>
      <c r="I613" s="1" t="s">
        <v>698</v>
      </c>
      <c r="J613" s="1" t="s">
        <v>699</v>
      </c>
      <c r="K613" s="1" t="s">
        <v>700</v>
      </c>
      <c r="L613" s="51">
        <v>0.0205</v>
      </c>
      <c r="M613" s="99" t="s">
        <v>357</v>
      </c>
      <c r="N613" s="99" t="s">
        <v>1008</v>
      </c>
      <c r="O613" s="1"/>
      <c r="P613" s="105"/>
    </row>
    <row r="614">
      <c r="A614" s="1" t="s">
        <v>1365</v>
      </c>
      <c r="B614" s="51">
        <v>4.2775984E7</v>
      </c>
      <c r="C614" s="51">
        <v>1.684242801E9</v>
      </c>
      <c r="D614" s="52">
        <v>45062.5509375</v>
      </c>
      <c r="E614" s="1" t="s">
        <v>341</v>
      </c>
      <c r="F614" s="1" t="s">
        <v>697</v>
      </c>
      <c r="G614" s="47">
        <v>768809.0</v>
      </c>
      <c r="H614" s="53">
        <f t="shared" si="3"/>
        <v>15760.5845</v>
      </c>
      <c r="I614" s="1" t="s">
        <v>698</v>
      </c>
      <c r="J614" s="1" t="s">
        <v>699</v>
      </c>
      <c r="K614" s="1" t="s">
        <v>700</v>
      </c>
      <c r="L614" s="51">
        <v>0.0205</v>
      </c>
      <c r="M614" s="99" t="s">
        <v>357</v>
      </c>
      <c r="N614" s="99" t="s">
        <v>1008</v>
      </c>
      <c r="O614" s="1"/>
      <c r="P614" s="105"/>
    </row>
    <row r="615">
      <c r="A615" s="1" t="s">
        <v>1366</v>
      </c>
      <c r="B615" s="51">
        <v>4.2776002E7</v>
      </c>
      <c r="C615" s="51">
        <v>1.684242839E9</v>
      </c>
      <c r="D615" s="52">
        <v>45062.55137731481</v>
      </c>
      <c r="E615" s="1" t="s">
        <v>341</v>
      </c>
      <c r="F615" s="1" t="s">
        <v>697</v>
      </c>
      <c r="G615" s="47">
        <v>958334.0</v>
      </c>
      <c r="H615" s="53">
        <f t="shared" si="3"/>
        <v>19645.847</v>
      </c>
      <c r="I615" s="1" t="s">
        <v>698</v>
      </c>
      <c r="J615" s="1" t="s">
        <v>699</v>
      </c>
      <c r="K615" s="1" t="s">
        <v>700</v>
      </c>
      <c r="L615" s="51">
        <v>0.0205</v>
      </c>
      <c r="M615" s="99" t="s">
        <v>351</v>
      </c>
      <c r="N615" s="108" t="s">
        <v>548</v>
      </c>
      <c r="O615" s="1"/>
      <c r="P615" s="105"/>
    </row>
    <row r="616">
      <c r="A616" s="1" t="s">
        <v>1367</v>
      </c>
      <c r="B616" s="51">
        <v>4.2799047E7</v>
      </c>
      <c r="C616" s="51">
        <v>1.684292502E9</v>
      </c>
      <c r="D616" s="52">
        <v>45063.126180555555</v>
      </c>
      <c r="E616" s="1" t="s">
        <v>341</v>
      </c>
      <c r="F616" s="1" t="s">
        <v>697</v>
      </c>
      <c r="G616" s="47">
        <v>983773.0</v>
      </c>
      <c r="H616" s="53">
        <f t="shared" si="3"/>
        <v>21938.1379</v>
      </c>
      <c r="I616" s="1" t="s">
        <v>698</v>
      </c>
      <c r="J616" s="1" t="s">
        <v>699</v>
      </c>
      <c r="K616" s="1" t="s">
        <v>700</v>
      </c>
      <c r="L616" s="51">
        <v>0.0223</v>
      </c>
      <c r="M616" s="93" t="s">
        <v>1368</v>
      </c>
      <c r="N616" s="93" t="s">
        <v>1369</v>
      </c>
      <c r="O616" s="50" t="s">
        <v>102</v>
      </c>
      <c r="P616" s="105"/>
    </row>
    <row r="617">
      <c r="A617" s="1" t="s">
        <v>1370</v>
      </c>
      <c r="B617" s="51">
        <v>4.2800139E7</v>
      </c>
      <c r="C617" s="51">
        <v>1.684294838E9</v>
      </c>
      <c r="D617" s="52">
        <v>45063.15321759259</v>
      </c>
      <c r="E617" s="1" t="s">
        <v>341</v>
      </c>
      <c r="F617" s="1" t="s">
        <v>697</v>
      </c>
      <c r="G617" s="47">
        <v>647833.0</v>
      </c>
      <c r="H617" s="53">
        <f t="shared" si="3"/>
        <v>14446.6759</v>
      </c>
      <c r="I617" s="1" t="s">
        <v>698</v>
      </c>
      <c r="J617" s="1" t="s">
        <v>699</v>
      </c>
      <c r="K617" s="1" t="s">
        <v>700</v>
      </c>
      <c r="L617" s="51">
        <v>0.0223</v>
      </c>
      <c r="M617" s="93" t="s">
        <v>130</v>
      </c>
      <c r="N617" s="108" t="s">
        <v>556</v>
      </c>
      <c r="O617" s="1"/>
      <c r="P617" s="105"/>
    </row>
    <row r="618">
      <c r="A618" s="1" t="s">
        <v>1371</v>
      </c>
      <c r="B618" s="51">
        <v>4.2800153E7</v>
      </c>
      <c r="C618" s="51">
        <v>1.684294868E9</v>
      </c>
      <c r="D618" s="52">
        <v>45063.15356481481</v>
      </c>
      <c r="E618" s="1" t="s">
        <v>341</v>
      </c>
      <c r="F618" s="1" t="s">
        <v>697</v>
      </c>
      <c r="G618" s="47">
        <v>344560.0</v>
      </c>
      <c r="H618" s="53">
        <f t="shared" si="3"/>
        <v>7683.688</v>
      </c>
      <c r="I618" s="1" t="s">
        <v>698</v>
      </c>
      <c r="J618" s="1" t="s">
        <v>699</v>
      </c>
      <c r="K618" s="1" t="s">
        <v>700</v>
      </c>
      <c r="L618" s="51">
        <v>0.0223</v>
      </c>
      <c r="M618" s="93" t="s">
        <v>339</v>
      </c>
      <c r="N618" s="108" t="s">
        <v>556</v>
      </c>
      <c r="O618" s="1"/>
      <c r="P618" s="105"/>
    </row>
    <row r="619">
      <c r="A619" s="1" t="s">
        <v>1372</v>
      </c>
      <c r="B619" s="51">
        <v>4.2800176E7</v>
      </c>
      <c r="C619" s="51">
        <v>1.684294918E9</v>
      </c>
      <c r="D619" s="52">
        <v>45063.15414351852</v>
      </c>
      <c r="E619" s="1" t="s">
        <v>341</v>
      </c>
      <c r="F619" s="1" t="s">
        <v>697</v>
      </c>
      <c r="G619" s="47">
        <v>616456.0</v>
      </c>
      <c r="H619" s="53">
        <f t="shared" si="3"/>
        <v>13746.9688</v>
      </c>
      <c r="I619" s="1" t="s">
        <v>698</v>
      </c>
      <c r="J619" s="1" t="s">
        <v>699</v>
      </c>
      <c r="K619" s="1" t="s">
        <v>700</v>
      </c>
      <c r="L619" s="51">
        <v>0.0223</v>
      </c>
      <c r="M619" s="93" t="s">
        <v>345</v>
      </c>
      <c r="N619" s="108" t="s">
        <v>548</v>
      </c>
      <c r="O619" s="1"/>
      <c r="P619" s="105"/>
    </row>
    <row r="620">
      <c r="A620" s="1" t="s">
        <v>1373</v>
      </c>
      <c r="B620" s="51">
        <v>4.280019E7</v>
      </c>
      <c r="C620" s="51">
        <v>1.684294946E9</v>
      </c>
      <c r="D620" s="52">
        <v>45063.15446759259</v>
      </c>
      <c r="E620" s="1" t="s">
        <v>341</v>
      </c>
      <c r="F620" s="1" t="s">
        <v>697</v>
      </c>
      <c r="G620" s="47">
        <v>887767.0</v>
      </c>
      <c r="H620" s="53">
        <f t="shared" si="3"/>
        <v>19797.2041</v>
      </c>
      <c r="I620" s="1" t="s">
        <v>698</v>
      </c>
      <c r="J620" s="1" t="s">
        <v>699</v>
      </c>
      <c r="K620" s="1" t="s">
        <v>700</v>
      </c>
      <c r="L620" s="51">
        <v>0.0223</v>
      </c>
      <c r="M620" s="93" t="s">
        <v>360</v>
      </c>
      <c r="N620" s="15" t="s">
        <v>1008</v>
      </c>
      <c r="O620" s="1"/>
      <c r="P620" s="105"/>
    </row>
    <row r="621">
      <c r="A621" s="1" t="s">
        <v>1374</v>
      </c>
      <c r="B621" s="51">
        <v>4.2800204E7</v>
      </c>
      <c r="C621" s="51">
        <v>1.684294976E9</v>
      </c>
      <c r="D621" s="52">
        <v>45063.154814814814</v>
      </c>
      <c r="E621" s="1" t="s">
        <v>341</v>
      </c>
      <c r="F621" s="1" t="s">
        <v>697</v>
      </c>
      <c r="G621" s="47">
        <v>600098.0</v>
      </c>
      <c r="H621" s="53">
        <f t="shared" si="3"/>
        <v>13382.1854</v>
      </c>
      <c r="I621" s="1" t="s">
        <v>698</v>
      </c>
      <c r="J621" s="1" t="s">
        <v>699</v>
      </c>
      <c r="K621" s="1" t="s">
        <v>700</v>
      </c>
      <c r="L621" s="51">
        <v>0.0223</v>
      </c>
      <c r="M621" s="99" t="s">
        <v>357</v>
      </c>
      <c r="N621" s="108" t="s">
        <v>548</v>
      </c>
      <c r="O621" s="1"/>
      <c r="P621" s="105"/>
    </row>
    <row r="622">
      <c r="A622" s="1" t="s">
        <v>1375</v>
      </c>
      <c r="B622" s="51">
        <v>4.2800217E7</v>
      </c>
      <c r="C622" s="51">
        <v>1.684295004E9</v>
      </c>
      <c r="D622" s="52">
        <v>45063.15513888889</v>
      </c>
      <c r="E622" s="1" t="s">
        <v>341</v>
      </c>
      <c r="F622" s="1" t="s">
        <v>697</v>
      </c>
      <c r="G622" s="47">
        <v>205093.0</v>
      </c>
      <c r="H622" s="53">
        <f t="shared" si="3"/>
        <v>4573.5739</v>
      </c>
      <c r="I622" s="1" t="s">
        <v>698</v>
      </c>
      <c r="J622" s="1" t="s">
        <v>699</v>
      </c>
      <c r="K622" s="1" t="s">
        <v>700</v>
      </c>
      <c r="L622" s="51">
        <v>0.0223</v>
      </c>
      <c r="M622" s="93" t="s">
        <v>354</v>
      </c>
      <c r="N622" s="15" t="s">
        <v>1008</v>
      </c>
      <c r="O622" s="105"/>
      <c r="P622" s="105"/>
    </row>
    <row r="623">
      <c r="A623" s="1" t="s">
        <v>1376</v>
      </c>
      <c r="B623" s="51">
        <v>4.284984E7</v>
      </c>
      <c r="C623" s="51">
        <v>1.684402662E9</v>
      </c>
      <c r="D623" s="52">
        <v>45064.40118055556</v>
      </c>
      <c r="E623" s="1" t="s">
        <v>341</v>
      </c>
      <c r="F623" s="1" t="s">
        <v>697</v>
      </c>
      <c r="G623" s="47">
        <v>746889.0</v>
      </c>
      <c r="H623" s="53">
        <f t="shared" si="3"/>
        <v>16805.0025</v>
      </c>
      <c r="I623" s="1" t="s">
        <v>698</v>
      </c>
      <c r="J623" s="1" t="s">
        <v>699</v>
      </c>
      <c r="K623" s="1" t="s">
        <v>700</v>
      </c>
      <c r="L623" s="51">
        <v>0.0225</v>
      </c>
      <c r="M623" s="99" t="s">
        <v>731</v>
      </c>
      <c r="N623" s="99" t="s">
        <v>1038</v>
      </c>
      <c r="O623" s="1"/>
      <c r="P623" s="105"/>
    </row>
    <row r="624">
      <c r="A624" s="1" t="s">
        <v>1377</v>
      </c>
      <c r="B624" s="51">
        <v>4.2849858E7</v>
      </c>
      <c r="C624" s="51">
        <v>1.6844027E9</v>
      </c>
      <c r="D624" s="52">
        <v>45064.40162037037</v>
      </c>
      <c r="E624" s="1" t="s">
        <v>341</v>
      </c>
      <c r="F624" s="1" t="s">
        <v>697</v>
      </c>
      <c r="G624" s="47">
        <v>879990.0</v>
      </c>
      <c r="H624" s="53">
        <f t="shared" si="3"/>
        <v>19799.775</v>
      </c>
      <c r="I624" s="1" t="s">
        <v>698</v>
      </c>
      <c r="J624" s="1" t="s">
        <v>699</v>
      </c>
      <c r="K624" s="1" t="s">
        <v>700</v>
      </c>
      <c r="L624" s="51">
        <v>0.0225</v>
      </c>
      <c r="M624" s="93" t="s">
        <v>733</v>
      </c>
      <c r="N624" s="15" t="s">
        <v>1038</v>
      </c>
      <c r="O624" s="1"/>
      <c r="P624" s="105"/>
    </row>
    <row r="625">
      <c r="A625" s="1" t="s">
        <v>1378</v>
      </c>
      <c r="B625" s="51">
        <v>4.284988E7</v>
      </c>
      <c r="C625" s="51">
        <v>1.684402746E9</v>
      </c>
      <c r="D625" s="52">
        <v>45064.40215277778</v>
      </c>
      <c r="E625" s="1" t="s">
        <v>341</v>
      </c>
      <c r="F625" s="1" t="s">
        <v>697</v>
      </c>
      <c r="G625" s="47">
        <v>554368.0</v>
      </c>
      <c r="H625" s="53">
        <f t="shared" si="3"/>
        <v>12473.28</v>
      </c>
      <c r="I625" s="1" t="s">
        <v>698</v>
      </c>
      <c r="J625" s="1" t="s">
        <v>699</v>
      </c>
      <c r="K625" s="1" t="s">
        <v>700</v>
      </c>
      <c r="L625" s="51">
        <v>0.0225</v>
      </c>
      <c r="M625" s="99" t="s">
        <v>375</v>
      </c>
      <c r="N625" s="108" t="s">
        <v>545</v>
      </c>
      <c r="O625" s="1"/>
      <c r="P625" s="105"/>
    </row>
    <row r="626">
      <c r="A626" s="1" t="s">
        <v>1379</v>
      </c>
      <c r="B626" s="51">
        <v>4.2849905E7</v>
      </c>
      <c r="C626" s="51">
        <v>1.6844028E9</v>
      </c>
      <c r="D626" s="52">
        <v>45064.40277777778</v>
      </c>
      <c r="E626" s="1" t="s">
        <v>341</v>
      </c>
      <c r="F626" s="1" t="s">
        <v>697</v>
      </c>
      <c r="G626" s="47">
        <v>679843.0</v>
      </c>
      <c r="H626" s="53">
        <f t="shared" si="3"/>
        <v>15296.4675</v>
      </c>
      <c r="I626" s="1" t="s">
        <v>698</v>
      </c>
      <c r="J626" s="1" t="s">
        <v>699</v>
      </c>
      <c r="K626" s="1" t="s">
        <v>700</v>
      </c>
      <c r="L626" s="51">
        <v>0.0225</v>
      </c>
      <c r="M626" s="93" t="s">
        <v>783</v>
      </c>
      <c r="N626" s="15" t="s">
        <v>1038</v>
      </c>
      <c r="O626" s="105"/>
      <c r="P626" s="105"/>
    </row>
    <row r="627">
      <c r="A627" s="1" t="s">
        <v>1380</v>
      </c>
      <c r="B627" s="51">
        <v>4.284992E7</v>
      </c>
      <c r="C627" s="51">
        <v>1.684402832E9</v>
      </c>
      <c r="D627" s="52">
        <v>45064.40314814815</v>
      </c>
      <c r="E627" s="1" t="s">
        <v>341</v>
      </c>
      <c r="F627" s="1" t="s">
        <v>697</v>
      </c>
      <c r="G627" s="47">
        <v>555985.0</v>
      </c>
      <c r="H627" s="53">
        <f t="shared" si="3"/>
        <v>12509.6625</v>
      </c>
      <c r="I627" s="1" t="s">
        <v>698</v>
      </c>
      <c r="J627" s="1" t="s">
        <v>699</v>
      </c>
      <c r="K627" s="1" t="s">
        <v>700</v>
      </c>
      <c r="L627" s="51">
        <v>0.0225</v>
      </c>
      <c r="M627" s="99" t="s">
        <v>813</v>
      </c>
      <c r="N627" s="108" t="s">
        <v>545</v>
      </c>
      <c r="O627" s="1"/>
      <c r="P627" s="105"/>
    </row>
    <row r="628">
      <c r="A628" s="1" t="s">
        <v>1381</v>
      </c>
      <c r="B628" s="51">
        <v>4.2849935E7</v>
      </c>
      <c r="C628" s="51">
        <v>1.684402862E9</v>
      </c>
      <c r="D628" s="52">
        <v>45064.403495370374</v>
      </c>
      <c r="E628" s="1" t="s">
        <v>341</v>
      </c>
      <c r="F628" s="1" t="s">
        <v>697</v>
      </c>
      <c r="G628" s="47">
        <v>990751.0</v>
      </c>
      <c r="H628" s="53">
        <f t="shared" si="3"/>
        <v>22291.8975</v>
      </c>
      <c r="I628" s="1" t="s">
        <v>698</v>
      </c>
      <c r="J628" s="1" t="s">
        <v>699</v>
      </c>
      <c r="K628" s="1" t="s">
        <v>700</v>
      </c>
      <c r="L628" s="51">
        <v>0.0225</v>
      </c>
      <c r="M628" s="99" t="s">
        <v>926</v>
      </c>
      <c r="N628" s="99" t="s">
        <v>1038</v>
      </c>
      <c r="O628" s="1"/>
      <c r="P628" s="105"/>
    </row>
    <row r="629">
      <c r="A629" s="1" t="s">
        <v>1382</v>
      </c>
      <c r="B629" s="51">
        <v>4.2976643E7</v>
      </c>
      <c r="C629" s="51">
        <v>1.68467712E9</v>
      </c>
      <c r="D629" s="52">
        <v>45067.57777777778</v>
      </c>
      <c r="E629" s="1" t="s">
        <v>341</v>
      </c>
      <c r="F629" s="1" t="s">
        <v>697</v>
      </c>
      <c r="G629" s="47">
        <v>748875.0</v>
      </c>
      <c r="H629" s="53">
        <f t="shared" si="3"/>
        <v>15576.6</v>
      </c>
      <c r="I629" s="1" t="s">
        <v>698</v>
      </c>
      <c r="J629" s="1" t="s">
        <v>699</v>
      </c>
      <c r="K629" s="1" t="s">
        <v>700</v>
      </c>
      <c r="L629" s="51">
        <v>0.0208</v>
      </c>
      <c r="M629" s="93" t="s">
        <v>345</v>
      </c>
      <c r="N629" s="108" t="s">
        <v>556</v>
      </c>
      <c r="O629" s="1"/>
      <c r="P629" s="105"/>
    </row>
    <row r="630">
      <c r="A630" s="1" t="s">
        <v>1383</v>
      </c>
      <c r="B630" s="51">
        <v>4.297666E7</v>
      </c>
      <c r="C630" s="51">
        <v>1.684677156E9</v>
      </c>
      <c r="D630" s="52">
        <v>45067.578194444446</v>
      </c>
      <c r="E630" s="1" t="s">
        <v>341</v>
      </c>
      <c r="F630" s="1" t="s">
        <v>697</v>
      </c>
      <c r="G630" s="47">
        <v>989987.0</v>
      </c>
      <c r="H630" s="53">
        <f t="shared" si="3"/>
        <v>20591.7296</v>
      </c>
      <c r="I630" s="1" t="s">
        <v>698</v>
      </c>
      <c r="J630" s="1" t="s">
        <v>699</v>
      </c>
      <c r="K630" s="1" t="s">
        <v>700</v>
      </c>
      <c r="L630" s="51">
        <v>0.0208</v>
      </c>
      <c r="M630" s="93" t="s">
        <v>360</v>
      </c>
      <c r="N630" s="108" t="s">
        <v>548</v>
      </c>
      <c r="O630" s="15" t="s">
        <v>1008</v>
      </c>
      <c r="P630" s="105"/>
    </row>
    <row r="631">
      <c r="A631" s="1" t="s">
        <v>1384</v>
      </c>
      <c r="B631" s="51">
        <v>4.2976686E7</v>
      </c>
      <c r="C631" s="51">
        <v>1.68467721E9</v>
      </c>
      <c r="D631" s="52">
        <v>45067.57881944445</v>
      </c>
      <c r="E631" s="1" t="s">
        <v>341</v>
      </c>
      <c r="F631" s="1" t="s">
        <v>697</v>
      </c>
      <c r="G631" s="47">
        <v>690998.0</v>
      </c>
      <c r="H631" s="53">
        <f t="shared" si="3"/>
        <v>14372.7584</v>
      </c>
      <c r="I631" s="1" t="s">
        <v>698</v>
      </c>
      <c r="J631" s="1" t="s">
        <v>699</v>
      </c>
      <c r="K631" s="1" t="s">
        <v>700</v>
      </c>
      <c r="L631" s="51">
        <v>0.0208</v>
      </c>
      <c r="M631" s="99" t="s">
        <v>357</v>
      </c>
      <c r="N631" s="108" t="s">
        <v>548</v>
      </c>
      <c r="O631" s="1"/>
      <c r="P631" s="105"/>
    </row>
    <row r="632">
      <c r="A632" s="1" t="s">
        <v>1385</v>
      </c>
      <c r="B632" s="51">
        <v>4.2976701E7</v>
      </c>
      <c r="C632" s="51">
        <v>1.684677242E9</v>
      </c>
      <c r="D632" s="52">
        <v>45067.579189814816</v>
      </c>
      <c r="E632" s="1" t="s">
        <v>341</v>
      </c>
      <c r="F632" s="1" t="s">
        <v>697</v>
      </c>
      <c r="G632" s="47">
        <v>700091.0</v>
      </c>
      <c r="H632" s="53">
        <f t="shared" si="3"/>
        <v>14561.8928</v>
      </c>
      <c r="I632" s="1" t="s">
        <v>698</v>
      </c>
      <c r="J632" s="1" t="s">
        <v>699</v>
      </c>
      <c r="K632" s="1" t="s">
        <v>700</v>
      </c>
      <c r="L632" s="51">
        <v>0.0208</v>
      </c>
      <c r="M632" s="93" t="s">
        <v>354</v>
      </c>
      <c r="N632" s="15" t="s">
        <v>1008</v>
      </c>
      <c r="O632" s="1"/>
      <c r="P632" s="105"/>
    </row>
    <row r="633">
      <c r="A633" s="1" t="s">
        <v>1386</v>
      </c>
      <c r="B633" s="51">
        <v>4.2976722E7</v>
      </c>
      <c r="C633" s="51">
        <v>1.684677288E9</v>
      </c>
      <c r="D633" s="52">
        <v>45067.579722222225</v>
      </c>
      <c r="E633" s="1" t="s">
        <v>341</v>
      </c>
      <c r="F633" s="1" t="s">
        <v>697</v>
      </c>
      <c r="G633" s="47">
        <v>800544.0</v>
      </c>
      <c r="H633" s="53">
        <f t="shared" si="3"/>
        <v>16651.3152</v>
      </c>
      <c r="I633" s="1" t="s">
        <v>698</v>
      </c>
      <c r="J633" s="1" t="s">
        <v>699</v>
      </c>
      <c r="K633" s="1" t="s">
        <v>700</v>
      </c>
      <c r="L633" s="51">
        <v>0.0208</v>
      </c>
      <c r="M633" s="99" t="s">
        <v>351</v>
      </c>
      <c r="N633" s="99" t="s">
        <v>1008</v>
      </c>
      <c r="O633" s="1"/>
      <c r="P633" s="105"/>
    </row>
    <row r="634">
      <c r="A634" s="1" t="s">
        <v>1387</v>
      </c>
      <c r="B634" s="51">
        <v>4.2976746E7</v>
      </c>
      <c r="C634" s="51">
        <v>1.684677338E9</v>
      </c>
      <c r="D634" s="52">
        <v>45067.580300925925</v>
      </c>
      <c r="E634" s="1" t="s">
        <v>341</v>
      </c>
      <c r="F634" s="1" t="s">
        <v>697</v>
      </c>
      <c r="G634" s="47">
        <v>440083.0</v>
      </c>
      <c r="H634" s="53">
        <f t="shared" si="3"/>
        <v>9153.7264</v>
      </c>
      <c r="I634" s="1" t="s">
        <v>698</v>
      </c>
      <c r="J634" s="1" t="s">
        <v>699</v>
      </c>
      <c r="K634" s="1" t="s">
        <v>700</v>
      </c>
      <c r="L634" s="51">
        <v>0.0208</v>
      </c>
      <c r="M634" s="99" t="s">
        <v>731</v>
      </c>
      <c r="N634" s="108" t="s">
        <v>545</v>
      </c>
      <c r="O634" s="1"/>
      <c r="P634" s="105"/>
    </row>
    <row r="635">
      <c r="A635" s="1" t="s">
        <v>1388</v>
      </c>
      <c r="B635" s="51">
        <v>4.2976768E7</v>
      </c>
      <c r="C635" s="51">
        <v>1.684677386E9</v>
      </c>
      <c r="D635" s="52">
        <v>45067.58085648148</v>
      </c>
      <c r="E635" s="1" t="s">
        <v>341</v>
      </c>
      <c r="F635" s="1" t="s">
        <v>697</v>
      </c>
      <c r="G635" s="47">
        <v>625574.0</v>
      </c>
      <c r="H635" s="53">
        <f t="shared" si="3"/>
        <v>13011.9392</v>
      </c>
      <c r="I635" s="1" t="s">
        <v>698</v>
      </c>
      <c r="J635" s="1" t="s">
        <v>699</v>
      </c>
      <c r="K635" s="1" t="s">
        <v>700</v>
      </c>
      <c r="L635" s="51">
        <v>0.0208</v>
      </c>
      <c r="M635" s="93" t="s">
        <v>733</v>
      </c>
      <c r="N635" s="108" t="s">
        <v>578</v>
      </c>
      <c r="O635" s="108" t="s">
        <v>545</v>
      </c>
      <c r="P635" s="105"/>
    </row>
    <row r="636">
      <c r="A636" s="1" t="s">
        <v>1389</v>
      </c>
      <c r="B636" s="51">
        <v>4.2976808E7</v>
      </c>
      <c r="C636" s="51">
        <v>1.68467747E9</v>
      </c>
      <c r="D636" s="52">
        <v>45067.581828703704</v>
      </c>
      <c r="E636" s="1" t="s">
        <v>341</v>
      </c>
      <c r="F636" s="1" t="s">
        <v>697</v>
      </c>
      <c r="G636" s="47">
        <v>389900.0</v>
      </c>
      <c r="H636" s="53">
        <f t="shared" si="3"/>
        <v>8109.92</v>
      </c>
      <c r="I636" s="1" t="s">
        <v>698</v>
      </c>
      <c r="J636" s="1" t="s">
        <v>699</v>
      </c>
      <c r="K636" s="1" t="s">
        <v>700</v>
      </c>
      <c r="L636" s="51">
        <v>0.0208</v>
      </c>
      <c r="M636" s="99" t="s">
        <v>375</v>
      </c>
      <c r="N636" s="108" t="s">
        <v>578</v>
      </c>
      <c r="O636" s="1"/>
      <c r="P636" s="105"/>
    </row>
    <row r="637">
      <c r="A637" s="1" t="s">
        <v>1390</v>
      </c>
      <c r="B637" s="51">
        <v>4.2976823E7</v>
      </c>
      <c r="C637" s="51">
        <v>1.684677502E9</v>
      </c>
      <c r="D637" s="52">
        <v>45067.58219907407</v>
      </c>
      <c r="E637" s="1" t="s">
        <v>341</v>
      </c>
      <c r="F637" s="1" t="s">
        <v>697</v>
      </c>
      <c r="G637" s="47">
        <v>870099.0</v>
      </c>
      <c r="H637" s="53">
        <f t="shared" si="3"/>
        <v>18098.0592</v>
      </c>
      <c r="I637" s="1" t="s">
        <v>698</v>
      </c>
      <c r="J637" s="1" t="s">
        <v>699</v>
      </c>
      <c r="K637" s="1" t="s">
        <v>700</v>
      </c>
      <c r="L637" s="51">
        <v>0.0208</v>
      </c>
      <c r="M637" s="93" t="s">
        <v>783</v>
      </c>
      <c r="N637" s="108" t="s">
        <v>545</v>
      </c>
      <c r="O637" s="1"/>
      <c r="P637" s="105"/>
    </row>
    <row r="638">
      <c r="A638" s="1" t="s">
        <v>1391</v>
      </c>
      <c r="B638" s="51">
        <v>4.2976838E7</v>
      </c>
      <c r="C638" s="51">
        <v>1.684677534E9</v>
      </c>
      <c r="D638" s="52">
        <v>45067.58256944444</v>
      </c>
      <c r="E638" s="1" t="s">
        <v>341</v>
      </c>
      <c r="F638" s="1" t="s">
        <v>697</v>
      </c>
      <c r="G638" s="47">
        <v>498097.0</v>
      </c>
      <c r="H638" s="53">
        <f t="shared" si="3"/>
        <v>10360.4176</v>
      </c>
      <c r="I638" s="1" t="s">
        <v>698</v>
      </c>
      <c r="J638" s="1" t="s">
        <v>699</v>
      </c>
      <c r="K638" s="1" t="s">
        <v>700</v>
      </c>
      <c r="L638" s="51">
        <v>0.0208</v>
      </c>
      <c r="M638" s="99" t="s">
        <v>378</v>
      </c>
      <c r="N638" s="108" t="s">
        <v>545</v>
      </c>
      <c r="O638" s="99" t="s">
        <v>1038</v>
      </c>
      <c r="P638" s="105"/>
    </row>
    <row r="639">
      <c r="A639" s="1" t="s">
        <v>1392</v>
      </c>
      <c r="B639" s="51">
        <v>4.297685E7</v>
      </c>
      <c r="C639" s="51">
        <v>1.68467756E9</v>
      </c>
      <c r="D639" s="52">
        <v>45067.582870370374</v>
      </c>
      <c r="E639" s="1" t="s">
        <v>341</v>
      </c>
      <c r="F639" s="1" t="s">
        <v>697</v>
      </c>
      <c r="G639" s="47">
        <v>990227.0</v>
      </c>
      <c r="H639" s="53">
        <f t="shared" si="3"/>
        <v>20596.7216</v>
      </c>
      <c r="I639" s="1" t="s">
        <v>698</v>
      </c>
      <c r="J639" s="1" t="s">
        <v>699</v>
      </c>
      <c r="K639" s="1" t="s">
        <v>700</v>
      </c>
      <c r="L639" s="51">
        <v>0.0208</v>
      </c>
      <c r="M639" s="99" t="s">
        <v>813</v>
      </c>
      <c r="N639" s="108" t="s">
        <v>545</v>
      </c>
      <c r="O639" s="99" t="s">
        <v>1038</v>
      </c>
      <c r="P639" s="105"/>
    </row>
    <row r="640">
      <c r="A640" s="1" t="s">
        <v>1393</v>
      </c>
      <c r="B640" s="51">
        <v>4.3047121E7</v>
      </c>
      <c r="C640" s="51">
        <v>1.68483649E9</v>
      </c>
      <c r="D640" s="52">
        <v>45069.42233796296</v>
      </c>
      <c r="E640" s="1" t="s">
        <v>341</v>
      </c>
      <c r="F640" s="1" t="s">
        <v>697</v>
      </c>
      <c r="G640" s="47">
        <v>700533.0</v>
      </c>
      <c r="H640" s="53">
        <f t="shared" si="3"/>
        <v>14290.8732</v>
      </c>
      <c r="I640" s="1" t="s">
        <v>698</v>
      </c>
      <c r="J640" s="1" t="s">
        <v>699</v>
      </c>
      <c r="K640" s="1" t="s">
        <v>700</v>
      </c>
      <c r="L640" s="51">
        <v>0.0204</v>
      </c>
      <c r="M640" s="93" t="s">
        <v>1368</v>
      </c>
      <c r="N640" s="93" t="s">
        <v>1369</v>
      </c>
      <c r="O640" s="50" t="s">
        <v>1394</v>
      </c>
      <c r="P640" s="105"/>
    </row>
    <row r="641">
      <c r="A641" s="1" t="s">
        <v>1395</v>
      </c>
      <c r="B641" s="51">
        <v>4.3047156E7</v>
      </c>
      <c r="C641" s="51">
        <v>1.684836564E9</v>
      </c>
      <c r="D641" s="52">
        <v>45069.42319444445</v>
      </c>
      <c r="E641" s="1" t="s">
        <v>341</v>
      </c>
      <c r="F641" s="1" t="s">
        <v>697</v>
      </c>
      <c r="G641" s="47">
        <v>833424.0</v>
      </c>
      <c r="H641" s="53">
        <f t="shared" si="3"/>
        <v>17001.8496</v>
      </c>
      <c r="I641" s="1" t="s">
        <v>698</v>
      </c>
      <c r="J641" s="1" t="s">
        <v>699</v>
      </c>
      <c r="K641" s="1" t="s">
        <v>700</v>
      </c>
      <c r="L641" s="51">
        <v>0.0204</v>
      </c>
      <c r="M641" s="99" t="s">
        <v>928</v>
      </c>
      <c r="N641" s="108" t="s">
        <v>548</v>
      </c>
      <c r="O641" s="1"/>
      <c r="P641" s="105"/>
    </row>
    <row r="642">
      <c r="A642" s="1" t="s">
        <v>1396</v>
      </c>
      <c r="B642" s="51">
        <v>4.3047189E7</v>
      </c>
      <c r="C642" s="51">
        <v>1.684836634E9</v>
      </c>
      <c r="D642" s="52">
        <v>45069.42400462963</v>
      </c>
      <c r="E642" s="1" t="s">
        <v>341</v>
      </c>
      <c r="F642" s="1" t="s">
        <v>697</v>
      </c>
      <c r="G642" s="47">
        <v>600085.0</v>
      </c>
      <c r="H642" s="53">
        <f t="shared" si="3"/>
        <v>12241.734</v>
      </c>
      <c r="I642" s="1" t="s">
        <v>698</v>
      </c>
      <c r="J642" s="1" t="s">
        <v>699</v>
      </c>
      <c r="K642" s="1" t="s">
        <v>700</v>
      </c>
      <c r="L642" s="51">
        <v>0.0204</v>
      </c>
      <c r="M642" s="93" t="s">
        <v>1129</v>
      </c>
      <c r="N642" s="108" t="s">
        <v>548</v>
      </c>
      <c r="O642" s="108" t="s">
        <v>556</v>
      </c>
      <c r="P642" s="105"/>
    </row>
    <row r="643">
      <c r="A643" s="1" t="s">
        <v>1397</v>
      </c>
      <c r="B643" s="51">
        <v>4.3047206E7</v>
      </c>
      <c r="C643" s="51">
        <v>1.68483667E9</v>
      </c>
      <c r="D643" s="52">
        <v>45069.424421296295</v>
      </c>
      <c r="E643" s="1" t="s">
        <v>341</v>
      </c>
      <c r="F643" s="1" t="s">
        <v>697</v>
      </c>
      <c r="G643" s="47">
        <v>555000.0</v>
      </c>
      <c r="H643" s="53">
        <f t="shared" si="3"/>
        <v>11322</v>
      </c>
      <c r="I643" s="1" t="s">
        <v>698</v>
      </c>
      <c r="J643" s="1" t="s">
        <v>699</v>
      </c>
      <c r="K643" s="1" t="s">
        <v>700</v>
      </c>
      <c r="L643" s="51">
        <v>0.0204</v>
      </c>
      <c r="M643" s="93" t="s">
        <v>1125</v>
      </c>
      <c r="N643" s="108" t="s">
        <v>548</v>
      </c>
      <c r="O643" s="1"/>
      <c r="P643" s="105"/>
    </row>
    <row r="644">
      <c r="A644" s="1" t="s">
        <v>1398</v>
      </c>
      <c r="B644" s="51">
        <v>4.3047222E7</v>
      </c>
      <c r="C644" s="51">
        <v>1.684836704E9</v>
      </c>
      <c r="D644" s="52">
        <v>45069.42481481482</v>
      </c>
      <c r="E644" s="1" t="s">
        <v>341</v>
      </c>
      <c r="F644" s="1" t="s">
        <v>697</v>
      </c>
      <c r="G644" s="47">
        <v>790555.0</v>
      </c>
      <c r="H644" s="53">
        <f t="shared" si="3"/>
        <v>16127.322</v>
      </c>
      <c r="I644" s="1" t="s">
        <v>698</v>
      </c>
      <c r="J644" s="1" t="s">
        <v>699</v>
      </c>
      <c r="K644" s="1" t="s">
        <v>700</v>
      </c>
      <c r="L644" s="51">
        <v>0.0204</v>
      </c>
      <c r="M644" s="93" t="s">
        <v>1056</v>
      </c>
      <c r="N644" s="15" t="s">
        <v>548</v>
      </c>
      <c r="O644" s="1"/>
      <c r="P644" s="105"/>
    </row>
    <row r="645">
      <c r="A645" s="1" t="s">
        <v>1399</v>
      </c>
      <c r="B645" s="51">
        <v>4.304724E7</v>
      </c>
      <c r="C645" s="51">
        <v>1.684836742E9</v>
      </c>
      <c r="D645" s="52">
        <v>45069.42525462963</v>
      </c>
      <c r="E645" s="1" t="s">
        <v>341</v>
      </c>
      <c r="F645" s="1" t="s">
        <v>697</v>
      </c>
      <c r="G645" s="47">
        <v>772443.0</v>
      </c>
      <c r="H645" s="53">
        <f t="shared" si="3"/>
        <v>15757.8372</v>
      </c>
      <c r="I645" s="1" t="s">
        <v>698</v>
      </c>
      <c r="J645" s="1" t="s">
        <v>699</v>
      </c>
      <c r="K645" s="1" t="s">
        <v>700</v>
      </c>
      <c r="L645" s="51">
        <v>0.0204</v>
      </c>
      <c r="M645" s="99" t="s">
        <v>375</v>
      </c>
      <c r="N645" s="108" t="s">
        <v>578</v>
      </c>
      <c r="O645" s="1"/>
      <c r="P645" s="105"/>
    </row>
    <row r="646">
      <c r="A646" s="1" t="s">
        <v>1400</v>
      </c>
      <c r="B646" s="51">
        <v>4.3047251E7</v>
      </c>
      <c r="C646" s="51">
        <v>1.684836766E9</v>
      </c>
      <c r="D646" s="52">
        <v>45069.425532407404</v>
      </c>
      <c r="E646" s="1" t="s">
        <v>341</v>
      </c>
      <c r="F646" s="1" t="s">
        <v>697</v>
      </c>
      <c r="G646" s="47">
        <v>877674.0</v>
      </c>
      <c r="H646" s="53">
        <f t="shared" si="3"/>
        <v>17904.5496</v>
      </c>
      <c r="I646" s="1" t="s">
        <v>698</v>
      </c>
      <c r="J646" s="1" t="s">
        <v>699</v>
      </c>
      <c r="K646" s="1" t="s">
        <v>700</v>
      </c>
      <c r="L646" s="51">
        <v>0.0204</v>
      </c>
      <c r="M646" s="93" t="s">
        <v>766</v>
      </c>
      <c r="N646" s="99" t="s">
        <v>545</v>
      </c>
      <c r="O646" s="1"/>
      <c r="P646" s="105"/>
    </row>
    <row r="647">
      <c r="A647" s="1" t="s">
        <v>1401</v>
      </c>
      <c r="B647" s="51">
        <v>4.3047264E7</v>
      </c>
      <c r="C647" s="51">
        <v>1.684836794E9</v>
      </c>
      <c r="D647" s="52">
        <v>45069.42585648148</v>
      </c>
      <c r="E647" s="1" t="s">
        <v>341</v>
      </c>
      <c r="F647" s="1" t="s">
        <v>697</v>
      </c>
      <c r="G647" s="47">
        <v>455563.0</v>
      </c>
      <c r="H647" s="53">
        <f t="shared" si="3"/>
        <v>9293.4852</v>
      </c>
      <c r="I647" s="1" t="s">
        <v>698</v>
      </c>
      <c r="J647" s="1" t="s">
        <v>699</v>
      </c>
      <c r="K647" s="1" t="s">
        <v>700</v>
      </c>
      <c r="L647" s="51">
        <v>0.0204</v>
      </c>
      <c r="M647" s="99" t="s">
        <v>378</v>
      </c>
      <c r="N647" s="108" t="s">
        <v>545</v>
      </c>
      <c r="O647" s="99" t="s">
        <v>1038</v>
      </c>
      <c r="P647" s="105"/>
    </row>
    <row r="648">
      <c r="A648" s="1" t="s">
        <v>1402</v>
      </c>
      <c r="B648" s="51">
        <v>4.3047294E7</v>
      </c>
      <c r="C648" s="51">
        <v>1.684836856E9</v>
      </c>
      <c r="D648" s="52">
        <v>45069.426574074074</v>
      </c>
      <c r="E648" s="1" t="s">
        <v>341</v>
      </c>
      <c r="F648" s="1" t="s">
        <v>697</v>
      </c>
      <c r="G648" s="47">
        <v>901123.0</v>
      </c>
      <c r="H648" s="53">
        <f t="shared" si="3"/>
        <v>18382.9092</v>
      </c>
      <c r="I648" s="1" t="s">
        <v>698</v>
      </c>
      <c r="J648" s="1" t="s">
        <v>699</v>
      </c>
      <c r="K648" s="1" t="s">
        <v>700</v>
      </c>
      <c r="L648" s="51">
        <v>0.0204</v>
      </c>
      <c r="M648" s="99" t="s">
        <v>926</v>
      </c>
      <c r="N648" s="99" t="s">
        <v>1038</v>
      </c>
      <c r="O648" s="1"/>
      <c r="P648" s="105"/>
    </row>
    <row r="649">
      <c r="A649" s="1" t="s">
        <v>1403</v>
      </c>
      <c r="B649" s="51">
        <v>4.3082933E7</v>
      </c>
      <c r="C649" s="51">
        <v>1.684914057E9</v>
      </c>
      <c r="D649" s="52">
        <v>45070.32010416667</v>
      </c>
      <c r="E649" s="1" t="s">
        <v>341</v>
      </c>
      <c r="F649" s="1" t="s">
        <v>697</v>
      </c>
      <c r="G649" s="47">
        <v>808478.0</v>
      </c>
      <c r="H649" s="53">
        <f t="shared" si="3"/>
        <v>16088.7122</v>
      </c>
      <c r="I649" s="1" t="s">
        <v>698</v>
      </c>
      <c r="J649" s="1" t="s">
        <v>699</v>
      </c>
      <c r="K649" s="1" t="s">
        <v>700</v>
      </c>
      <c r="L649" s="51">
        <v>0.0199</v>
      </c>
      <c r="M649" s="93" t="s">
        <v>1404</v>
      </c>
      <c r="N649" s="108" t="s">
        <v>578</v>
      </c>
      <c r="O649" s="1"/>
      <c r="P649" s="105"/>
    </row>
    <row r="650">
      <c r="A650" s="1" t="s">
        <v>1405</v>
      </c>
      <c r="B650" s="51">
        <v>4.3082995E7</v>
      </c>
      <c r="C650" s="51">
        <v>1.684914189E9</v>
      </c>
      <c r="D650" s="52">
        <v>45070.32163194445</v>
      </c>
      <c r="E650" s="1" t="s">
        <v>341</v>
      </c>
      <c r="F650" s="1" t="s">
        <v>697</v>
      </c>
      <c r="G650" s="47">
        <v>987282.0</v>
      </c>
      <c r="H650" s="53">
        <f t="shared" si="3"/>
        <v>19646.9118</v>
      </c>
      <c r="I650" s="1" t="s">
        <v>698</v>
      </c>
      <c r="J650" s="1" t="s">
        <v>699</v>
      </c>
      <c r="K650" s="1" t="s">
        <v>700</v>
      </c>
      <c r="L650" s="51">
        <v>0.0199</v>
      </c>
      <c r="M650" s="93" t="s">
        <v>1368</v>
      </c>
      <c r="N650" s="93" t="s">
        <v>1369</v>
      </c>
      <c r="O650" s="50" t="s">
        <v>1394</v>
      </c>
      <c r="P650" s="105"/>
    </row>
    <row r="651">
      <c r="A651" s="1" t="s">
        <v>1406</v>
      </c>
      <c r="B651" s="51">
        <v>4.3083022E7</v>
      </c>
      <c r="C651" s="51">
        <v>1.684914245E9</v>
      </c>
      <c r="D651" s="52">
        <v>45070.322280092594</v>
      </c>
      <c r="E651" s="1" t="s">
        <v>341</v>
      </c>
      <c r="F651" s="1" t="s">
        <v>697</v>
      </c>
      <c r="G651" s="47">
        <v>745877.0</v>
      </c>
      <c r="H651" s="53">
        <f t="shared" si="3"/>
        <v>14842.9523</v>
      </c>
      <c r="I651" s="1" t="s">
        <v>698</v>
      </c>
      <c r="J651" s="1" t="s">
        <v>699</v>
      </c>
      <c r="K651" s="1" t="s">
        <v>700</v>
      </c>
      <c r="L651" s="51">
        <v>0.0199</v>
      </c>
      <c r="M651" s="93" t="s">
        <v>1404</v>
      </c>
      <c r="N651" s="108" t="s">
        <v>578</v>
      </c>
      <c r="O651" s="1"/>
      <c r="P651" s="105"/>
    </row>
    <row r="652">
      <c r="A652" s="1" t="s">
        <v>1407</v>
      </c>
      <c r="B652" s="51">
        <v>4.3131351E7</v>
      </c>
      <c r="C652" s="51">
        <v>1.685019441E9</v>
      </c>
      <c r="D652" s="52">
        <v>45071.539826388886</v>
      </c>
      <c r="E652" s="1" t="s">
        <v>341</v>
      </c>
      <c r="F652" s="1" t="s">
        <v>697</v>
      </c>
      <c r="G652" s="47">
        <v>847787.0</v>
      </c>
      <c r="H652" s="53">
        <f t="shared" si="3"/>
        <v>16107.953</v>
      </c>
      <c r="I652" s="1" t="s">
        <v>698</v>
      </c>
      <c r="J652" s="1" t="s">
        <v>699</v>
      </c>
      <c r="K652" s="1" t="s">
        <v>700</v>
      </c>
      <c r="L652" s="51">
        <v>0.019</v>
      </c>
      <c r="M652" s="93" t="s">
        <v>1404</v>
      </c>
      <c r="N652" s="108" t="s">
        <v>578</v>
      </c>
      <c r="O652" s="1"/>
      <c r="P652" s="105"/>
    </row>
    <row r="653">
      <c r="A653" s="1" t="s">
        <v>1408</v>
      </c>
      <c r="B653" s="51">
        <v>4.3131409E7</v>
      </c>
      <c r="C653" s="51">
        <v>1.685019565E9</v>
      </c>
      <c r="D653" s="52">
        <v>45071.54126157407</v>
      </c>
      <c r="E653" s="1" t="s">
        <v>341</v>
      </c>
      <c r="F653" s="1" t="s">
        <v>697</v>
      </c>
      <c r="G653" s="47">
        <v>799854.0</v>
      </c>
      <c r="H653" s="53">
        <f t="shared" si="3"/>
        <v>15197.226</v>
      </c>
      <c r="I653" s="1" t="s">
        <v>698</v>
      </c>
      <c r="J653" s="1" t="s">
        <v>699</v>
      </c>
      <c r="K653" s="1" t="s">
        <v>700</v>
      </c>
      <c r="L653" s="51">
        <v>0.019</v>
      </c>
      <c r="M653" s="93" t="s">
        <v>1368</v>
      </c>
      <c r="N653" s="93" t="s">
        <v>1369</v>
      </c>
      <c r="O653" s="50" t="s">
        <v>1394</v>
      </c>
      <c r="P653" s="105"/>
    </row>
    <row r="654">
      <c r="A654" s="1" t="s">
        <v>1409</v>
      </c>
      <c r="B654" s="51">
        <v>4.3131547E7</v>
      </c>
      <c r="C654" s="51">
        <v>1.685019861E9</v>
      </c>
      <c r="D654" s="52">
        <v>45071.5446875</v>
      </c>
      <c r="E654" s="1" t="s">
        <v>341</v>
      </c>
      <c r="F654" s="1" t="s">
        <v>697</v>
      </c>
      <c r="G654" s="47">
        <v>847485.0</v>
      </c>
      <c r="H654" s="53">
        <f t="shared" si="3"/>
        <v>16102.215</v>
      </c>
      <c r="I654" s="1" t="s">
        <v>698</v>
      </c>
      <c r="J654" s="1" t="s">
        <v>699</v>
      </c>
      <c r="K654" s="1" t="s">
        <v>700</v>
      </c>
      <c r="L654" s="51">
        <v>0.019</v>
      </c>
      <c r="M654" s="93" t="s">
        <v>1127</v>
      </c>
      <c r="N654" s="99" t="s">
        <v>1008</v>
      </c>
      <c r="O654" s="1"/>
      <c r="P654" s="105"/>
    </row>
    <row r="655">
      <c r="A655" s="1" t="s">
        <v>1410</v>
      </c>
      <c r="B655" s="51">
        <v>4.3131651E7</v>
      </c>
      <c r="C655" s="51">
        <v>1.685020122E9</v>
      </c>
      <c r="D655" s="52">
        <v>45071.54770833333</v>
      </c>
      <c r="E655" s="1" t="s">
        <v>341</v>
      </c>
      <c r="F655" s="1" t="s">
        <v>697</v>
      </c>
      <c r="G655" s="47">
        <v>547758.0</v>
      </c>
      <c r="H655" s="53">
        <f t="shared" si="3"/>
        <v>10407.402</v>
      </c>
      <c r="I655" s="1" t="s">
        <v>698</v>
      </c>
      <c r="J655" s="1" t="s">
        <v>699</v>
      </c>
      <c r="K655" s="1" t="s">
        <v>700</v>
      </c>
      <c r="L655" s="51">
        <v>0.019</v>
      </c>
      <c r="M655" s="93" t="s">
        <v>1135</v>
      </c>
      <c r="N655" s="99" t="s">
        <v>545</v>
      </c>
      <c r="O655" s="15" t="s">
        <v>1038</v>
      </c>
      <c r="P655" s="105"/>
    </row>
    <row r="656">
      <c r="A656" s="1" t="s">
        <v>1411</v>
      </c>
      <c r="B656" s="51">
        <v>4.313168E7</v>
      </c>
      <c r="C656" s="51">
        <v>1.685020184E9</v>
      </c>
      <c r="D656" s="52">
        <v>45071.548425925925</v>
      </c>
      <c r="E656" s="1" t="s">
        <v>341</v>
      </c>
      <c r="F656" s="1" t="s">
        <v>697</v>
      </c>
      <c r="G656" s="47">
        <v>877576.0</v>
      </c>
      <c r="H656" s="53">
        <f t="shared" si="3"/>
        <v>16673.944</v>
      </c>
      <c r="I656" s="1" t="s">
        <v>698</v>
      </c>
      <c r="J656" s="1" t="s">
        <v>699</v>
      </c>
      <c r="K656" s="1" t="s">
        <v>700</v>
      </c>
      <c r="L656" s="51">
        <v>0.019</v>
      </c>
      <c r="M656" s="93" t="s">
        <v>369</v>
      </c>
      <c r="N656" s="99" t="s">
        <v>1038</v>
      </c>
      <c r="O656" s="105"/>
      <c r="P656" s="105"/>
    </row>
    <row r="657">
      <c r="A657" s="1" t="s">
        <v>1412</v>
      </c>
      <c r="B657" s="51">
        <v>4.3131715E7</v>
      </c>
      <c r="C657" s="51">
        <v>1.685020258E9</v>
      </c>
      <c r="D657" s="52">
        <v>45071.54928240741</v>
      </c>
      <c r="E657" s="1" t="s">
        <v>341</v>
      </c>
      <c r="F657" s="1" t="s">
        <v>697</v>
      </c>
      <c r="G657" s="47">
        <v>987533.0</v>
      </c>
      <c r="H657" s="53">
        <f t="shared" si="3"/>
        <v>18763.127</v>
      </c>
      <c r="I657" s="1" t="s">
        <v>698</v>
      </c>
      <c r="J657" s="1" t="s">
        <v>699</v>
      </c>
      <c r="K657" s="1" t="s">
        <v>700</v>
      </c>
      <c r="L657" s="51">
        <v>0.019</v>
      </c>
      <c r="M657" s="93" t="s">
        <v>1004</v>
      </c>
      <c r="N657" s="99" t="s">
        <v>545</v>
      </c>
      <c r="O657" s="15" t="s">
        <v>1038</v>
      </c>
      <c r="P657" s="105"/>
    </row>
    <row r="658">
      <c r="A658" s="1" t="s">
        <v>1413</v>
      </c>
      <c r="B658" s="51">
        <v>4.3131739E7</v>
      </c>
      <c r="C658" s="51">
        <v>1.685020308E9</v>
      </c>
      <c r="D658" s="52">
        <v>45071.54986111111</v>
      </c>
      <c r="E658" s="1" t="s">
        <v>341</v>
      </c>
      <c r="F658" s="1" t="s">
        <v>697</v>
      </c>
      <c r="G658" s="47">
        <v>654445.0</v>
      </c>
      <c r="H658" s="53">
        <f t="shared" si="3"/>
        <v>12434.455</v>
      </c>
      <c r="I658" s="1" t="s">
        <v>698</v>
      </c>
      <c r="J658" s="1" t="s">
        <v>699</v>
      </c>
      <c r="K658" s="1" t="s">
        <v>700</v>
      </c>
      <c r="L658" s="51">
        <v>0.019</v>
      </c>
      <c r="M658" s="93" t="s">
        <v>936</v>
      </c>
      <c r="N658" s="99" t="s">
        <v>545</v>
      </c>
      <c r="O658" s="105"/>
      <c r="P658" s="105"/>
    </row>
    <row r="659">
      <c r="A659" s="1" t="s">
        <v>1414</v>
      </c>
      <c r="B659" s="51">
        <v>4.3131767E7</v>
      </c>
      <c r="C659" s="51">
        <v>1.685020375E9</v>
      </c>
      <c r="D659" s="52">
        <v>45071.55063657407</v>
      </c>
      <c r="E659" s="1" t="s">
        <v>341</v>
      </c>
      <c r="F659" s="1" t="s">
        <v>697</v>
      </c>
      <c r="G659" s="47">
        <v>400097.0</v>
      </c>
      <c r="H659" s="53">
        <f t="shared" si="3"/>
        <v>7601.843</v>
      </c>
      <c r="I659" s="1" t="s">
        <v>698</v>
      </c>
      <c r="J659" s="1" t="s">
        <v>699</v>
      </c>
      <c r="K659" s="1" t="s">
        <v>700</v>
      </c>
      <c r="L659" s="51">
        <v>0.019</v>
      </c>
      <c r="M659" s="99" t="s">
        <v>922</v>
      </c>
      <c r="N659" s="15" t="s">
        <v>1038</v>
      </c>
      <c r="O659" s="108"/>
      <c r="P659" s="112"/>
    </row>
    <row r="660">
      <c r="A660" s="1" t="s">
        <v>1415</v>
      </c>
      <c r="B660" s="51">
        <v>4.3213002E7</v>
      </c>
      <c r="C660" s="51">
        <v>1.685197868E9</v>
      </c>
      <c r="D660" s="52">
        <v>45073.6049537037</v>
      </c>
      <c r="E660" s="1" t="s">
        <v>341</v>
      </c>
      <c r="F660" s="1" t="s">
        <v>697</v>
      </c>
      <c r="G660" s="47">
        <v>645554.0</v>
      </c>
      <c r="H660" s="53">
        <f t="shared" si="3"/>
        <v>12459.1922</v>
      </c>
      <c r="I660" s="1" t="s">
        <v>698</v>
      </c>
      <c r="J660" s="1" t="s">
        <v>699</v>
      </c>
      <c r="K660" s="1" t="s">
        <v>700</v>
      </c>
      <c r="L660" s="51">
        <v>0.0193</v>
      </c>
      <c r="M660" s="93" t="s">
        <v>130</v>
      </c>
      <c r="N660" s="108" t="s">
        <v>556</v>
      </c>
      <c r="O660" s="1"/>
      <c r="P660" s="105"/>
    </row>
    <row r="661">
      <c r="A661" s="1" t="s">
        <v>1416</v>
      </c>
      <c r="B661" s="51">
        <v>4.3213015E7</v>
      </c>
      <c r="C661" s="51">
        <v>1.685197896E9</v>
      </c>
      <c r="D661" s="52">
        <v>45073.60527777778</v>
      </c>
      <c r="E661" s="1" t="s">
        <v>341</v>
      </c>
      <c r="F661" s="1" t="s">
        <v>697</v>
      </c>
      <c r="G661" s="47">
        <v>775788.0</v>
      </c>
      <c r="H661" s="53">
        <f t="shared" si="3"/>
        <v>14972.7084</v>
      </c>
      <c r="I661" s="1" t="s">
        <v>698</v>
      </c>
      <c r="J661" s="1" t="s">
        <v>699</v>
      </c>
      <c r="K661" s="1" t="s">
        <v>700</v>
      </c>
      <c r="L661" s="51">
        <v>0.0193</v>
      </c>
      <c r="M661" s="93" t="s">
        <v>339</v>
      </c>
      <c r="N661" s="108" t="s">
        <v>556</v>
      </c>
      <c r="O661" s="1"/>
      <c r="P661" s="105"/>
    </row>
    <row r="662">
      <c r="A662" s="1" t="s">
        <v>1417</v>
      </c>
      <c r="B662" s="51">
        <v>4.3213029E7</v>
      </c>
      <c r="C662" s="51">
        <v>1.685197926E9</v>
      </c>
      <c r="D662" s="52">
        <v>45073.605625</v>
      </c>
      <c r="E662" s="1" t="s">
        <v>341</v>
      </c>
      <c r="F662" s="1" t="s">
        <v>697</v>
      </c>
      <c r="G662" s="47">
        <v>776786.0</v>
      </c>
      <c r="H662" s="53">
        <f t="shared" si="3"/>
        <v>14991.9698</v>
      </c>
      <c r="I662" s="1" t="s">
        <v>698</v>
      </c>
      <c r="J662" s="1" t="s">
        <v>699</v>
      </c>
      <c r="K662" s="1" t="s">
        <v>700</v>
      </c>
      <c r="L662" s="51">
        <v>0.0193</v>
      </c>
      <c r="M662" s="93" t="s">
        <v>345</v>
      </c>
      <c r="N662" s="108" t="s">
        <v>556</v>
      </c>
      <c r="O662" s="1"/>
      <c r="P662" s="105"/>
    </row>
    <row r="663">
      <c r="A663" s="1" t="s">
        <v>1418</v>
      </c>
      <c r="B663" s="51">
        <v>4.3213045E7</v>
      </c>
      <c r="C663" s="51">
        <v>1.68519796E9</v>
      </c>
      <c r="D663" s="52">
        <v>45073.60601851852</v>
      </c>
      <c r="E663" s="1" t="s">
        <v>341</v>
      </c>
      <c r="F663" s="1" t="s">
        <v>697</v>
      </c>
      <c r="G663" s="47">
        <v>500993.0</v>
      </c>
      <c r="H663" s="53">
        <f t="shared" si="3"/>
        <v>9669.1649</v>
      </c>
      <c r="I663" s="1" t="s">
        <v>698</v>
      </c>
      <c r="J663" s="1" t="s">
        <v>699</v>
      </c>
      <c r="K663" s="1" t="s">
        <v>700</v>
      </c>
      <c r="L663" s="51">
        <v>0.0193</v>
      </c>
      <c r="M663" s="93" t="s">
        <v>360</v>
      </c>
      <c r="N663" s="108" t="s">
        <v>556</v>
      </c>
      <c r="O663" s="14"/>
      <c r="P663" s="105"/>
    </row>
    <row r="664">
      <c r="A664" s="1" t="s">
        <v>1419</v>
      </c>
      <c r="B664" s="51">
        <v>4.3213059E7</v>
      </c>
      <c r="C664" s="51">
        <v>1.68519799E9</v>
      </c>
      <c r="D664" s="52">
        <v>45073.60636574074</v>
      </c>
      <c r="E664" s="1" t="s">
        <v>341</v>
      </c>
      <c r="F664" s="1" t="s">
        <v>697</v>
      </c>
      <c r="G664" s="47">
        <v>554564.0</v>
      </c>
      <c r="H664" s="53">
        <f t="shared" si="3"/>
        <v>10703.0852</v>
      </c>
      <c r="I664" s="1" t="s">
        <v>698</v>
      </c>
      <c r="J664" s="1" t="s">
        <v>699</v>
      </c>
      <c r="K664" s="1" t="s">
        <v>700</v>
      </c>
      <c r="L664" s="51">
        <v>0.0193</v>
      </c>
      <c r="M664" s="99" t="s">
        <v>357</v>
      </c>
      <c r="N664" s="108" t="s">
        <v>548</v>
      </c>
      <c r="O664" s="1"/>
      <c r="P664" s="105"/>
    </row>
    <row r="665">
      <c r="A665" s="1" t="s">
        <v>1420</v>
      </c>
      <c r="B665" s="51">
        <v>4.3213088E7</v>
      </c>
      <c r="C665" s="51">
        <v>1.685198052E9</v>
      </c>
      <c r="D665" s="52">
        <v>45073.607083333336</v>
      </c>
      <c r="E665" s="1" t="s">
        <v>341</v>
      </c>
      <c r="F665" s="1" t="s">
        <v>697</v>
      </c>
      <c r="G665" s="47">
        <v>400931.0</v>
      </c>
      <c r="H665" s="53">
        <f t="shared" si="3"/>
        <v>7737.9683</v>
      </c>
      <c r="I665" s="1" t="s">
        <v>698</v>
      </c>
      <c r="J665" s="1" t="s">
        <v>699</v>
      </c>
      <c r="K665" s="1" t="s">
        <v>700</v>
      </c>
      <c r="L665" s="51">
        <v>0.0193</v>
      </c>
      <c r="M665" s="99" t="s">
        <v>351</v>
      </c>
      <c r="N665" s="108" t="s">
        <v>548</v>
      </c>
      <c r="O665" s="108" t="s">
        <v>556</v>
      </c>
      <c r="P665" s="105"/>
    </row>
    <row r="666">
      <c r="A666" s="1" t="s">
        <v>1421</v>
      </c>
      <c r="B666" s="51">
        <v>4.3213108E7</v>
      </c>
      <c r="C666" s="51">
        <v>1.685198094E9</v>
      </c>
      <c r="D666" s="52">
        <v>45073.607569444444</v>
      </c>
      <c r="E666" s="1" t="s">
        <v>341</v>
      </c>
      <c r="F666" s="1" t="s">
        <v>697</v>
      </c>
      <c r="G666" s="47">
        <v>999045.0</v>
      </c>
      <c r="H666" s="53">
        <f t="shared" si="3"/>
        <v>19281.5685</v>
      </c>
      <c r="I666" s="1" t="s">
        <v>698</v>
      </c>
      <c r="J666" s="1" t="s">
        <v>699</v>
      </c>
      <c r="K666" s="1" t="s">
        <v>700</v>
      </c>
      <c r="L666" s="51">
        <v>0.0193</v>
      </c>
      <c r="M666" s="93" t="s">
        <v>372</v>
      </c>
      <c r="N666" s="88" t="s">
        <v>727</v>
      </c>
      <c r="O666" s="1"/>
      <c r="P666" s="105"/>
    </row>
    <row r="667">
      <c r="A667" s="1" t="s">
        <v>1422</v>
      </c>
      <c r="B667" s="51">
        <v>4.3239452E7</v>
      </c>
      <c r="C667" s="51">
        <v>1.685256541E9</v>
      </c>
      <c r="D667" s="52">
        <v>45074.28403935185</v>
      </c>
      <c r="E667" s="1" t="s">
        <v>341</v>
      </c>
      <c r="F667" s="1" t="s">
        <v>697</v>
      </c>
      <c r="G667" s="47">
        <v>406984.0</v>
      </c>
      <c r="H667" s="53">
        <f t="shared" si="3"/>
        <v>7814.0928</v>
      </c>
      <c r="I667" s="1" t="s">
        <v>698</v>
      </c>
      <c r="J667" s="1" t="s">
        <v>699</v>
      </c>
      <c r="K667" s="1" t="s">
        <v>700</v>
      </c>
      <c r="L667" s="51">
        <v>0.0192</v>
      </c>
      <c r="M667" s="99" t="s">
        <v>375</v>
      </c>
      <c r="N667" s="108" t="s">
        <v>545</v>
      </c>
      <c r="O667" s="1"/>
      <c r="P667" s="105"/>
    </row>
    <row r="668">
      <c r="A668" s="1" t="s">
        <v>1423</v>
      </c>
      <c r="B668" s="51">
        <v>4.3239473E7</v>
      </c>
      <c r="C668" s="51">
        <v>1.685256587E9</v>
      </c>
      <c r="D668" s="52">
        <v>45074.28457175926</v>
      </c>
      <c r="E668" s="1" t="s">
        <v>341</v>
      </c>
      <c r="F668" s="1" t="s">
        <v>697</v>
      </c>
      <c r="G668" s="47">
        <v>309878.0</v>
      </c>
      <c r="H668" s="53">
        <f t="shared" si="3"/>
        <v>5949.6576</v>
      </c>
      <c r="I668" s="1" t="s">
        <v>698</v>
      </c>
      <c r="J668" s="1" t="s">
        <v>699</v>
      </c>
      <c r="K668" s="1" t="s">
        <v>700</v>
      </c>
      <c r="L668" s="51">
        <v>0.0192</v>
      </c>
      <c r="M668" s="93" t="s">
        <v>783</v>
      </c>
      <c r="N668" s="108" t="s">
        <v>545</v>
      </c>
      <c r="O668" s="1"/>
      <c r="P668" s="105"/>
    </row>
    <row r="669">
      <c r="A669" s="1" t="s">
        <v>1424</v>
      </c>
      <c r="B669" s="51">
        <v>4.3239487E7</v>
      </c>
      <c r="C669" s="51">
        <v>1.685256615E9</v>
      </c>
      <c r="D669" s="52">
        <v>45074.284895833334</v>
      </c>
      <c r="E669" s="1" t="s">
        <v>341</v>
      </c>
      <c r="F669" s="1" t="s">
        <v>697</v>
      </c>
      <c r="G669" s="47">
        <v>875770.0</v>
      </c>
      <c r="H669" s="53">
        <f t="shared" si="3"/>
        <v>16814.784</v>
      </c>
      <c r="I669" s="1" t="s">
        <v>698</v>
      </c>
      <c r="J669" s="1" t="s">
        <v>699</v>
      </c>
      <c r="K669" s="1" t="s">
        <v>700</v>
      </c>
      <c r="L669" s="51">
        <v>0.0192</v>
      </c>
      <c r="M669" s="93" t="s">
        <v>766</v>
      </c>
      <c r="N669" s="108" t="s">
        <v>578</v>
      </c>
      <c r="O669" s="15" t="s">
        <v>1038</v>
      </c>
      <c r="P669" s="105"/>
    </row>
    <row r="670">
      <c r="A670" s="1" t="s">
        <v>1425</v>
      </c>
      <c r="B670" s="51">
        <v>4.3239504E7</v>
      </c>
      <c r="C670" s="51">
        <v>1.685256653E9</v>
      </c>
      <c r="D670" s="52">
        <v>45074.28533564815</v>
      </c>
      <c r="E670" s="1" t="s">
        <v>341</v>
      </c>
      <c r="F670" s="1" t="s">
        <v>697</v>
      </c>
      <c r="G670" s="47">
        <v>989890.0</v>
      </c>
      <c r="H670" s="53">
        <f t="shared" si="3"/>
        <v>19005.888</v>
      </c>
      <c r="I670" s="1" t="s">
        <v>698</v>
      </c>
      <c r="J670" s="1" t="s">
        <v>699</v>
      </c>
      <c r="K670" s="1" t="s">
        <v>700</v>
      </c>
      <c r="L670" s="51">
        <v>0.0192</v>
      </c>
      <c r="M670" s="99" t="s">
        <v>813</v>
      </c>
      <c r="N670" s="108" t="s">
        <v>545</v>
      </c>
      <c r="O670" s="1"/>
      <c r="P670" s="105"/>
    </row>
    <row r="671">
      <c r="A671" s="1" t="s">
        <v>1426</v>
      </c>
      <c r="B671" s="51">
        <v>4.3239518E7</v>
      </c>
      <c r="C671" s="51">
        <v>1.685256681E9</v>
      </c>
      <c r="D671" s="52">
        <v>45074.28565972222</v>
      </c>
      <c r="E671" s="1" t="s">
        <v>341</v>
      </c>
      <c r="F671" s="1" t="s">
        <v>697</v>
      </c>
      <c r="G671" s="47">
        <v>987664.0</v>
      </c>
      <c r="H671" s="53">
        <f t="shared" si="3"/>
        <v>18963.1488</v>
      </c>
      <c r="I671" s="1" t="s">
        <v>698</v>
      </c>
      <c r="J671" s="1" t="s">
        <v>699</v>
      </c>
      <c r="K671" s="1" t="s">
        <v>700</v>
      </c>
      <c r="L671" s="51">
        <v>0.0192</v>
      </c>
      <c r="M671" s="99" t="s">
        <v>922</v>
      </c>
      <c r="N671" s="99" t="s">
        <v>1038</v>
      </c>
      <c r="O671" s="1"/>
      <c r="P671" s="105"/>
    </row>
    <row r="672">
      <c r="A672" s="1" t="s">
        <v>1427</v>
      </c>
      <c r="B672" s="51">
        <v>4.323954E7</v>
      </c>
      <c r="C672" s="51">
        <v>1.685256729E9</v>
      </c>
      <c r="D672" s="52">
        <v>45074.286215277774</v>
      </c>
      <c r="E672" s="1" t="s">
        <v>341</v>
      </c>
      <c r="F672" s="1" t="s">
        <v>697</v>
      </c>
      <c r="G672" s="47">
        <v>677753.0</v>
      </c>
      <c r="H672" s="53">
        <f t="shared" si="3"/>
        <v>13012.8576</v>
      </c>
      <c r="I672" s="1" t="s">
        <v>698</v>
      </c>
      <c r="J672" s="1" t="s">
        <v>699</v>
      </c>
      <c r="K672" s="1" t="s">
        <v>700</v>
      </c>
      <c r="L672" s="51">
        <v>0.0192</v>
      </c>
      <c r="M672" s="93" t="s">
        <v>938</v>
      </c>
      <c r="N672" s="99" t="s">
        <v>545</v>
      </c>
      <c r="O672" s="1"/>
      <c r="P672" s="105"/>
    </row>
    <row r="673">
      <c r="A673" s="1" t="s">
        <v>1428</v>
      </c>
      <c r="B673" s="51">
        <v>4.3286502E7</v>
      </c>
      <c r="C673" s="51">
        <v>1.685359745E9</v>
      </c>
      <c r="D673" s="52">
        <v>45075.478530092594</v>
      </c>
      <c r="E673" s="1" t="s">
        <v>341</v>
      </c>
      <c r="F673" s="1" t="s">
        <v>697</v>
      </c>
      <c r="G673" s="47">
        <v>647773.0</v>
      </c>
      <c r="H673" s="53">
        <f t="shared" si="3"/>
        <v>12825.9054</v>
      </c>
      <c r="I673" s="1" t="s">
        <v>698</v>
      </c>
      <c r="J673" s="1" t="s">
        <v>699</v>
      </c>
      <c r="K673" s="1" t="s">
        <v>700</v>
      </c>
      <c r="L673" s="51">
        <v>0.0198</v>
      </c>
      <c r="M673" s="93" t="s">
        <v>354</v>
      </c>
      <c r="N673" s="108" t="s">
        <v>548</v>
      </c>
      <c r="O673" s="108" t="s">
        <v>556</v>
      </c>
      <c r="P673" s="105"/>
    </row>
    <row r="674">
      <c r="A674" s="1" t="s">
        <v>1429</v>
      </c>
      <c r="B674" s="51">
        <v>4.3286518E7</v>
      </c>
      <c r="C674" s="51">
        <v>1.685359779E9</v>
      </c>
      <c r="D674" s="52">
        <v>45075.47892361111</v>
      </c>
      <c r="E674" s="1" t="s">
        <v>341</v>
      </c>
      <c r="F674" s="1" t="s">
        <v>697</v>
      </c>
      <c r="G674" s="47">
        <v>867786.0</v>
      </c>
      <c r="H674" s="53">
        <f t="shared" si="3"/>
        <v>17182.1628</v>
      </c>
      <c r="I674" s="1" t="s">
        <v>698</v>
      </c>
      <c r="J674" s="1" t="s">
        <v>699</v>
      </c>
      <c r="K674" s="1" t="s">
        <v>700</v>
      </c>
      <c r="L674" s="51">
        <v>0.0198</v>
      </c>
      <c r="M674" s="99" t="s">
        <v>351</v>
      </c>
      <c r="N674" s="108" t="s">
        <v>548</v>
      </c>
      <c r="O674" s="108" t="s">
        <v>556</v>
      </c>
      <c r="P674" s="105"/>
    </row>
    <row r="675">
      <c r="A675" s="1" t="s">
        <v>1430</v>
      </c>
      <c r="B675" s="51">
        <v>4.3286529E7</v>
      </c>
      <c r="C675" s="51">
        <v>1.685359803E9</v>
      </c>
      <c r="D675" s="52">
        <v>45075.47920138889</v>
      </c>
      <c r="E675" s="1" t="s">
        <v>341</v>
      </c>
      <c r="F675" s="1" t="s">
        <v>697</v>
      </c>
      <c r="G675" s="47">
        <v>787782.0</v>
      </c>
      <c r="H675" s="53">
        <f t="shared" si="3"/>
        <v>15598.0836</v>
      </c>
      <c r="I675" s="1" t="s">
        <v>698</v>
      </c>
      <c r="J675" s="1" t="s">
        <v>699</v>
      </c>
      <c r="K675" s="1" t="s">
        <v>700</v>
      </c>
      <c r="L675" s="51">
        <v>0.0198</v>
      </c>
      <c r="M675" s="99" t="s">
        <v>372</v>
      </c>
      <c r="N675" s="1" t="s">
        <v>727</v>
      </c>
      <c r="O675" s="1"/>
      <c r="P675" s="105"/>
    </row>
    <row r="676">
      <c r="A676" s="1" t="s">
        <v>1431</v>
      </c>
      <c r="B676" s="51">
        <v>4.3286542E7</v>
      </c>
      <c r="C676" s="51">
        <v>1.685359829E9</v>
      </c>
      <c r="D676" s="52">
        <v>45075.47950231482</v>
      </c>
      <c r="E676" s="1" t="s">
        <v>341</v>
      </c>
      <c r="F676" s="1" t="s">
        <v>697</v>
      </c>
      <c r="G676" s="47">
        <v>400992.0</v>
      </c>
      <c r="H676" s="53">
        <f t="shared" si="3"/>
        <v>7939.6416</v>
      </c>
      <c r="I676" s="1" t="s">
        <v>698</v>
      </c>
      <c r="J676" s="1" t="s">
        <v>699</v>
      </c>
      <c r="K676" s="1" t="s">
        <v>700</v>
      </c>
      <c r="L676" s="51">
        <v>0.0198</v>
      </c>
      <c r="M676" s="99" t="s">
        <v>809</v>
      </c>
      <c r="N676" s="108" t="s">
        <v>548</v>
      </c>
      <c r="O676" s="1"/>
      <c r="P676" s="105"/>
    </row>
    <row r="677">
      <c r="A677" s="1" t="s">
        <v>1432</v>
      </c>
      <c r="B677" s="51">
        <v>4.3286555E7</v>
      </c>
      <c r="C677" s="51">
        <v>1.685359857E9</v>
      </c>
      <c r="D677" s="52">
        <v>45075.47982638889</v>
      </c>
      <c r="E677" s="1" t="s">
        <v>341</v>
      </c>
      <c r="F677" s="1" t="s">
        <v>697</v>
      </c>
      <c r="G677" s="47">
        <v>800982.0</v>
      </c>
      <c r="H677" s="53">
        <f t="shared" si="3"/>
        <v>15859.4436</v>
      </c>
      <c r="I677" s="1" t="s">
        <v>698</v>
      </c>
      <c r="J677" s="1" t="s">
        <v>699</v>
      </c>
      <c r="K677" s="1" t="s">
        <v>700</v>
      </c>
      <c r="L677" s="51">
        <v>0.0198</v>
      </c>
      <c r="M677" s="99" t="s">
        <v>809</v>
      </c>
      <c r="N677" s="108" t="s">
        <v>548</v>
      </c>
      <c r="O677" s="1"/>
      <c r="P677" s="105"/>
    </row>
    <row r="678">
      <c r="A678" s="1" t="s">
        <v>1433</v>
      </c>
      <c r="B678" s="51">
        <v>4.3286566E7</v>
      </c>
      <c r="C678" s="51">
        <v>1.685359881E9</v>
      </c>
      <c r="D678" s="52">
        <v>45075.480104166665</v>
      </c>
      <c r="E678" s="1" t="s">
        <v>341</v>
      </c>
      <c r="F678" s="1" t="s">
        <v>697</v>
      </c>
      <c r="G678" s="47">
        <v>412123.0</v>
      </c>
      <c r="H678" s="53">
        <f t="shared" si="3"/>
        <v>8160.0354</v>
      </c>
      <c r="I678" s="1" t="s">
        <v>698</v>
      </c>
      <c r="J678" s="1" t="s">
        <v>699</v>
      </c>
      <c r="K678" s="1" t="s">
        <v>700</v>
      </c>
      <c r="L678" s="51">
        <v>0.0198</v>
      </c>
      <c r="M678" s="99" t="s">
        <v>929</v>
      </c>
      <c r="N678" s="108" t="s">
        <v>548</v>
      </c>
      <c r="O678" s="1"/>
      <c r="P678" s="105"/>
    </row>
    <row r="679">
      <c r="A679" s="1" t="s">
        <v>1434</v>
      </c>
      <c r="B679" s="51">
        <v>4.3286578E7</v>
      </c>
      <c r="C679" s="51">
        <v>1.685359907E9</v>
      </c>
      <c r="D679" s="52">
        <v>45075.480405092596</v>
      </c>
      <c r="E679" s="1" t="s">
        <v>341</v>
      </c>
      <c r="F679" s="1" t="s">
        <v>697</v>
      </c>
      <c r="G679" s="47">
        <v>983922.0</v>
      </c>
      <c r="H679" s="53">
        <f t="shared" si="3"/>
        <v>19481.6556</v>
      </c>
      <c r="I679" s="1" t="s">
        <v>698</v>
      </c>
      <c r="J679" s="1" t="s">
        <v>699</v>
      </c>
      <c r="K679" s="1" t="s">
        <v>700</v>
      </c>
      <c r="L679" s="51">
        <v>0.0198</v>
      </c>
      <c r="M679" s="110" t="s">
        <v>968</v>
      </c>
      <c r="N679" s="15" t="s">
        <v>1008</v>
      </c>
      <c r="O679" s="1"/>
      <c r="P679" s="105"/>
    </row>
    <row r="680">
      <c r="A680" s="1" t="s">
        <v>1435</v>
      </c>
      <c r="B680" s="51">
        <v>4.3325789E7</v>
      </c>
      <c r="C680" s="51">
        <v>1.685445846E9</v>
      </c>
      <c r="D680" s="52">
        <v>45076.475069444445</v>
      </c>
      <c r="E680" s="1" t="s">
        <v>341</v>
      </c>
      <c r="F680" s="1" t="s">
        <v>697</v>
      </c>
      <c r="G680" s="47">
        <v>676672.0</v>
      </c>
      <c r="H680" s="53">
        <f t="shared" si="3"/>
        <v>13262.7712</v>
      </c>
      <c r="I680" s="1" t="s">
        <v>698</v>
      </c>
      <c r="J680" s="1" t="s">
        <v>699</v>
      </c>
      <c r="K680" s="1" t="s">
        <v>700</v>
      </c>
      <c r="L680" s="51">
        <v>0.0196</v>
      </c>
      <c r="M680" s="93" t="s">
        <v>339</v>
      </c>
      <c r="N680" s="108" t="s">
        <v>556</v>
      </c>
      <c r="O680" s="99" t="s">
        <v>1008</v>
      </c>
      <c r="P680" s="105"/>
    </row>
    <row r="681">
      <c r="A681" s="1" t="s">
        <v>1436</v>
      </c>
      <c r="B681" s="51">
        <v>4.3325802E7</v>
      </c>
      <c r="C681" s="51">
        <v>1.685445874E9</v>
      </c>
      <c r="D681" s="52">
        <v>45076.47539351852</v>
      </c>
      <c r="E681" s="1" t="s">
        <v>341</v>
      </c>
      <c r="F681" s="1" t="s">
        <v>697</v>
      </c>
      <c r="G681" s="47">
        <v>898889.0</v>
      </c>
      <c r="H681" s="53">
        <f t="shared" si="3"/>
        <v>17618.2244</v>
      </c>
      <c r="I681" s="1" t="s">
        <v>698</v>
      </c>
      <c r="J681" s="1" t="s">
        <v>699</v>
      </c>
      <c r="K681" s="1" t="s">
        <v>700</v>
      </c>
      <c r="L681" s="51">
        <v>0.0196</v>
      </c>
      <c r="M681" s="93" t="s">
        <v>345</v>
      </c>
      <c r="N681" s="108" t="s">
        <v>556</v>
      </c>
      <c r="O681" s="1"/>
      <c r="P681" s="105"/>
    </row>
    <row r="682">
      <c r="A682" s="1" t="s">
        <v>1437</v>
      </c>
      <c r="B682" s="51">
        <v>4.3325816E7</v>
      </c>
      <c r="C682" s="51">
        <v>1.685445904E9</v>
      </c>
      <c r="D682" s="52">
        <v>45076.47574074074</v>
      </c>
      <c r="E682" s="1" t="s">
        <v>341</v>
      </c>
      <c r="F682" s="1" t="s">
        <v>697</v>
      </c>
      <c r="G682" s="47">
        <v>899870.0</v>
      </c>
      <c r="H682" s="53">
        <f t="shared" si="3"/>
        <v>17637.452</v>
      </c>
      <c r="I682" s="1" t="s">
        <v>698</v>
      </c>
      <c r="J682" s="1" t="s">
        <v>699</v>
      </c>
      <c r="K682" s="1" t="s">
        <v>700</v>
      </c>
      <c r="L682" s="51">
        <v>0.0196</v>
      </c>
      <c r="M682" s="93" t="s">
        <v>1012</v>
      </c>
      <c r="N682" s="15" t="s">
        <v>1008</v>
      </c>
      <c r="O682" s="1"/>
      <c r="P682" s="105"/>
    </row>
    <row r="683">
      <c r="A683" s="1" t="s">
        <v>1438</v>
      </c>
      <c r="B683" s="51">
        <v>4.3325829E7</v>
      </c>
      <c r="C683" s="51">
        <v>1.685445932E9</v>
      </c>
      <c r="D683" s="52">
        <v>45076.476064814815</v>
      </c>
      <c r="E683" s="1" t="s">
        <v>341</v>
      </c>
      <c r="F683" s="1" t="s">
        <v>697</v>
      </c>
      <c r="G683" s="47">
        <v>802463.0</v>
      </c>
      <c r="H683" s="53">
        <f t="shared" si="3"/>
        <v>15728.2748</v>
      </c>
      <c r="I683" s="1" t="s">
        <v>698</v>
      </c>
      <c r="J683" s="1" t="s">
        <v>699</v>
      </c>
      <c r="K683" s="1" t="s">
        <v>700</v>
      </c>
      <c r="L683" s="51">
        <v>0.0196</v>
      </c>
      <c r="M683" s="93" t="s">
        <v>1014</v>
      </c>
      <c r="N683" s="108" t="s">
        <v>548</v>
      </c>
      <c r="O683" s="1"/>
      <c r="P683" s="105"/>
    </row>
    <row r="684">
      <c r="A684" s="1" t="s">
        <v>1439</v>
      </c>
      <c r="B684" s="51">
        <v>4.3325843E7</v>
      </c>
      <c r="C684" s="51">
        <v>1.685445962E9</v>
      </c>
      <c r="D684" s="52">
        <v>45076.47641203704</v>
      </c>
      <c r="E684" s="1" t="s">
        <v>341</v>
      </c>
      <c r="F684" s="1" t="s">
        <v>697</v>
      </c>
      <c r="G684" s="47">
        <v>909923.0</v>
      </c>
      <c r="H684" s="53">
        <f t="shared" si="3"/>
        <v>17834.4908</v>
      </c>
      <c r="I684" s="1" t="s">
        <v>698</v>
      </c>
      <c r="J684" s="1" t="s">
        <v>699</v>
      </c>
      <c r="K684" s="1" t="s">
        <v>700</v>
      </c>
      <c r="L684" s="51">
        <v>0.0196</v>
      </c>
      <c r="M684" s="99" t="s">
        <v>731</v>
      </c>
      <c r="N684" s="108" t="s">
        <v>545</v>
      </c>
      <c r="O684" s="1"/>
      <c r="P684" s="105"/>
    </row>
    <row r="685">
      <c r="A685" s="1" t="s">
        <v>1440</v>
      </c>
      <c r="B685" s="51">
        <v>4.3325866E7</v>
      </c>
      <c r="C685" s="51">
        <v>1.68544601E9</v>
      </c>
      <c r="D685" s="52">
        <v>45076.47696759259</v>
      </c>
      <c r="E685" s="1" t="s">
        <v>341</v>
      </c>
      <c r="F685" s="1" t="s">
        <v>697</v>
      </c>
      <c r="G685" s="47">
        <v>767832.0</v>
      </c>
      <c r="H685" s="53">
        <f t="shared" si="3"/>
        <v>15049.5072</v>
      </c>
      <c r="I685" s="1" t="s">
        <v>698</v>
      </c>
      <c r="J685" s="1" t="s">
        <v>699</v>
      </c>
      <c r="K685" s="1" t="s">
        <v>700</v>
      </c>
      <c r="L685" s="51">
        <v>0.0196</v>
      </c>
      <c r="M685" s="93" t="s">
        <v>766</v>
      </c>
      <c r="N685" s="108" t="s">
        <v>578</v>
      </c>
      <c r="O685" s="15" t="s">
        <v>1038</v>
      </c>
      <c r="P685" s="105"/>
    </row>
    <row r="686">
      <c r="A686" s="1" t="s">
        <v>1441</v>
      </c>
      <c r="B686" s="51">
        <v>4.3325901E7</v>
      </c>
      <c r="C686" s="51">
        <v>1.685446084E9</v>
      </c>
      <c r="D686" s="52">
        <v>45076.47782407407</v>
      </c>
      <c r="E686" s="1" t="s">
        <v>341</v>
      </c>
      <c r="F686" s="1" t="s">
        <v>697</v>
      </c>
      <c r="G686" s="47">
        <v>789543.0</v>
      </c>
      <c r="H686" s="53">
        <f t="shared" si="3"/>
        <v>15475.0428</v>
      </c>
      <c r="I686" s="1" t="s">
        <v>698</v>
      </c>
      <c r="J686" s="1" t="s">
        <v>699</v>
      </c>
      <c r="K686" s="1" t="s">
        <v>700</v>
      </c>
      <c r="L686" s="51">
        <v>0.0196</v>
      </c>
      <c r="M686" s="93" t="s">
        <v>783</v>
      </c>
      <c r="N686" s="108" t="s">
        <v>578</v>
      </c>
      <c r="O686" s="1"/>
      <c r="P686" s="105"/>
    </row>
    <row r="687">
      <c r="A687" s="1" t="s">
        <v>1442</v>
      </c>
      <c r="B687" s="51">
        <v>4.3325974E7</v>
      </c>
      <c r="C687" s="51">
        <v>1.68544624E9</v>
      </c>
      <c r="D687" s="52">
        <v>45076.479629629626</v>
      </c>
      <c r="E687" s="1" t="s">
        <v>341</v>
      </c>
      <c r="F687" s="1" t="s">
        <v>697</v>
      </c>
      <c r="G687" s="47">
        <v>678667.0</v>
      </c>
      <c r="H687" s="53">
        <f t="shared" si="3"/>
        <v>13301.8732</v>
      </c>
      <c r="I687" s="1" t="s">
        <v>698</v>
      </c>
      <c r="J687" s="1" t="s">
        <v>699</v>
      </c>
      <c r="K687" s="1" t="s">
        <v>700</v>
      </c>
      <c r="L687" s="51">
        <v>0.0196</v>
      </c>
      <c r="M687" s="99" t="s">
        <v>926</v>
      </c>
      <c r="N687" s="108" t="s">
        <v>545</v>
      </c>
      <c r="O687" s="99" t="s">
        <v>1038</v>
      </c>
      <c r="P687" s="105"/>
    </row>
    <row r="688">
      <c r="A688" s="1" t="s">
        <v>1443</v>
      </c>
      <c r="B688" s="51">
        <v>4.3325988E7</v>
      </c>
      <c r="C688" s="51">
        <v>1.68544627E9</v>
      </c>
      <c r="D688" s="52">
        <v>45076.47997685185</v>
      </c>
      <c r="E688" s="1" t="s">
        <v>341</v>
      </c>
      <c r="F688" s="1" t="s">
        <v>697</v>
      </c>
      <c r="G688" s="47">
        <v>700982.0</v>
      </c>
      <c r="H688" s="53">
        <f t="shared" si="3"/>
        <v>13739.2472</v>
      </c>
      <c r="I688" s="1" t="s">
        <v>698</v>
      </c>
      <c r="J688" s="1" t="s">
        <v>699</v>
      </c>
      <c r="K688" s="1" t="s">
        <v>700</v>
      </c>
      <c r="L688" s="51">
        <v>0.0196</v>
      </c>
      <c r="M688" s="93" t="s">
        <v>737</v>
      </c>
      <c r="N688" s="108" t="s">
        <v>578</v>
      </c>
      <c r="O688" s="1"/>
      <c r="P688" s="105"/>
    </row>
    <row r="689">
      <c r="A689" s="1" t="s">
        <v>1444</v>
      </c>
      <c r="B689" s="51">
        <v>4.3326005E7</v>
      </c>
      <c r="C689" s="51">
        <v>1.685446306E9</v>
      </c>
      <c r="D689" s="52">
        <v>45076.48039351852</v>
      </c>
      <c r="E689" s="1" t="s">
        <v>341</v>
      </c>
      <c r="F689" s="1" t="s">
        <v>697</v>
      </c>
      <c r="G689" s="47">
        <v>600762.0</v>
      </c>
      <c r="H689" s="53">
        <f t="shared" si="3"/>
        <v>11774.9352</v>
      </c>
      <c r="I689" s="1" t="s">
        <v>698</v>
      </c>
      <c r="J689" s="1" t="s">
        <v>699</v>
      </c>
      <c r="K689" s="1" t="s">
        <v>700</v>
      </c>
      <c r="L689" s="51">
        <v>0.0196</v>
      </c>
      <c r="M689" s="93" t="s">
        <v>381</v>
      </c>
      <c r="N689" s="99" t="s">
        <v>1038</v>
      </c>
      <c r="O689" s="105"/>
      <c r="P689" s="105"/>
    </row>
    <row r="690">
      <c r="A690" s="1" t="s">
        <v>1445</v>
      </c>
      <c r="B690" s="51">
        <v>4.3326017E7</v>
      </c>
      <c r="C690" s="51">
        <v>1.685446332E9</v>
      </c>
      <c r="D690" s="52">
        <v>45076.48069444444</v>
      </c>
      <c r="E690" s="1" t="s">
        <v>341</v>
      </c>
      <c r="F690" s="1" t="s">
        <v>697</v>
      </c>
      <c r="G690" s="47">
        <v>700983.0</v>
      </c>
      <c r="H690" s="53">
        <f t="shared" si="3"/>
        <v>13739.2668</v>
      </c>
      <c r="I690" s="1" t="s">
        <v>698</v>
      </c>
      <c r="J690" s="1" t="s">
        <v>699</v>
      </c>
      <c r="K690" s="1" t="s">
        <v>700</v>
      </c>
      <c r="L690" s="51">
        <v>0.0196</v>
      </c>
      <c r="M690" s="93" t="s">
        <v>1404</v>
      </c>
      <c r="N690" s="108" t="s">
        <v>578</v>
      </c>
      <c r="O690" s="1"/>
      <c r="P690" s="105"/>
    </row>
    <row r="691">
      <c r="A691" s="1" t="s">
        <v>1446</v>
      </c>
      <c r="B691" s="51">
        <v>4.3326032E7</v>
      </c>
      <c r="C691" s="51">
        <v>1.685446364E9</v>
      </c>
      <c r="D691" s="52">
        <v>45076.48106481481</v>
      </c>
      <c r="E691" s="1" t="s">
        <v>341</v>
      </c>
      <c r="F691" s="1" t="s">
        <v>697</v>
      </c>
      <c r="G691" s="47">
        <v>700938.0</v>
      </c>
      <c r="H691" s="53">
        <f t="shared" si="3"/>
        <v>13738.3848</v>
      </c>
      <c r="I691" s="1" t="s">
        <v>698</v>
      </c>
      <c r="J691" s="1" t="s">
        <v>699</v>
      </c>
      <c r="K691" s="1" t="s">
        <v>700</v>
      </c>
      <c r="L691" s="51">
        <v>0.0196</v>
      </c>
      <c r="M691" s="93" t="s">
        <v>1368</v>
      </c>
      <c r="N691" s="93" t="s">
        <v>1369</v>
      </c>
      <c r="O691" s="50" t="s">
        <v>1394</v>
      </c>
      <c r="P691" s="105"/>
    </row>
    <row r="692">
      <c r="A692" s="1" t="s">
        <v>1447</v>
      </c>
      <c r="B692" s="51">
        <v>4.3326048E7</v>
      </c>
      <c r="C692" s="51">
        <v>1.6854464E9</v>
      </c>
      <c r="D692" s="52">
        <v>45076.48148148148</v>
      </c>
      <c r="E692" s="1" t="s">
        <v>341</v>
      </c>
      <c r="F692" s="1" t="s">
        <v>697</v>
      </c>
      <c r="G692" s="47">
        <v>778732.0</v>
      </c>
      <c r="H692" s="53">
        <f t="shared" si="3"/>
        <v>15263.1472</v>
      </c>
      <c r="I692" s="1" t="s">
        <v>698</v>
      </c>
      <c r="J692" s="1" t="s">
        <v>699</v>
      </c>
      <c r="K692" s="1" t="s">
        <v>700</v>
      </c>
      <c r="L692" s="51">
        <v>0.0196</v>
      </c>
      <c r="M692" s="93" t="s">
        <v>1125</v>
      </c>
      <c r="N692" s="108" t="s">
        <v>556</v>
      </c>
      <c r="O692" s="1"/>
      <c r="P692" s="105"/>
    </row>
    <row r="693">
      <c r="A693" s="1" t="s">
        <v>1448</v>
      </c>
      <c r="B693" s="51">
        <v>4.3326951E7</v>
      </c>
      <c r="C693" s="51">
        <v>1.685448414E9</v>
      </c>
      <c r="D693" s="52">
        <v>45076.504791666666</v>
      </c>
      <c r="E693" s="1" t="s">
        <v>341</v>
      </c>
      <c r="F693" s="1" t="s">
        <v>697</v>
      </c>
      <c r="G693" s="47">
        <v>788873.0</v>
      </c>
      <c r="H693" s="53">
        <f t="shared" si="3"/>
        <v>15461.9108</v>
      </c>
      <c r="I693" s="1" t="s">
        <v>698</v>
      </c>
      <c r="J693" s="1" t="s">
        <v>699</v>
      </c>
      <c r="K693" s="1" t="s">
        <v>700</v>
      </c>
      <c r="L693" s="51">
        <v>0.0196</v>
      </c>
      <c r="M693" s="93" t="s">
        <v>1012</v>
      </c>
      <c r="N693" s="15" t="s">
        <v>1008</v>
      </c>
      <c r="O693" s="1"/>
      <c r="P693" s="105"/>
    </row>
    <row r="694">
      <c r="A694" s="1" t="s">
        <v>1449</v>
      </c>
      <c r="B694" s="51">
        <v>4.3326962E7</v>
      </c>
      <c r="C694" s="51">
        <v>1.685448438E9</v>
      </c>
      <c r="D694" s="52">
        <v>45076.50506944444</v>
      </c>
      <c r="E694" s="1" t="s">
        <v>341</v>
      </c>
      <c r="F694" s="1" t="s">
        <v>697</v>
      </c>
      <c r="G694" s="47">
        <v>989882.0</v>
      </c>
      <c r="H694" s="53">
        <f t="shared" si="3"/>
        <v>19401.6872</v>
      </c>
      <c r="I694" s="1" t="s">
        <v>698</v>
      </c>
      <c r="J694" s="1" t="s">
        <v>699</v>
      </c>
      <c r="K694" s="1" t="s">
        <v>700</v>
      </c>
      <c r="L694" s="51">
        <v>0.0196</v>
      </c>
      <c r="M694" s="93" t="s">
        <v>1007</v>
      </c>
      <c r="N694" s="108" t="s">
        <v>556</v>
      </c>
      <c r="O694" s="1"/>
      <c r="P694" s="105"/>
    </row>
    <row r="695">
      <c r="A695" s="1" t="s">
        <v>1450</v>
      </c>
      <c r="B695" s="51">
        <v>4.3326978E7</v>
      </c>
      <c r="C695" s="51">
        <v>1.685448472E9</v>
      </c>
      <c r="D695" s="52">
        <v>45076.50546296296</v>
      </c>
      <c r="E695" s="1" t="s">
        <v>341</v>
      </c>
      <c r="F695" s="1" t="s">
        <v>697</v>
      </c>
      <c r="G695" s="47">
        <v>738776.0</v>
      </c>
      <c r="H695" s="53">
        <f t="shared" si="3"/>
        <v>14480.0096</v>
      </c>
      <c r="I695" s="1" t="s">
        <v>698</v>
      </c>
      <c r="J695" s="1" t="s">
        <v>699</v>
      </c>
      <c r="K695" s="1" t="s">
        <v>700</v>
      </c>
      <c r="L695" s="51">
        <v>0.0196</v>
      </c>
      <c r="M695" s="93" t="s">
        <v>995</v>
      </c>
      <c r="N695" s="108" t="s">
        <v>548</v>
      </c>
      <c r="O695" s="1"/>
      <c r="P695" s="105"/>
    </row>
    <row r="696">
      <c r="A696" s="1" t="s">
        <v>1451</v>
      </c>
      <c r="B696" s="51">
        <v>4.3475695E7</v>
      </c>
      <c r="C696" s="51">
        <v>1.68578423E9</v>
      </c>
      <c r="D696" s="52">
        <v>45080.391550925924</v>
      </c>
      <c r="E696" s="1" t="s">
        <v>341</v>
      </c>
      <c r="F696" s="1" t="s">
        <v>697</v>
      </c>
      <c r="G696" s="47">
        <v>455643.0</v>
      </c>
      <c r="H696" s="53">
        <f t="shared" si="3"/>
        <v>8611.6527</v>
      </c>
      <c r="I696" s="1" t="s">
        <v>698</v>
      </c>
      <c r="J696" s="1" t="s">
        <v>699</v>
      </c>
      <c r="K696" s="1" t="s">
        <v>700</v>
      </c>
      <c r="L696" s="51">
        <v>0.0189</v>
      </c>
      <c r="M696" s="93" t="s">
        <v>1133</v>
      </c>
      <c r="N696" s="108" t="s">
        <v>578</v>
      </c>
      <c r="O696" s="1"/>
      <c r="P696" s="105"/>
    </row>
    <row r="697">
      <c r="A697" s="1" t="s">
        <v>1452</v>
      </c>
      <c r="B697" s="51">
        <v>4.3475706E7</v>
      </c>
      <c r="C697" s="51">
        <v>1.685784254E9</v>
      </c>
      <c r="D697" s="52">
        <v>45080.3918287037</v>
      </c>
      <c r="E697" s="1" t="s">
        <v>341</v>
      </c>
      <c r="F697" s="1" t="s">
        <v>697</v>
      </c>
      <c r="G697" s="47">
        <v>809485.0</v>
      </c>
      <c r="H697" s="53">
        <f t="shared" si="3"/>
        <v>15299.2665</v>
      </c>
      <c r="I697" s="1" t="s">
        <v>698</v>
      </c>
      <c r="J697" s="1" t="s">
        <v>699</v>
      </c>
      <c r="K697" s="1" t="s">
        <v>700</v>
      </c>
      <c r="L697" s="51">
        <v>0.0189</v>
      </c>
      <c r="M697" s="93" t="s">
        <v>1135</v>
      </c>
      <c r="N697" s="99" t="s">
        <v>545</v>
      </c>
      <c r="O697" s="15" t="s">
        <v>1038</v>
      </c>
      <c r="P697" s="105"/>
    </row>
    <row r="698">
      <c r="A698" s="1" t="s">
        <v>1453</v>
      </c>
      <c r="B698" s="51">
        <v>4.3475722E7</v>
      </c>
      <c r="C698" s="51">
        <v>1.685784288E9</v>
      </c>
      <c r="D698" s="52">
        <v>45080.392222222225</v>
      </c>
      <c r="E698" s="1" t="s">
        <v>341</v>
      </c>
      <c r="F698" s="1" t="s">
        <v>697</v>
      </c>
      <c r="G698" s="47">
        <v>776432.0</v>
      </c>
      <c r="H698" s="53">
        <f t="shared" si="3"/>
        <v>14674.5648</v>
      </c>
      <c r="I698" s="1" t="s">
        <v>698</v>
      </c>
      <c r="J698" s="1" t="s">
        <v>699</v>
      </c>
      <c r="K698" s="1" t="s">
        <v>700</v>
      </c>
      <c r="L698" s="51">
        <v>0.0189</v>
      </c>
      <c r="M698" s="93" t="s">
        <v>1182</v>
      </c>
      <c r="N698" s="15" t="s">
        <v>1038</v>
      </c>
      <c r="O698" s="1"/>
      <c r="P698" s="105"/>
    </row>
    <row r="699">
      <c r="A699" s="1" t="s">
        <v>1454</v>
      </c>
      <c r="B699" s="51">
        <v>4.3475733E7</v>
      </c>
      <c r="C699" s="51">
        <v>1.685784312E9</v>
      </c>
      <c r="D699" s="52">
        <v>45080.3925</v>
      </c>
      <c r="E699" s="1" t="s">
        <v>341</v>
      </c>
      <c r="F699" s="1" t="s">
        <v>697</v>
      </c>
      <c r="G699" s="47">
        <v>445340.0</v>
      </c>
      <c r="H699" s="53">
        <f t="shared" si="3"/>
        <v>8416.926</v>
      </c>
      <c r="I699" s="1" t="s">
        <v>698</v>
      </c>
      <c r="J699" s="1" t="s">
        <v>699</v>
      </c>
      <c r="K699" s="1" t="s">
        <v>700</v>
      </c>
      <c r="L699" s="51">
        <v>0.0189</v>
      </c>
      <c r="M699" s="93" t="s">
        <v>1139</v>
      </c>
      <c r="N699" s="108" t="s">
        <v>545</v>
      </c>
      <c r="O699" s="1"/>
      <c r="P699" s="105"/>
    </row>
    <row r="700">
      <c r="A700" s="1" t="s">
        <v>1455</v>
      </c>
      <c r="B700" s="51">
        <v>4.3475744E7</v>
      </c>
      <c r="C700" s="51">
        <v>1.685784336E9</v>
      </c>
      <c r="D700" s="52">
        <v>45080.39277777778</v>
      </c>
      <c r="E700" s="1" t="s">
        <v>341</v>
      </c>
      <c r="F700" s="1" t="s">
        <v>697</v>
      </c>
      <c r="G700" s="47">
        <v>576565.0</v>
      </c>
      <c r="H700" s="53">
        <f t="shared" si="3"/>
        <v>10897.0785</v>
      </c>
      <c r="I700" s="1" t="s">
        <v>698</v>
      </c>
      <c r="J700" s="1" t="s">
        <v>699</v>
      </c>
      <c r="K700" s="1" t="s">
        <v>700</v>
      </c>
      <c r="L700" s="51">
        <v>0.0189</v>
      </c>
      <c r="M700" s="99" t="s">
        <v>731</v>
      </c>
      <c r="N700" s="108" t="s">
        <v>545</v>
      </c>
      <c r="O700" s="15" t="s">
        <v>1038</v>
      </c>
      <c r="P700" s="105"/>
    </row>
    <row r="701">
      <c r="A701" s="1" t="s">
        <v>1456</v>
      </c>
      <c r="B701" s="51">
        <v>4.3675515E7</v>
      </c>
      <c r="C701" s="51">
        <v>1.686229543E9</v>
      </c>
      <c r="D701" s="52">
        <v>45085.545636574076</v>
      </c>
      <c r="E701" s="1" t="s">
        <v>341</v>
      </c>
      <c r="F701" s="1" t="s">
        <v>697</v>
      </c>
      <c r="G701" s="47">
        <v>634763.0</v>
      </c>
      <c r="H701" s="53">
        <f t="shared" si="3"/>
        <v>10346.6369</v>
      </c>
      <c r="I701" s="1" t="s">
        <v>698</v>
      </c>
      <c r="J701" s="1" t="s">
        <v>699</v>
      </c>
      <c r="K701" s="1" t="s">
        <v>700</v>
      </c>
      <c r="L701" s="51">
        <v>0.0163</v>
      </c>
      <c r="M701" s="93" t="s">
        <v>130</v>
      </c>
      <c r="N701" s="99" t="s">
        <v>1008</v>
      </c>
      <c r="O701" s="1"/>
      <c r="P701" s="105"/>
    </row>
    <row r="702">
      <c r="A702" s="1" t="s">
        <v>1457</v>
      </c>
      <c r="B702" s="51">
        <v>4.3675528E7</v>
      </c>
      <c r="C702" s="51">
        <v>1.686229571E9</v>
      </c>
      <c r="D702" s="52">
        <v>45085.545960648145</v>
      </c>
      <c r="E702" s="1" t="s">
        <v>341</v>
      </c>
      <c r="F702" s="1" t="s">
        <v>697</v>
      </c>
      <c r="G702" s="47">
        <v>483984.0</v>
      </c>
      <c r="H702" s="53">
        <f t="shared" si="3"/>
        <v>7888.9392</v>
      </c>
      <c r="I702" s="1" t="s">
        <v>698</v>
      </c>
      <c r="J702" s="1" t="s">
        <v>699</v>
      </c>
      <c r="K702" s="1" t="s">
        <v>700</v>
      </c>
      <c r="L702" s="51">
        <v>0.0163</v>
      </c>
      <c r="M702" s="93" t="s">
        <v>339</v>
      </c>
      <c r="N702" s="108" t="s">
        <v>556</v>
      </c>
      <c r="O702" s="99" t="s">
        <v>1008</v>
      </c>
      <c r="P702" s="105"/>
    </row>
    <row r="703">
      <c r="A703" s="1" t="s">
        <v>1458</v>
      </c>
      <c r="B703" s="51">
        <v>4.3675541E7</v>
      </c>
      <c r="C703" s="51">
        <v>1.686229599E9</v>
      </c>
      <c r="D703" s="52">
        <v>45085.54628472222</v>
      </c>
      <c r="E703" s="1" t="s">
        <v>341</v>
      </c>
      <c r="F703" s="1" t="s">
        <v>697</v>
      </c>
      <c r="G703" s="47">
        <v>799876.0</v>
      </c>
      <c r="H703" s="53">
        <f t="shared" si="3"/>
        <v>13037.9788</v>
      </c>
      <c r="I703" s="1" t="s">
        <v>698</v>
      </c>
      <c r="J703" s="1" t="s">
        <v>699</v>
      </c>
      <c r="K703" s="1" t="s">
        <v>700</v>
      </c>
      <c r="L703" s="51">
        <v>0.0163</v>
      </c>
      <c r="M703" s="93" t="s">
        <v>345</v>
      </c>
      <c r="N703" s="108" t="s">
        <v>548</v>
      </c>
      <c r="O703" s="1"/>
      <c r="P703" s="105"/>
    </row>
    <row r="704">
      <c r="A704" s="1" t="s">
        <v>1459</v>
      </c>
      <c r="B704" s="51">
        <v>4.3675553E7</v>
      </c>
      <c r="C704" s="51">
        <v>1.686229625E9</v>
      </c>
      <c r="D704" s="52">
        <v>45085.546585648146</v>
      </c>
      <c r="E704" s="1" t="s">
        <v>341</v>
      </c>
      <c r="F704" s="1" t="s">
        <v>697</v>
      </c>
      <c r="G704" s="47">
        <v>988087.0</v>
      </c>
      <c r="H704" s="53">
        <f t="shared" si="3"/>
        <v>16105.8181</v>
      </c>
      <c r="I704" s="1" t="s">
        <v>698</v>
      </c>
      <c r="J704" s="1" t="s">
        <v>699</v>
      </c>
      <c r="K704" s="1" t="s">
        <v>700</v>
      </c>
      <c r="L704" s="51">
        <v>0.0163</v>
      </c>
      <c r="M704" s="93" t="s">
        <v>360</v>
      </c>
      <c r="N704" s="108" t="s">
        <v>548</v>
      </c>
      <c r="O704" s="108" t="s">
        <v>556</v>
      </c>
      <c r="P704" s="105"/>
    </row>
    <row r="705">
      <c r="A705" s="1" t="s">
        <v>1460</v>
      </c>
      <c r="B705" s="51">
        <v>4.3675566E7</v>
      </c>
      <c r="C705" s="51">
        <v>1.686229651E9</v>
      </c>
      <c r="D705" s="52">
        <v>45085.54688657408</v>
      </c>
      <c r="E705" s="1" t="s">
        <v>341</v>
      </c>
      <c r="F705" s="1" t="s">
        <v>697</v>
      </c>
      <c r="G705" s="47">
        <v>787743.0</v>
      </c>
      <c r="H705" s="53">
        <f t="shared" si="3"/>
        <v>12840.2109</v>
      </c>
      <c r="I705" s="1" t="s">
        <v>698</v>
      </c>
      <c r="J705" s="1" t="s">
        <v>699</v>
      </c>
      <c r="K705" s="1" t="s">
        <v>700</v>
      </c>
      <c r="L705" s="51">
        <v>0.0163</v>
      </c>
      <c r="M705" s="99" t="s">
        <v>357</v>
      </c>
      <c r="N705" s="99" t="s">
        <v>1008</v>
      </c>
      <c r="O705" s="1"/>
      <c r="P705" s="105"/>
    </row>
    <row r="706">
      <c r="A706" s="1" t="s">
        <v>1461</v>
      </c>
      <c r="B706" s="51">
        <v>4.367558E7</v>
      </c>
      <c r="C706" s="51">
        <v>1.686229681E9</v>
      </c>
      <c r="D706" s="52">
        <v>45085.54723379629</v>
      </c>
      <c r="E706" s="1" t="s">
        <v>341</v>
      </c>
      <c r="F706" s="1" t="s">
        <v>697</v>
      </c>
      <c r="G706" s="47">
        <v>300978.0</v>
      </c>
      <c r="H706" s="53">
        <f t="shared" si="3"/>
        <v>4905.9414</v>
      </c>
      <c r="I706" s="1" t="s">
        <v>698</v>
      </c>
      <c r="J706" s="1" t="s">
        <v>699</v>
      </c>
      <c r="K706" s="1" t="s">
        <v>700</v>
      </c>
      <c r="L706" s="51">
        <v>0.0163</v>
      </c>
      <c r="M706" s="99" t="s">
        <v>357</v>
      </c>
      <c r="N706" s="99" t="s">
        <v>1008</v>
      </c>
      <c r="O706" s="1"/>
      <c r="P706" s="105"/>
    </row>
    <row r="707">
      <c r="A707" s="1" t="s">
        <v>1462</v>
      </c>
      <c r="B707" s="51">
        <v>4.3675588E7</v>
      </c>
      <c r="C707" s="51">
        <v>1.686229719E9</v>
      </c>
      <c r="D707" s="52">
        <v>45085.54767361111</v>
      </c>
      <c r="E707" s="1" t="s">
        <v>341</v>
      </c>
      <c r="F707" s="1" t="s">
        <v>697</v>
      </c>
      <c r="G707" s="47">
        <v>788760.0</v>
      </c>
      <c r="H707" s="53">
        <f t="shared" si="3"/>
        <v>12856.788</v>
      </c>
      <c r="I707" s="1" t="s">
        <v>698</v>
      </c>
      <c r="J707" s="1" t="s">
        <v>699</v>
      </c>
      <c r="K707" s="1" t="s">
        <v>700</v>
      </c>
      <c r="L707" s="51">
        <v>0.0163</v>
      </c>
      <c r="M707" s="99" t="s">
        <v>372</v>
      </c>
      <c r="N707" s="109" t="s">
        <v>545</v>
      </c>
      <c r="O707" s="1"/>
      <c r="P707" s="105"/>
    </row>
    <row r="708">
      <c r="A708" s="1" t="s">
        <v>1463</v>
      </c>
      <c r="B708" s="51">
        <v>4.3675616E7</v>
      </c>
      <c r="C708" s="51">
        <v>1.686229823E9</v>
      </c>
      <c r="D708" s="52">
        <v>45085.54887731482</v>
      </c>
      <c r="E708" s="1" t="s">
        <v>341</v>
      </c>
      <c r="F708" s="1" t="s">
        <v>697</v>
      </c>
      <c r="G708" s="47">
        <v>438474.0</v>
      </c>
      <c r="H708" s="53">
        <f t="shared" si="3"/>
        <v>7147.1262</v>
      </c>
      <c r="I708" s="1" t="s">
        <v>698</v>
      </c>
      <c r="J708" s="1" t="s">
        <v>699</v>
      </c>
      <c r="K708" s="1" t="s">
        <v>700</v>
      </c>
      <c r="L708" s="51">
        <v>0.0163</v>
      </c>
      <c r="M708" s="93" t="s">
        <v>737</v>
      </c>
      <c r="N708" s="88" t="s">
        <v>727</v>
      </c>
      <c r="O708" s="1"/>
      <c r="P708" s="105"/>
    </row>
    <row r="709">
      <c r="A709" s="1" t="s">
        <v>1464</v>
      </c>
      <c r="B709" s="51">
        <v>4.3675634E7</v>
      </c>
      <c r="C709" s="51">
        <v>1.686229861E9</v>
      </c>
      <c r="D709" s="52">
        <v>45085.54931712963</v>
      </c>
      <c r="E709" s="1" t="s">
        <v>341</v>
      </c>
      <c r="F709" s="1" t="s">
        <v>697</v>
      </c>
      <c r="G709" s="47">
        <v>898784.0</v>
      </c>
      <c r="H709" s="53">
        <f t="shared" si="3"/>
        <v>14650.1792</v>
      </c>
      <c r="I709" s="1" t="s">
        <v>698</v>
      </c>
      <c r="J709" s="1" t="s">
        <v>699</v>
      </c>
      <c r="K709" s="1" t="s">
        <v>700</v>
      </c>
      <c r="L709" s="51">
        <v>0.0163</v>
      </c>
      <c r="M709" s="99" t="s">
        <v>375</v>
      </c>
      <c r="N709" s="108" t="s">
        <v>578</v>
      </c>
      <c r="O709" s="1"/>
      <c r="P709" s="105"/>
    </row>
    <row r="710">
      <c r="A710" s="1" t="s">
        <v>1465</v>
      </c>
      <c r="B710" s="51">
        <v>4.3675648E7</v>
      </c>
      <c r="C710" s="51">
        <v>1.686229893E9</v>
      </c>
      <c r="D710" s="52">
        <v>45085.5496875</v>
      </c>
      <c r="E710" s="1" t="s">
        <v>341</v>
      </c>
      <c r="F710" s="1" t="s">
        <v>697</v>
      </c>
      <c r="G710" s="47">
        <v>977893.0</v>
      </c>
      <c r="H710" s="53">
        <f t="shared" si="3"/>
        <v>15939.6559</v>
      </c>
      <c r="I710" s="1" t="s">
        <v>698</v>
      </c>
      <c r="J710" s="1" t="s">
        <v>699</v>
      </c>
      <c r="K710" s="1" t="s">
        <v>700</v>
      </c>
      <c r="L710" s="51">
        <v>0.0163</v>
      </c>
      <c r="M710" s="93" t="s">
        <v>766</v>
      </c>
      <c r="N710" s="15" t="s">
        <v>1038</v>
      </c>
      <c r="O710" s="105"/>
      <c r="P710" s="105"/>
    </row>
    <row r="711">
      <c r="A711" s="1" t="s">
        <v>1466</v>
      </c>
      <c r="B711" s="51">
        <v>4.3781352E7</v>
      </c>
      <c r="C711" s="51">
        <v>1.686469892E9</v>
      </c>
      <c r="D711" s="52">
        <v>45088.32745370371</v>
      </c>
      <c r="E711" s="1" t="s">
        <v>341</v>
      </c>
      <c r="F711" s="1" t="s">
        <v>697</v>
      </c>
      <c r="G711" s="47">
        <v>989983.0</v>
      </c>
      <c r="H711" s="53">
        <f t="shared" si="3"/>
        <v>14453.7518</v>
      </c>
      <c r="I711" s="1" t="s">
        <v>698</v>
      </c>
      <c r="J711" s="1" t="s">
        <v>699</v>
      </c>
      <c r="K711" s="1" t="s">
        <v>700</v>
      </c>
      <c r="L711" s="51">
        <v>0.0146</v>
      </c>
      <c r="M711" s="93" t="s">
        <v>766</v>
      </c>
      <c r="N711" s="15" t="s">
        <v>1038</v>
      </c>
      <c r="O711" s="1"/>
      <c r="P711" s="105"/>
    </row>
    <row r="712">
      <c r="A712" s="1" t="s">
        <v>1467</v>
      </c>
      <c r="B712" s="51">
        <v>4.3781491E7</v>
      </c>
      <c r="C712" s="51">
        <v>1.68647022E9</v>
      </c>
      <c r="D712" s="52">
        <v>45088.33125</v>
      </c>
      <c r="E712" s="1" t="s">
        <v>341</v>
      </c>
      <c r="F712" s="1" t="s">
        <v>697</v>
      </c>
      <c r="G712" s="47">
        <v>778571.0</v>
      </c>
      <c r="H712" s="53">
        <f t="shared" si="3"/>
        <v>11367.1366</v>
      </c>
      <c r="I712" s="1" t="s">
        <v>698</v>
      </c>
      <c r="J712" s="1" t="s">
        <v>699</v>
      </c>
      <c r="K712" s="1" t="s">
        <v>700</v>
      </c>
      <c r="L712" s="51">
        <v>0.0146</v>
      </c>
      <c r="M712" s="93" t="s">
        <v>1004</v>
      </c>
      <c r="N712" s="99" t="s">
        <v>545</v>
      </c>
      <c r="O712" s="15" t="s">
        <v>1038</v>
      </c>
      <c r="P712" s="105"/>
    </row>
    <row r="713">
      <c r="A713" s="1" t="s">
        <v>1468</v>
      </c>
      <c r="B713" s="51">
        <v>4.3781515E7</v>
      </c>
      <c r="C713" s="51">
        <v>1.68647027E9</v>
      </c>
      <c r="D713" s="52">
        <v>45088.331828703704</v>
      </c>
      <c r="E713" s="1" t="s">
        <v>341</v>
      </c>
      <c r="F713" s="1" t="s">
        <v>697</v>
      </c>
      <c r="G713" s="47">
        <v>858934.0</v>
      </c>
      <c r="H713" s="53">
        <f t="shared" si="3"/>
        <v>12540.4364</v>
      </c>
      <c r="I713" s="1" t="s">
        <v>698</v>
      </c>
      <c r="J713" s="1" t="s">
        <v>699</v>
      </c>
      <c r="K713" s="1" t="s">
        <v>700</v>
      </c>
      <c r="L713" s="51">
        <v>0.0146</v>
      </c>
      <c r="M713" s="93" t="s">
        <v>339</v>
      </c>
      <c r="N713" s="108" t="s">
        <v>556</v>
      </c>
      <c r="O713" s="99" t="s">
        <v>1008</v>
      </c>
      <c r="P713" s="105"/>
    </row>
    <row r="714">
      <c r="A714" s="1" t="s">
        <v>1469</v>
      </c>
      <c r="B714" s="51">
        <v>4.3781532E7</v>
      </c>
      <c r="C714" s="51">
        <v>1.686470306E9</v>
      </c>
      <c r="D714" s="52">
        <v>45088.33224537037</v>
      </c>
      <c r="E714" s="1" t="s">
        <v>341</v>
      </c>
      <c r="F714" s="1" t="s">
        <v>697</v>
      </c>
      <c r="G714" s="47">
        <v>857334.0</v>
      </c>
      <c r="H714" s="53">
        <f t="shared" si="3"/>
        <v>12517.0764</v>
      </c>
      <c r="I714" s="1" t="s">
        <v>698</v>
      </c>
      <c r="J714" s="1" t="s">
        <v>699</v>
      </c>
      <c r="K714" s="1" t="s">
        <v>700</v>
      </c>
      <c r="L714" s="51">
        <v>0.0146</v>
      </c>
      <c r="M714" s="93" t="s">
        <v>360</v>
      </c>
      <c r="N714" s="108" t="s">
        <v>548</v>
      </c>
      <c r="O714" s="108" t="s">
        <v>556</v>
      </c>
      <c r="P714" s="105"/>
    </row>
    <row r="715">
      <c r="A715" s="1" t="s">
        <v>1470</v>
      </c>
      <c r="B715" s="51">
        <v>4.378158E7</v>
      </c>
      <c r="C715" s="51">
        <v>1.68647044E9</v>
      </c>
      <c r="D715" s="52">
        <v>45088.3337962963</v>
      </c>
      <c r="E715" s="1" t="s">
        <v>341</v>
      </c>
      <c r="F715" s="1" t="s">
        <v>697</v>
      </c>
      <c r="G715" s="47">
        <v>789434.0</v>
      </c>
      <c r="H715" s="53">
        <f t="shared" si="3"/>
        <v>11525.7364</v>
      </c>
      <c r="I715" s="1" t="s">
        <v>698</v>
      </c>
      <c r="J715" s="1" t="s">
        <v>699</v>
      </c>
      <c r="K715" s="1" t="s">
        <v>700</v>
      </c>
      <c r="L715" s="51">
        <v>0.0146</v>
      </c>
      <c r="M715" s="93" t="s">
        <v>360</v>
      </c>
      <c r="N715" s="108" t="s">
        <v>548</v>
      </c>
      <c r="O715" s="108" t="s">
        <v>556</v>
      </c>
      <c r="P715" s="105"/>
    </row>
    <row r="716">
      <c r="A716" s="1" t="s">
        <v>1471</v>
      </c>
      <c r="B716" s="51">
        <v>4.395664E7</v>
      </c>
      <c r="C716" s="51">
        <v>1.686873462E9</v>
      </c>
      <c r="D716" s="52">
        <v>45092.998402777775</v>
      </c>
      <c r="E716" s="1" t="s">
        <v>341</v>
      </c>
      <c r="F716" s="1" t="s">
        <v>697</v>
      </c>
      <c r="G716" s="47">
        <v>799883.0</v>
      </c>
      <c r="H716" s="53">
        <f t="shared" si="3"/>
        <v>12158.2216</v>
      </c>
      <c r="I716" s="1" t="s">
        <v>698</v>
      </c>
      <c r="J716" s="1" t="s">
        <v>699</v>
      </c>
      <c r="K716" s="1" t="s">
        <v>700</v>
      </c>
      <c r="L716" s="51">
        <v>0.0152</v>
      </c>
      <c r="M716" s="99" t="s">
        <v>731</v>
      </c>
      <c r="N716" s="108" t="s">
        <v>545</v>
      </c>
      <c r="O716" s="99" t="s">
        <v>1038</v>
      </c>
      <c r="P716" s="105"/>
    </row>
    <row r="717">
      <c r="A717" s="1" t="s">
        <v>1472</v>
      </c>
      <c r="B717" s="51">
        <v>4.3956654E7</v>
      </c>
      <c r="C717" s="51">
        <v>1.68687349E9</v>
      </c>
      <c r="D717" s="52">
        <v>45092.99872685185</v>
      </c>
      <c r="E717" s="1" t="s">
        <v>341</v>
      </c>
      <c r="F717" s="1" t="s">
        <v>697</v>
      </c>
      <c r="G717" s="47">
        <v>839892.0</v>
      </c>
      <c r="H717" s="53">
        <f t="shared" si="3"/>
        <v>12766.3584</v>
      </c>
      <c r="I717" s="1" t="s">
        <v>698</v>
      </c>
      <c r="J717" s="1" t="s">
        <v>699</v>
      </c>
      <c r="K717" s="1" t="s">
        <v>700</v>
      </c>
      <c r="L717" s="51">
        <v>0.0152</v>
      </c>
      <c r="M717" s="93" t="s">
        <v>733</v>
      </c>
      <c r="N717" s="15" t="s">
        <v>1038</v>
      </c>
      <c r="O717" s="1"/>
      <c r="P717" s="105"/>
    </row>
    <row r="718">
      <c r="A718" s="1" t="s">
        <v>1473</v>
      </c>
      <c r="B718" s="51">
        <v>4.3956667E7</v>
      </c>
      <c r="C718" s="51">
        <v>1.686873518E9</v>
      </c>
      <c r="D718" s="52">
        <v>45092.99905092592</v>
      </c>
      <c r="E718" s="1" t="s">
        <v>341</v>
      </c>
      <c r="F718" s="1" t="s">
        <v>697</v>
      </c>
      <c r="G718" s="47">
        <v>878009.0</v>
      </c>
      <c r="H718" s="53">
        <f t="shared" si="3"/>
        <v>13345.7368</v>
      </c>
      <c r="I718" s="1" t="s">
        <v>698</v>
      </c>
      <c r="J718" s="1" t="s">
        <v>699</v>
      </c>
      <c r="K718" s="1" t="s">
        <v>700</v>
      </c>
      <c r="L718" s="51">
        <v>0.0152</v>
      </c>
      <c r="M718" s="99" t="s">
        <v>375</v>
      </c>
      <c r="N718" s="108" t="s">
        <v>545</v>
      </c>
      <c r="O718" s="1"/>
      <c r="P718" s="105"/>
    </row>
    <row r="719">
      <c r="A719" s="1" t="s">
        <v>1474</v>
      </c>
      <c r="B719" s="51">
        <v>4.3956683E7</v>
      </c>
      <c r="C719" s="51">
        <v>1.686873552E9</v>
      </c>
      <c r="D719" s="52">
        <v>45092.999444444446</v>
      </c>
      <c r="E719" s="1" t="s">
        <v>341</v>
      </c>
      <c r="F719" s="1" t="s">
        <v>697</v>
      </c>
      <c r="G719" s="47">
        <v>860993.0</v>
      </c>
      <c r="H719" s="53">
        <f t="shared" si="3"/>
        <v>13087.0936</v>
      </c>
      <c r="I719" s="1" t="s">
        <v>698</v>
      </c>
      <c r="J719" s="1" t="s">
        <v>699</v>
      </c>
      <c r="K719" s="1" t="s">
        <v>700</v>
      </c>
      <c r="L719" s="51">
        <v>0.0152</v>
      </c>
      <c r="M719" s="93" t="s">
        <v>766</v>
      </c>
      <c r="N719" s="15" t="s">
        <v>1038</v>
      </c>
      <c r="O719" s="1"/>
      <c r="P719" s="105"/>
    </row>
    <row r="720">
      <c r="A720" s="1" t="s">
        <v>1475</v>
      </c>
      <c r="B720" s="51">
        <v>4.3956729E7</v>
      </c>
      <c r="C720" s="51">
        <v>1.68687365E9</v>
      </c>
      <c r="D720" s="52">
        <v>45093.0005787037</v>
      </c>
      <c r="E720" s="1" t="s">
        <v>341</v>
      </c>
      <c r="F720" s="1" t="s">
        <v>697</v>
      </c>
      <c r="G720" s="47">
        <v>500934.0</v>
      </c>
      <c r="H720" s="53">
        <f t="shared" si="3"/>
        <v>7614.1968</v>
      </c>
      <c r="I720" s="1" t="s">
        <v>698</v>
      </c>
      <c r="J720" s="1" t="s">
        <v>699</v>
      </c>
      <c r="K720" s="1" t="s">
        <v>700</v>
      </c>
      <c r="L720" s="51">
        <v>0.0152</v>
      </c>
      <c r="M720" s="99" t="s">
        <v>922</v>
      </c>
      <c r="N720" s="93" t="s">
        <v>578</v>
      </c>
      <c r="O720" s="108" t="s">
        <v>545</v>
      </c>
      <c r="P720" s="105"/>
    </row>
    <row r="721">
      <c r="A721" s="1" t="s">
        <v>1476</v>
      </c>
      <c r="B721" s="51">
        <v>4.3956741E7</v>
      </c>
      <c r="C721" s="51">
        <v>1.686873676E9</v>
      </c>
      <c r="D721" s="52">
        <v>45093.00087962963</v>
      </c>
      <c r="E721" s="1" t="s">
        <v>341</v>
      </c>
      <c r="F721" s="1" t="s">
        <v>697</v>
      </c>
      <c r="G721" s="47">
        <v>766792.0</v>
      </c>
      <c r="H721" s="53">
        <f t="shared" si="3"/>
        <v>11655.2384</v>
      </c>
      <c r="I721" s="1" t="s">
        <v>698</v>
      </c>
      <c r="J721" s="1" t="s">
        <v>699</v>
      </c>
      <c r="K721" s="1" t="s">
        <v>700</v>
      </c>
      <c r="L721" s="51">
        <v>0.0152</v>
      </c>
      <c r="M721" s="93" t="s">
        <v>938</v>
      </c>
      <c r="N721" s="99" t="s">
        <v>545</v>
      </c>
      <c r="O721" s="1"/>
      <c r="P721" s="105"/>
    </row>
    <row r="722">
      <c r="A722" s="1" t="s">
        <v>1477</v>
      </c>
      <c r="B722" s="51">
        <v>4.3956757E7</v>
      </c>
      <c r="C722" s="51">
        <v>1.68687371E9</v>
      </c>
      <c r="D722" s="52">
        <v>45093.00127314815</v>
      </c>
      <c r="E722" s="1" t="s">
        <v>341</v>
      </c>
      <c r="F722" s="1" t="s">
        <v>697</v>
      </c>
      <c r="G722" s="47">
        <v>353422.0</v>
      </c>
      <c r="H722" s="53">
        <f t="shared" si="3"/>
        <v>5372.0144</v>
      </c>
      <c r="I722" s="1" t="s">
        <v>698</v>
      </c>
      <c r="J722" s="1" t="s">
        <v>699</v>
      </c>
      <c r="K722" s="1" t="s">
        <v>700</v>
      </c>
      <c r="L722" s="51">
        <v>0.0152</v>
      </c>
      <c r="M722" s="93" t="s">
        <v>1404</v>
      </c>
      <c r="N722" s="108" t="s">
        <v>578</v>
      </c>
      <c r="O722" s="1"/>
      <c r="P722" s="105"/>
    </row>
    <row r="723">
      <c r="A723" s="1" t="s">
        <v>1478</v>
      </c>
      <c r="B723" s="51">
        <v>4.3956769E7</v>
      </c>
      <c r="C723" s="51">
        <v>1.686873736E9</v>
      </c>
      <c r="D723" s="52">
        <v>45093.00157407407</v>
      </c>
      <c r="E723" s="1" t="s">
        <v>341</v>
      </c>
      <c r="F723" s="1" t="s">
        <v>697</v>
      </c>
      <c r="G723" s="47">
        <v>667733.0</v>
      </c>
      <c r="H723" s="53">
        <f t="shared" si="3"/>
        <v>10149.5416</v>
      </c>
      <c r="I723" s="1" t="s">
        <v>698</v>
      </c>
      <c r="J723" s="1" t="s">
        <v>699</v>
      </c>
      <c r="K723" s="1" t="s">
        <v>700</v>
      </c>
      <c r="L723" s="51">
        <v>0.0152</v>
      </c>
      <c r="M723" s="93" t="s">
        <v>1368</v>
      </c>
      <c r="N723" s="93" t="s">
        <v>1369</v>
      </c>
      <c r="O723" s="50" t="s">
        <v>1394</v>
      </c>
      <c r="P723" s="105"/>
    </row>
    <row r="724">
      <c r="A724" s="1" t="s">
        <v>1479</v>
      </c>
      <c r="B724" s="51">
        <v>4.3956782E7</v>
      </c>
      <c r="C724" s="51">
        <v>1.686873762E9</v>
      </c>
      <c r="D724" s="52">
        <v>45093.001875</v>
      </c>
      <c r="E724" s="1" t="s">
        <v>341</v>
      </c>
      <c r="F724" s="1" t="s">
        <v>697</v>
      </c>
      <c r="G724" s="47">
        <v>324563.0</v>
      </c>
      <c r="H724" s="53">
        <f t="shared" si="3"/>
        <v>4933.3576</v>
      </c>
      <c r="I724" s="1" t="s">
        <v>698</v>
      </c>
      <c r="J724" s="1" t="s">
        <v>699</v>
      </c>
      <c r="K724" s="1" t="s">
        <v>700</v>
      </c>
      <c r="L724" s="51">
        <v>0.0152</v>
      </c>
      <c r="M724" s="93" t="s">
        <v>1054</v>
      </c>
      <c r="N724" s="15" t="s">
        <v>548</v>
      </c>
      <c r="O724" s="108" t="s">
        <v>556</v>
      </c>
      <c r="P724" s="15" t="s">
        <v>1008</v>
      </c>
    </row>
    <row r="725">
      <c r="A725" s="1" t="s">
        <v>1480</v>
      </c>
      <c r="B725" s="51">
        <v>4.3956794E7</v>
      </c>
      <c r="C725" s="51">
        <v>1.686873788E9</v>
      </c>
      <c r="D725" s="52">
        <v>45093.002175925925</v>
      </c>
      <c r="E725" s="1" t="s">
        <v>341</v>
      </c>
      <c r="F725" s="1" t="s">
        <v>697</v>
      </c>
      <c r="G725" s="47">
        <v>655432.0</v>
      </c>
      <c r="H725" s="53">
        <f t="shared" si="3"/>
        <v>9962.5664</v>
      </c>
      <c r="I725" s="1" t="s">
        <v>698</v>
      </c>
      <c r="J725" s="1" t="s">
        <v>699</v>
      </c>
      <c r="K725" s="1" t="s">
        <v>700</v>
      </c>
      <c r="L725" s="51">
        <v>0.0152</v>
      </c>
      <c r="M725" s="93" t="s">
        <v>1056</v>
      </c>
      <c r="N725" s="15" t="s">
        <v>548</v>
      </c>
      <c r="O725" s="1"/>
      <c r="P725" s="105"/>
    </row>
    <row r="726">
      <c r="A726" s="1" t="s">
        <v>1481</v>
      </c>
      <c r="B726" s="51">
        <v>4.3956809E7</v>
      </c>
      <c r="C726" s="51">
        <v>1.686873821E9</v>
      </c>
      <c r="D726" s="52">
        <v>45093.00255787037</v>
      </c>
      <c r="E726" s="1" t="s">
        <v>341</v>
      </c>
      <c r="F726" s="1" t="s">
        <v>697</v>
      </c>
      <c r="G726" s="47">
        <v>456655.0</v>
      </c>
      <c r="H726" s="53">
        <f t="shared" si="3"/>
        <v>6941.156</v>
      </c>
      <c r="I726" s="1" t="s">
        <v>698</v>
      </c>
      <c r="J726" s="1" t="s">
        <v>699</v>
      </c>
      <c r="K726" s="1" t="s">
        <v>700</v>
      </c>
      <c r="L726" s="51">
        <v>0.0152</v>
      </c>
      <c r="M726" s="93" t="s">
        <v>1012</v>
      </c>
      <c r="N726" s="108" t="s">
        <v>548</v>
      </c>
      <c r="O726" s="15" t="s">
        <v>1008</v>
      </c>
      <c r="P726" s="105"/>
    </row>
    <row r="727">
      <c r="A727" s="1" t="s">
        <v>1482</v>
      </c>
      <c r="B727" s="51">
        <v>4.3956822E7</v>
      </c>
      <c r="C727" s="51">
        <v>1.686873849E9</v>
      </c>
      <c r="D727" s="52">
        <v>45093.00288194444</v>
      </c>
      <c r="E727" s="1" t="s">
        <v>341</v>
      </c>
      <c r="F727" s="1" t="s">
        <v>697</v>
      </c>
      <c r="G727" s="47">
        <v>665443.0</v>
      </c>
      <c r="H727" s="53">
        <f t="shared" si="3"/>
        <v>10114.7336</v>
      </c>
      <c r="I727" s="1" t="s">
        <v>698</v>
      </c>
      <c r="J727" s="1" t="s">
        <v>699</v>
      </c>
      <c r="K727" s="1" t="s">
        <v>700</v>
      </c>
      <c r="L727" s="51">
        <v>0.0152</v>
      </c>
      <c r="M727" s="93" t="s">
        <v>995</v>
      </c>
      <c r="N727" s="108" t="s">
        <v>548</v>
      </c>
      <c r="O727" s="1"/>
      <c r="P727" s="105"/>
    </row>
    <row r="728">
      <c r="A728" s="1" t="s">
        <v>1483</v>
      </c>
      <c r="B728" s="51">
        <v>4.3956853E7</v>
      </c>
      <c r="C728" s="51">
        <v>1.686873927E9</v>
      </c>
      <c r="D728" s="52">
        <v>45093.00378472222</v>
      </c>
      <c r="E728" s="1" t="s">
        <v>341</v>
      </c>
      <c r="F728" s="1" t="s">
        <v>697</v>
      </c>
      <c r="G728" s="47">
        <v>778743.0</v>
      </c>
      <c r="H728" s="53">
        <f t="shared" si="3"/>
        <v>11836.8936</v>
      </c>
      <c r="I728" s="1" t="s">
        <v>698</v>
      </c>
      <c r="J728" s="1" t="s">
        <v>699</v>
      </c>
      <c r="K728" s="1" t="s">
        <v>700</v>
      </c>
      <c r="L728" s="51">
        <v>0.0152</v>
      </c>
      <c r="M728" s="93" t="s">
        <v>999</v>
      </c>
      <c r="N728" s="15" t="s">
        <v>548</v>
      </c>
      <c r="O728" s="1"/>
      <c r="P728" s="105"/>
    </row>
    <row r="729">
      <c r="A729" s="1" t="s">
        <v>1484</v>
      </c>
      <c r="B729" s="51">
        <v>4.3956861E7</v>
      </c>
      <c r="C729" s="51">
        <v>1.686873959E9</v>
      </c>
      <c r="D729" s="52">
        <v>45093.004155092596</v>
      </c>
      <c r="E729" s="1" t="s">
        <v>341</v>
      </c>
      <c r="F729" s="1" t="s">
        <v>697</v>
      </c>
      <c r="G729" s="47">
        <v>500009.0</v>
      </c>
      <c r="H729" s="53">
        <f t="shared" si="3"/>
        <v>7600.1368</v>
      </c>
      <c r="I729" s="1" t="s">
        <v>698</v>
      </c>
      <c r="J729" s="1" t="s">
        <v>699</v>
      </c>
      <c r="K729" s="1" t="s">
        <v>700</v>
      </c>
      <c r="L729" s="51">
        <v>0.0152</v>
      </c>
      <c r="M729" s="99" t="s">
        <v>929</v>
      </c>
      <c r="N729" s="108" t="s">
        <v>548</v>
      </c>
      <c r="O729" s="1"/>
      <c r="P729" s="105"/>
    </row>
    <row r="730">
      <c r="A730" s="1" t="s">
        <v>1485</v>
      </c>
      <c r="B730" s="51">
        <v>4.3956879E7</v>
      </c>
      <c r="C730" s="51">
        <v>1.686874001E9</v>
      </c>
      <c r="D730" s="52">
        <v>45093.004641203705</v>
      </c>
      <c r="E730" s="1" t="s">
        <v>341</v>
      </c>
      <c r="F730" s="1" t="s">
        <v>697</v>
      </c>
      <c r="G730" s="47">
        <v>566544.0</v>
      </c>
      <c r="H730" s="53">
        <f t="shared" si="3"/>
        <v>8611.4688</v>
      </c>
      <c r="I730" s="1" t="s">
        <v>698</v>
      </c>
      <c r="J730" s="1" t="s">
        <v>699</v>
      </c>
      <c r="K730" s="1" t="s">
        <v>700</v>
      </c>
      <c r="L730" s="51">
        <v>0.0152</v>
      </c>
      <c r="M730" s="99" t="s">
        <v>809</v>
      </c>
      <c r="N730" s="108" t="s">
        <v>548</v>
      </c>
      <c r="O730" s="1"/>
      <c r="P730" s="105"/>
    </row>
    <row r="731">
      <c r="A731" s="1" t="s">
        <v>1486</v>
      </c>
      <c r="B731" s="51">
        <v>4.3957011E7</v>
      </c>
      <c r="C731" s="51">
        <v>1.686874283E9</v>
      </c>
      <c r="D731" s="52">
        <v>45093.00790509259</v>
      </c>
      <c r="E731" s="1" t="s">
        <v>341</v>
      </c>
      <c r="F731" s="1" t="s">
        <v>697</v>
      </c>
      <c r="G731" s="47">
        <v>759898.0</v>
      </c>
      <c r="H731" s="53">
        <f t="shared" si="3"/>
        <v>11550.4496</v>
      </c>
      <c r="I731" s="1" t="s">
        <v>698</v>
      </c>
      <c r="J731" s="1" t="s">
        <v>699</v>
      </c>
      <c r="K731" s="1" t="s">
        <v>700</v>
      </c>
      <c r="L731" s="51">
        <v>0.0152</v>
      </c>
      <c r="M731" s="93" t="s">
        <v>1487</v>
      </c>
      <c r="N731" s="93" t="s">
        <v>578</v>
      </c>
      <c r="O731" s="15" t="s">
        <v>1038</v>
      </c>
      <c r="P731" s="105"/>
    </row>
    <row r="732">
      <c r="A732" s="1" t="s">
        <v>1488</v>
      </c>
      <c r="B732" s="51">
        <v>4.4014704E7</v>
      </c>
      <c r="C732" s="51">
        <v>1.687006939E9</v>
      </c>
      <c r="D732" s="52">
        <v>45094.543275462966</v>
      </c>
      <c r="E732" s="1" t="s">
        <v>341</v>
      </c>
      <c r="F732" s="1" t="s">
        <v>697</v>
      </c>
      <c r="G732" s="47">
        <v>657743.0</v>
      </c>
      <c r="H732" s="53">
        <f t="shared" si="3"/>
        <v>9208.402</v>
      </c>
      <c r="I732" s="1" t="s">
        <v>698</v>
      </c>
      <c r="J732" s="1" t="s">
        <v>699</v>
      </c>
      <c r="K732" s="1" t="s">
        <v>700</v>
      </c>
      <c r="L732" s="51">
        <v>0.014</v>
      </c>
      <c r="M732" s="93" t="s">
        <v>938</v>
      </c>
      <c r="N732" s="99" t="s">
        <v>545</v>
      </c>
      <c r="O732" s="1"/>
      <c r="P732" s="105"/>
    </row>
    <row r="733">
      <c r="A733" s="1" t="s">
        <v>1489</v>
      </c>
      <c r="B733" s="51">
        <v>4.4014731E7</v>
      </c>
      <c r="C733" s="51">
        <v>1.687006995E9</v>
      </c>
      <c r="D733" s="52">
        <v>45094.54392361111</v>
      </c>
      <c r="E733" s="1" t="s">
        <v>341</v>
      </c>
      <c r="F733" s="1" t="s">
        <v>697</v>
      </c>
      <c r="G733" s="47">
        <v>893843.0</v>
      </c>
      <c r="H733" s="53">
        <f t="shared" si="3"/>
        <v>12513.802</v>
      </c>
      <c r="I733" s="1" t="s">
        <v>698</v>
      </c>
      <c r="J733" s="1" t="s">
        <v>699</v>
      </c>
      <c r="K733" s="1" t="s">
        <v>700</v>
      </c>
      <c r="L733" s="51">
        <v>0.014</v>
      </c>
      <c r="M733" s="93" t="s">
        <v>936</v>
      </c>
      <c r="N733" s="15" t="s">
        <v>1038</v>
      </c>
      <c r="O733" s="1"/>
      <c r="P733" s="105"/>
    </row>
    <row r="734">
      <c r="A734" s="1" t="s">
        <v>1490</v>
      </c>
      <c r="B734" s="51">
        <v>4.4014751E7</v>
      </c>
      <c r="C734" s="51">
        <v>1.687007037E9</v>
      </c>
      <c r="D734" s="52">
        <v>45094.54440972222</v>
      </c>
      <c r="E734" s="1" t="s">
        <v>341</v>
      </c>
      <c r="F734" s="1" t="s">
        <v>697</v>
      </c>
      <c r="G734" s="47">
        <v>704853.0</v>
      </c>
      <c r="H734" s="53">
        <f t="shared" si="3"/>
        <v>9867.942</v>
      </c>
      <c r="I734" s="1" t="s">
        <v>698</v>
      </c>
      <c r="J734" s="1" t="s">
        <v>699</v>
      </c>
      <c r="K734" s="1" t="s">
        <v>700</v>
      </c>
      <c r="L734" s="51">
        <v>0.014</v>
      </c>
      <c r="M734" s="93" t="s">
        <v>733</v>
      </c>
      <c r="N734" s="15" t="s">
        <v>1038</v>
      </c>
      <c r="O734" s="1"/>
      <c r="P734" s="105"/>
    </row>
    <row r="735">
      <c r="A735" s="1" t="s">
        <v>1491</v>
      </c>
      <c r="B735" s="51">
        <v>4.4014794E7</v>
      </c>
      <c r="C735" s="51">
        <v>1.687007129E9</v>
      </c>
      <c r="D735" s="52">
        <v>45094.54547453704</v>
      </c>
      <c r="E735" s="1" t="s">
        <v>341</v>
      </c>
      <c r="F735" s="1" t="s">
        <v>697</v>
      </c>
      <c r="G735" s="47">
        <v>600943.0</v>
      </c>
      <c r="H735" s="53">
        <f t="shared" si="3"/>
        <v>8413.202</v>
      </c>
      <c r="I735" s="1" t="s">
        <v>698</v>
      </c>
      <c r="J735" s="1" t="s">
        <v>699</v>
      </c>
      <c r="K735" s="1" t="s">
        <v>700</v>
      </c>
      <c r="L735" s="51">
        <v>0.014</v>
      </c>
      <c r="M735" s="15" t="s">
        <v>735</v>
      </c>
      <c r="N735" s="93" t="s">
        <v>578</v>
      </c>
      <c r="O735" s="1"/>
      <c r="P735" s="105"/>
    </row>
    <row r="736">
      <c r="A736" s="1" t="s">
        <v>1492</v>
      </c>
      <c r="B736" s="51">
        <v>4.4014821E7</v>
      </c>
      <c r="C736" s="51">
        <v>1.687007199E9</v>
      </c>
      <c r="D736" s="52">
        <v>45094.54628472222</v>
      </c>
      <c r="E736" s="1" t="s">
        <v>341</v>
      </c>
      <c r="F736" s="1" t="s">
        <v>697</v>
      </c>
      <c r="G736" s="47">
        <v>600943.0</v>
      </c>
      <c r="H736" s="53">
        <f t="shared" si="3"/>
        <v>8413.202</v>
      </c>
      <c r="I736" s="1" t="s">
        <v>698</v>
      </c>
      <c r="J736" s="1" t="s">
        <v>699</v>
      </c>
      <c r="K736" s="1" t="s">
        <v>700</v>
      </c>
      <c r="L736" s="51">
        <v>0.014</v>
      </c>
      <c r="M736" s="15" t="s">
        <v>735</v>
      </c>
      <c r="N736" s="93" t="s">
        <v>578</v>
      </c>
      <c r="O736" s="1"/>
      <c r="P736" s="105"/>
    </row>
    <row r="737">
      <c r="A737" s="1" t="s">
        <v>1493</v>
      </c>
      <c r="B737" s="51">
        <v>4.4014828E7</v>
      </c>
      <c r="C737" s="51">
        <v>1.687007227E9</v>
      </c>
      <c r="D737" s="52">
        <v>45094.5466087963</v>
      </c>
      <c r="E737" s="1" t="s">
        <v>341</v>
      </c>
      <c r="F737" s="1" t="s">
        <v>697</v>
      </c>
      <c r="G737" s="47">
        <v>746643.0</v>
      </c>
      <c r="H737" s="53">
        <f t="shared" si="3"/>
        <v>10453.002</v>
      </c>
      <c r="I737" s="1" t="s">
        <v>698</v>
      </c>
      <c r="J737" s="1" t="s">
        <v>699</v>
      </c>
      <c r="K737" s="1" t="s">
        <v>700</v>
      </c>
      <c r="L737" s="51">
        <v>0.014</v>
      </c>
      <c r="M737" s="93" t="s">
        <v>1404</v>
      </c>
      <c r="N737" s="108" t="s">
        <v>578</v>
      </c>
      <c r="O737" s="1"/>
      <c r="P737" s="105"/>
    </row>
    <row r="738">
      <c r="A738" s="1" t="s">
        <v>1494</v>
      </c>
      <c r="B738" s="51">
        <v>4.4014837E7</v>
      </c>
      <c r="C738" s="51">
        <v>1.687007253E9</v>
      </c>
      <c r="D738" s="52">
        <v>45094.54690972222</v>
      </c>
      <c r="E738" s="1" t="s">
        <v>341</v>
      </c>
      <c r="F738" s="1" t="s">
        <v>697</v>
      </c>
      <c r="G738" s="47">
        <v>699875.0</v>
      </c>
      <c r="H738" s="53">
        <f t="shared" si="3"/>
        <v>9798.25</v>
      </c>
      <c r="I738" s="1" t="s">
        <v>698</v>
      </c>
      <c r="J738" s="1" t="s">
        <v>699</v>
      </c>
      <c r="K738" s="1" t="s">
        <v>700</v>
      </c>
      <c r="L738" s="51">
        <v>0.014</v>
      </c>
      <c r="M738" s="93" t="s">
        <v>1368</v>
      </c>
      <c r="N738" s="93" t="s">
        <v>1369</v>
      </c>
      <c r="O738" s="50" t="s">
        <v>1394</v>
      </c>
      <c r="P738" s="105"/>
    </row>
    <row r="739">
      <c r="A739" s="1" t="s">
        <v>1495</v>
      </c>
      <c r="B739" s="51">
        <v>4.4176126E7</v>
      </c>
      <c r="C739" s="51">
        <v>1.687369362E9</v>
      </c>
      <c r="D739" s="52">
        <v>45098.73798611111</v>
      </c>
      <c r="E739" s="1" t="s">
        <v>341</v>
      </c>
      <c r="F739" s="1" t="s">
        <v>697</v>
      </c>
      <c r="G739" s="47">
        <v>829322.0</v>
      </c>
      <c r="H739" s="53">
        <f t="shared" si="3"/>
        <v>13103.2876</v>
      </c>
      <c r="I739" s="1" t="s">
        <v>698</v>
      </c>
      <c r="J739" s="1" t="s">
        <v>699</v>
      </c>
      <c r="K739" s="1" t="s">
        <v>700</v>
      </c>
      <c r="L739" s="51">
        <v>0.0158</v>
      </c>
      <c r="M739" s="99" t="s">
        <v>731</v>
      </c>
      <c r="N739" s="108" t="s">
        <v>545</v>
      </c>
      <c r="O739" s="99" t="s">
        <v>1038</v>
      </c>
      <c r="P739" s="105"/>
    </row>
    <row r="740">
      <c r="A740" s="1" t="s">
        <v>1496</v>
      </c>
      <c r="B740" s="51">
        <v>4.4176141E7</v>
      </c>
      <c r="C740" s="51">
        <v>1.687369394E9</v>
      </c>
      <c r="D740" s="52">
        <v>45098.73835648148</v>
      </c>
      <c r="E740" s="1" t="s">
        <v>341</v>
      </c>
      <c r="F740" s="1" t="s">
        <v>697</v>
      </c>
      <c r="G740" s="47">
        <v>877656.0</v>
      </c>
      <c r="H740" s="53">
        <f t="shared" si="3"/>
        <v>13866.9648</v>
      </c>
      <c r="I740" s="1" t="s">
        <v>698</v>
      </c>
      <c r="J740" s="1" t="s">
        <v>699</v>
      </c>
      <c r="K740" s="1" t="s">
        <v>700</v>
      </c>
      <c r="L740" s="51">
        <v>0.0158</v>
      </c>
      <c r="M740" s="99" t="s">
        <v>375</v>
      </c>
      <c r="N740" s="93" t="s">
        <v>578</v>
      </c>
      <c r="O740" s="15" t="s">
        <v>1038</v>
      </c>
      <c r="P740" s="105"/>
    </row>
    <row r="741">
      <c r="A741" s="1" t="s">
        <v>1497</v>
      </c>
      <c r="B741" s="51">
        <v>4.4176163E7</v>
      </c>
      <c r="C741" s="51">
        <v>1.687369442E9</v>
      </c>
      <c r="D741" s="52">
        <v>45098.738912037035</v>
      </c>
      <c r="E741" s="1" t="s">
        <v>341</v>
      </c>
      <c r="F741" s="1" t="s">
        <v>697</v>
      </c>
      <c r="G741" s="47">
        <v>509084.0</v>
      </c>
      <c r="H741" s="53">
        <f t="shared" si="3"/>
        <v>8043.5272</v>
      </c>
      <c r="I741" s="1" t="s">
        <v>698</v>
      </c>
      <c r="J741" s="1" t="s">
        <v>699</v>
      </c>
      <c r="K741" s="1" t="s">
        <v>700</v>
      </c>
      <c r="L741" s="51">
        <v>0.0158</v>
      </c>
      <c r="M741" s="93" t="s">
        <v>783</v>
      </c>
      <c r="N741" s="108" t="s">
        <v>545</v>
      </c>
      <c r="O741" s="1"/>
      <c r="P741" s="105"/>
    </row>
    <row r="742">
      <c r="A742" s="1" t="s">
        <v>1498</v>
      </c>
      <c r="B742" s="51">
        <v>4.4176192E7</v>
      </c>
      <c r="C742" s="51">
        <v>1.687369504E9</v>
      </c>
      <c r="D742" s="52">
        <v>45098.73962962963</v>
      </c>
      <c r="E742" s="1" t="s">
        <v>341</v>
      </c>
      <c r="F742" s="1" t="s">
        <v>697</v>
      </c>
      <c r="G742" s="47">
        <v>500964.0</v>
      </c>
      <c r="H742" s="53">
        <f t="shared" si="3"/>
        <v>7915.2312</v>
      </c>
      <c r="I742" s="1" t="s">
        <v>698</v>
      </c>
      <c r="J742" s="1" t="s">
        <v>699</v>
      </c>
      <c r="K742" s="1" t="s">
        <v>700</v>
      </c>
      <c r="L742" s="51">
        <v>0.0158</v>
      </c>
      <c r="M742" s="93" t="s">
        <v>783</v>
      </c>
      <c r="N742" s="108" t="s">
        <v>545</v>
      </c>
      <c r="O742" s="1"/>
      <c r="P742" s="105"/>
    </row>
    <row r="743">
      <c r="A743" s="1" t="s">
        <v>1499</v>
      </c>
      <c r="B743" s="51">
        <v>4.4183371E7</v>
      </c>
      <c r="C743" s="51">
        <v>1.687385784E9</v>
      </c>
      <c r="D743" s="52">
        <v>45098.92805555555</v>
      </c>
      <c r="E743" s="1" t="s">
        <v>341</v>
      </c>
      <c r="F743" s="1" t="s">
        <v>697</v>
      </c>
      <c r="G743" s="47">
        <v>788764.0</v>
      </c>
      <c r="H743" s="53">
        <f t="shared" si="3"/>
        <v>12462.4712</v>
      </c>
      <c r="I743" s="1" t="s">
        <v>698</v>
      </c>
      <c r="J743" s="1" t="s">
        <v>699</v>
      </c>
      <c r="K743" s="1" t="s">
        <v>700</v>
      </c>
      <c r="L743" s="51">
        <v>0.0158</v>
      </c>
      <c r="M743" s="93" t="s">
        <v>354</v>
      </c>
      <c r="N743" s="108" t="s">
        <v>548</v>
      </c>
      <c r="O743" s="99" t="s">
        <v>1008</v>
      </c>
      <c r="P743" s="105"/>
    </row>
    <row r="744">
      <c r="A744" s="1" t="s">
        <v>1500</v>
      </c>
      <c r="B744" s="51">
        <v>4.4183443E7</v>
      </c>
      <c r="C744" s="51">
        <v>1.687385938E9</v>
      </c>
      <c r="D744" s="52">
        <v>45098.92983796296</v>
      </c>
      <c r="E744" s="1" t="s">
        <v>341</v>
      </c>
      <c r="F744" s="1" t="s">
        <v>697</v>
      </c>
      <c r="G744" s="47">
        <v>668870.0</v>
      </c>
      <c r="H744" s="53">
        <f t="shared" si="3"/>
        <v>10568.146</v>
      </c>
      <c r="I744" s="1" t="s">
        <v>698</v>
      </c>
      <c r="J744" s="1" t="s">
        <v>699</v>
      </c>
      <c r="K744" s="1" t="s">
        <v>700</v>
      </c>
      <c r="L744" s="51">
        <v>0.0158</v>
      </c>
      <c r="M744" s="99" t="s">
        <v>928</v>
      </c>
      <c r="N744" s="108" t="s">
        <v>548</v>
      </c>
      <c r="O744" s="1"/>
      <c r="P744" s="105"/>
    </row>
    <row r="745">
      <c r="A745" s="1" t="s">
        <v>1501</v>
      </c>
      <c r="B745" s="51">
        <v>4.4183467E7</v>
      </c>
      <c r="C745" s="51">
        <v>1.687386012E9</v>
      </c>
      <c r="D745" s="52">
        <v>45098.93069444445</v>
      </c>
      <c r="E745" s="1" t="s">
        <v>341</v>
      </c>
      <c r="F745" s="1" t="s">
        <v>697</v>
      </c>
      <c r="G745" s="47">
        <v>220034.0</v>
      </c>
      <c r="H745" s="53">
        <f t="shared" si="3"/>
        <v>3476.5372</v>
      </c>
      <c r="I745" s="1" t="s">
        <v>698</v>
      </c>
      <c r="J745" s="1" t="s">
        <v>699</v>
      </c>
      <c r="K745" s="1" t="s">
        <v>700</v>
      </c>
      <c r="L745" s="51">
        <v>0.0158</v>
      </c>
      <c r="M745" s="99" t="s">
        <v>929</v>
      </c>
      <c r="N745" s="108" t="s">
        <v>556</v>
      </c>
      <c r="O745" s="1"/>
      <c r="P745" s="105"/>
    </row>
    <row r="746">
      <c r="A746" s="1" t="s">
        <v>1502</v>
      </c>
      <c r="B746" s="51">
        <v>4.4183475E7</v>
      </c>
      <c r="C746" s="51">
        <v>1.687386038E9</v>
      </c>
      <c r="D746" s="52">
        <v>45098.93099537037</v>
      </c>
      <c r="E746" s="1" t="s">
        <v>341</v>
      </c>
      <c r="F746" s="1" t="s">
        <v>697</v>
      </c>
      <c r="G746" s="47">
        <v>310928.0</v>
      </c>
      <c r="H746" s="53">
        <f t="shared" si="3"/>
        <v>4912.6624</v>
      </c>
      <c r="I746" s="1" t="s">
        <v>698</v>
      </c>
      <c r="J746" s="1" t="s">
        <v>699</v>
      </c>
      <c r="K746" s="1" t="s">
        <v>700</v>
      </c>
      <c r="L746" s="51">
        <v>0.0158</v>
      </c>
      <c r="M746" s="93" t="s">
        <v>1001</v>
      </c>
      <c r="N746" s="99" t="s">
        <v>1008</v>
      </c>
      <c r="O746" s="1"/>
      <c r="P746" s="105"/>
    </row>
    <row r="747">
      <c r="A747" s="1" t="s">
        <v>1503</v>
      </c>
      <c r="B747" s="51">
        <v>4.4183489E7</v>
      </c>
      <c r="C747" s="51">
        <v>1.687386068E9</v>
      </c>
      <c r="D747" s="52">
        <v>45098.931342592594</v>
      </c>
      <c r="E747" s="1" t="s">
        <v>341</v>
      </c>
      <c r="F747" s="1" t="s">
        <v>697</v>
      </c>
      <c r="G747" s="47">
        <v>345582.0</v>
      </c>
      <c r="H747" s="53">
        <f t="shared" si="3"/>
        <v>5460.1956</v>
      </c>
      <c r="I747" s="1" t="s">
        <v>698</v>
      </c>
      <c r="J747" s="1" t="s">
        <v>699</v>
      </c>
      <c r="K747" s="1" t="s">
        <v>700</v>
      </c>
      <c r="L747" s="51">
        <v>0.0158</v>
      </c>
      <c r="M747" s="93" t="s">
        <v>997</v>
      </c>
      <c r="N747" s="15" t="s">
        <v>548</v>
      </c>
      <c r="O747" s="1"/>
      <c r="P747" s="105"/>
    </row>
    <row r="748">
      <c r="A748" s="1" t="s">
        <v>1504</v>
      </c>
      <c r="B748" s="51">
        <v>4.4347586E7</v>
      </c>
      <c r="C748" s="51">
        <v>1.687755175E9</v>
      </c>
      <c r="D748" s="52">
        <v>45103.203414351854</v>
      </c>
      <c r="E748" s="1" t="s">
        <v>341</v>
      </c>
      <c r="F748" s="1" t="s">
        <v>697</v>
      </c>
      <c r="G748" s="47">
        <v>846766.0</v>
      </c>
      <c r="H748" s="53">
        <f t="shared" si="3"/>
        <v>17274.0264</v>
      </c>
      <c r="I748" s="1" t="s">
        <v>698</v>
      </c>
      <c r="J748" s="1" t="s">
        <v>699</v>
      </c>
      <c r="K748" s="1" t="s">
        <v>700</v>
      </c>
      <c r="L748" s="51">
        <v>0.0204</v>
      </c>
      <c r="M748" s="93" t="s">
        <v>1505</v>
      </c>
      <c r="N748" s="93" t="s">
        <v>578</v>
      </c>
      <c r="O748" s="1"/>
      <c r="P748" s="105"/>
    </row>
    <row r="749">
      <c r="A749" s="1" t="s">
        <v>1506</v>
      </c>
      <c r="B749" s="51">
        <v>4.4347602E7</v>
      </c>
      <c r="C749" s="51">
        <v>1.687755209E9</v>
      </c>
      <c r="D749" s="52">
        <v>45103.20380787037</v>
      </c>
      <c r="E749" s="1" t="s">
        <v>341</v>
      </c>
      <c r="F749" s="1" t="s">
        <v>697</v>
      </c>
      <c r="G749" s="47">
        <v>600298.0</v>
      </c>
      <c r="H749" s="53">
        <f t="shared" si="3"/>
        <v>12246.0792</v>
      </c>
      <c r="I749" s="1" t="s">
        <v>698</v>
      </c>
      <c r="J749" s="1" t="s">
        <v>699</v>
      </c>
      <c r="K749" s="1" t="s">
        <v>700</v>
      </c>
      <c r="L749" s="51">
        <v>0.0204</v>
      </c>
      <c r="M749" s="93" t="s">
        <v>1487</v>
      </c>
      <c r="N749" s="93" t="s">
        <v>578</v>
      </c>
      <c r="O749" s="15" t="s">
        <v>1038</v>
      </c>
      <c r="P749" s="105"/>
    </row>
    <row r="750">
      <c r="A750" s="1" t="s">
        <v>1507</v>
      </c>
      <c r="B750" s="51">
        <v>4.4347614E7</v>
      </c>
      <c r="C750" s="51">
        <v>1.687755233E9</v>
      </c>
      <c r="D750" s="52">
        <v>45103.20408564815</v>
      </c>
      <c r="E750" s="1" t="s">
        <v>341</v>
      </c>
      <c r="F750" s="1" t="s">
        <v>697</v>
      </c>
      <c r="G750" s="47">
        <v>398753.0</v>
      </c>
      <c r="H750" s="53">
        <f t="shared" si="3"/>
        <v>8134.5612</v>
      </c>
      <c r="I750" s="1" t="s">
        <v>698</v>
      </c>
      <c r="J750" s="1" t="s">
        <v>699</v>
      </c>
      <c r="K750" s="1" t="s">
        <v>700</v>
      </c>
      <c r="L750" s="51">
        <v>0.0204</v>
      </c>
      <c r="M750" s="93" t="s">
        <v>1133</v>
      </c>
      <c r="N750" s="108" t="s">
        <v>578</v>
      </c>
      <c r="O750" s="1"/>
      <c r="P750" s="105"/>
    </row>
    <row r="751">
      <c r="A751" s="1" t="s">
        <v>1508</v>
      </c>
      <c r="B751" s="51">
        <v>4.4347643E7</v>
      </c>
      <c r="C751" s="51">
        <v>1.687755295E9</v>
      </c>
      <c r="D751" s="52">
        <v>45103.20480324074</v>
      </c>
      <c r="E751" s="1" t="s">
        <v>341</v>
      </c>
      <c r="F751" s="1" t="s">
        <v>697</v>
      </c>
      <c r="G751" s="47">
        <v>599986.0</v>
      </c>
      <c r="H751" s="53">
        <f t="shared" si="3"/>
        <v>12239.7144</v>
      </c>
      <c r="I751" s="1" t="s">
        <v>698</v>
      </c>
      <c r="J751" s="1" t="s">
        <v>699</v>
      </c>
      <c r="K751" s="1" t="s">
        <v>700</v>
      </c>
      <c r="L751" s="51">
        <v>0.0204</v>
      </c>
      <c r="M751" s="93" t="s">
        <v>1182</v>
      </c>
      <c r="N751" s="108" t="s">
        <v>545</v>
      </c>
      <c r="O751" s="1"/>
      <c r="P751" s="105"/>
    </row>
    <row r="752">
      <c r="A752" s="1" t="s">
        <v>1509</v>
      </c>
      <c r="B752" s="51">
        <v>4.4347655E7</v>
      </c>
      <c r="C752" s="51">
        <v>1.687755321E9</v>
      </c>
      <c r="D752" s="52">
        <v>45103.205104166664</v>
      </c>
      <c r="E752" s="1" t="s">
        <v>341</v>
      </c>
      <c r="F752" s="1" t="s">
        <v>697</v>
      </c>
      <c r="G752" s="47">
        <v>749995.0</v>
      </c>
      <c r="H752" s="53">
        <f t="shared" si="3"/>
        <v>15299.898</v>
      </c>
      <c r="I752" s="1" t="s">
        <v>698</v>
      </c>
      <c r="J752" s="1" t="s">
        <v>699</v>
      </c>
      <c r="K752" s="1" t="s">
        <v>700</v>
      </c>
      <c r="L752" s="51">
        <v>0.0204</v>
      </c>
      <c r="M752" s="93" t="s">
        <v>1139</v>
      </c>
      <c r="N752" s="108" t="s">
        <v>545</v>
      </c>
      <c r="O752" s="1"/>
      <c r="P752" s="105"/>
    </row>
    <row r="753">
      <c r="A753" s="1" t="s">
        <v>1510</v>
      </c>
      <c r="B753" s="51">
        <v>4.4347667E7</v>
      </c>
      <c r="C753" s="51">
        <v>1.687755347E9</v>
      </c>
      <c r="D753" s="52">
        <v>45103.205405092594</v>
      </c>
      <c r="E753" s="1" t="s">
        <v>341</v>
      </c>
      <c r="F753" s="1" t="s">
        <v>697</v>
      </c>
      <c r="G753" s="47">
        <v>400996.0</v>
      </c>
      <c r="H753" s="53">
        <f t="shared" si="3"/>
        <v>8180.3184</v>
      </c>
      <c r="I753" s="1" t="s">
        <v>698</v>
      </c>
      <c r="J753" s="1" t="s">
        <v>699</v>
      </c>
      <c r="K753" s="1" t="s">
        <v>700</v>
      </c>
      <c r="L753" s="51">
        <v>0.0204</v>
      </c>
      <c r="M753" s="93" t="s">
        <v>366</v>
      </c>
      <c r="N753" s="108" t="s">
        <v>545</v>
      </c>
      <c r="O753" s="1"/>
      <c r="P753" s="105"/>
    </row>
    <row r="754">
      <c r="A754" s="1" t="s">
        <v>1511</v>
      </c>
      <c r="B754" s="51">
        <v>4.4383155E7</v>
      </c>
      <c r="C754" s="51">
        <v>1.687834547E9</v>
      </c>
      <c r="D754" s="52">
        <v>45104.12207175926</v>
      </c>
      <c r="E754" s="1" t="s">
        <v>341</v>
      </c>
      <c r="F754" s="1" t="s">
        <v>697</v>
      </c>
      <c r="G754" s="47">
        <v>776545.0</v>
      </c>
      <c r="H754" s="53">
        <f t="shared" si="3"/>
        <v>14754.355</v>
      </c>
      <c r="I754" s="1" t="s">
        <v>698</v>
      </c>
      <c r="J754" s="1" t="s">
        <v>699</v>
      </c>
      <c r="K754" s="1" t="s">
        <v>700</v>
      </c>
      <c r="L754" s="51">
        <v>0.019</v>
      </c>
      <c r="M754" s="93" t="s">
        <v>1037</v>
      </c>
      <c r="N754" s="108" t="s">
        <v>578</v>
      </c>
      <c r="O754" s="108" t="s">
        <v>545</v>
      </c>
      <c r="P754" s="105"/>
    </row>
    <row r="755">
      <c r="A755" s="1" t="s">
        <v>1512</v>
      </c>
      <c r="B755" s="51">
        <v>4.4383168E7</v>
      </c>
      <c r="C755" s="51">
        <v>1.687834575E9</v>
      </c>
      <c r="D755" s="52">
        <v>45104.122395833336</v>
      </c>
      <c r="E755" s="1" t="s">
        <v>341</v>
      </c>
      <c r="F755" s="1" t="s">
        <v>697</v>
      </c>
      <c r="G755" s="47">
        <v>988001.0</v>
      </c>
      <c r="H755" s="53">
        <f t="shared" si="3"/>
        <v>18772.019</v>
      </c>
      <c r="I755" s="1" t="s">
        <v>698</v>
      </c>
      <c r="J755" s="1" t="s">
        <v>699</v>
      </c>
      <c r="K755" s="1" t="s">
        <v>700</v>
      </c>
      <c r="L755" s="51">
        <v>0.019</v>
      </c>
      <c r="M755" s="93" t="s">
        <v>381</v>
      </c>
      <c r="N755" s="93" t="s">
        <v>578</v>
      </c>
      <c r="O755" s="99" t="s">
        <v>1038</v>
      </c>
      <c r="P755" s="105"/>
    </row>
    <row r="756">
      <c r="A756" s="1" t="s">
        <v>1513</v>
      </c>
      <c r="B756" s="51">
        <v>4.4383182E7</v>
      </c>
      <c r="C756" s="51">
        <v>1.687834603E9</v>
      </c>
      <c r="D756" s="52">
        <v>45104.122719907406</v>
      </c>
      <c r="E756" s="1" t="s">
        <v>341</v>
      </c>
      <c r="F756" s="1" t="s">
        <v>697</v>
      </c>
      <c r="G756" s="47">
        <v>765448.0</v>
      </c>
      <c r="H756" s="53">
        <f t="shared" si="3"/>
        <v>14543.512</v>
      </c>
      <c r="I756" s="1" t="s">
        <v>698</v>
      </c>
      <c r="J756" s="1" t="s">
        <v>699</v>
      </c>
      <c r="K756" s="1" t="s">
        <v>700</v>
      </c>
      <c r="L756" s="51">
        <v>0.019</v>
      </c>
      <c r="M756" s="93" t="s">
        <v>1004</v>
      </c>
      <c r="N756" s="99" t="s">
        <v>545</v>
      </c>
      <c r="O756" s="1"/>
      <c r="P756" s="105"/>
    </row>
    <row r="757">
      <c r="A757" s="1" t="s">
        <v>1514</v>
      </c>
      <c r="B757" s="51">
        <v>4.4383195E7</v>
      </c>
      <c r="C757" s="51">
        <v>1.687834631E9</v>
      </c>
      <c r="D757" s="52">
        <v>45104.12304398148</v>
      </c>
      <c r="E757" s="1" t="s">
        <v>341</v>
      </c>
      <c r="F757" s="1" t="s">
        <v>697</v>
      </c>
      <c r="G757" s="47">
        <v>643478.0</v>
      </c>
      <c r="H757" s="53">
        <f t="shared" si="3"/>
        <v>12226.082</v>
      </c>
      <c r="I757" s="1" t="s">
        <v>698</v>
      </c>
      <c r="J757" s="1" t="s">
        <v>699</v>
      </c>
      <c r="K757" s="1" t="s">
        <v>700</v>
      </c>
      <c r="L757" s="51">
        <v>0.019</v>
      </c>
      <c r="M757" s="93" t="s">
        <v>963</v>
      </c>
      <c r="N757" s="93" t="s">
        <v>578</v>
      </c>
      <c r="O757" s="108" t="s">
        <v>545</v>
      </c>
      <c r="P757" s="15" t="s">
        <v>1038</v>
      </c>
    </row>
    <row r="758">
      <c r="A758" s="1" t="s">
        <v>1515</v>
      </c>
      <c r="B758" s="51">
        <v>4.438322E7</v>
      </c>
      <c r="C758" s="51">
        <v>1.687834685E9</v>
      </c>
      <c r="D758" s="52">
        <v>45104.12366898148</v>
      </c>
      <c r="E758" s="1" t="s">
        <v>341</v>
      </c>
      <c r="F758" s="1" t="s">
        <v>697</v>
      </c>
      <c r="G758" s="47">
        <v>500987.0</v>
      </c>
      <c r="H758" s="53">
        <f t="shared" si="3"/>
        <v>9518.753</v>
      </c>
      <c r="I758" s="1" t="s">
        <v>698</v>
      </c>
      <c r="J758" s="1" t="s">
        <v>699</v>
      </c>
      <c r="K758" s="1" t="s">
        <v>700</v>
      </c>
      <c r="L758" s="51">
        <v>0.019</v>
      </c>
      <c r="M758" s="93" t="s">
        <v>961</v>
      </c>
      <c r="N758" s="93" t="s">
        <v>578</v>
      </c>
      <c r="O758" s="1"/>
      <c r="P758" s="105"/>
    </row>
    <row r="759">
      <c r="A759" s="1" t="s">
        <v>1516</v>
      </c>
      <c r="B759" s="51">
        <v>4.4383241E7</v>
      </c>
      <c r="C759" s="51">
        <v>1.687834729E9</v>
      </c>
      <c r="D759" s="52">
        <v>45104.12417824074</v>
      </c>
      <c r="E759" s="1" t="s">
        <v>341</v>
      </c>
      <c r="F759" s="1" t="s">
        <v>697</v>
      </c>
      <c r="G759" s="47">
        <v>867654.0</v>
      </c>
      <c r="H759" s="53">
        <f t="shared" si="3"/>
        <v>16485.426</v>
      </c>
      <c r="I759" s="1" t="s">
        <v>698</v>
      </c>
      <c r="J759" s="1" t="s">
        <v>699</v>
      </c>
      <c r="K759" s="1" t="s">
        <v>700</v>
      </c>
      <c r="L759" s="51">
        <v>0.019</v>
      </c>
      <c r="M759" s="93" t="s">
        <v>1131</v>
      </c>
      <c r="N759" s="15" t="s">
        <v>1008</v>
      </c>
      <c r="O759" s="1"/>
      <c r="P759" s="105"/>
    </row>
    <row r="760">
      <c r="A760" s="1" t="s">
        <v>1517</v>
      </c>
      <c r="B760" s="51">
        <v>4.4383253E7</v>
      </c>
      <c r="C760" s="51">
        <v>1.687834755E9</v>
      </c>
      <c r="D760" s="52">
        <v>45104.12447916667</v>
      </c>
      <c r="E760" s="1" t="s">
        <v>341</v>
      </c>
      <c r="F760" s="1" t="s">
        <v>697</v>
      </c>
      <c r="G760" s="47">
        <v>998865.0</v>
      </c>
      <c r="H760" s="53">
        <f t="shared" si="3"/>
        <v>18978.435</v>
      </c>
      <c r="I760" s="1" t="s">
        <v>698</v>
      </c>
      <c r="J760" s="1" t="s">
        <v>699</v>
      </c>
      <c r="K760" s="1" t="s">
        <v>700</v>
      </c>
      <c r="L760" s="51">
        <v>0.019</v>
      </c>
      <c r="M760" s="93" t="s">
        <v>1129</v>
      </c>
      <c r="N760" s="108" t="s">
        <v>548</v>
      </c>
      <c r="O760" s="105"/>
      <c r="P760" s="105"/>
    </row>
    <row r="761">
      <c r="A761" s="1" t="s">
        <v>1518</v>
      </c>
      <c r="B761" s="51">
        <v>4.4383265E7</v>
      </c>
      <c r="C761" s="51">
        <v>1.687834781E9</v>
      </c>
      <c r="D761" s="52">
        <v>45104.12478009259</v>
      </c>
      <c r="E761" s="1" t="s">
        <v>341</v>
      </c>
      <c r="F761" s="1" t="s">
        <v>697</v>
      </c>
      <c r="G761" s="47">
        <v>799765.0</v>
      </c>
      <c r="H761" s="53">
        <f t="shared" si="3"/>
        <v>15195.535</v>
      </c>
      <c r="I761" s="1" t="s">
        <v>698</v>
      </c>
      <c r="J761" s="1" t="s">
        <v>699</v>
      </c>
      <c r="K761" s="1" t="s">
        <v>700</v>
      </c>
      <c r="L761" s="51">
        <v>0.019</v>
      </c>
      <c r="M761" s="93" t="s">
        <v>1129</v>
      </c>
      <c r="N761" s="108" t="s">
        <v>548</v>
      </c>
      <c r="O761" s="1"/>
      <c r="P761" s="105"/>
    </row>
    <row r="762">
      <c r="A762" s="1" t="s">
        <v>1519</v>
      </c>
      <c r="B762" s="51">
        <v>4.4383276E7</v>
      </c>
      <c r="C762" s="51">
        <v>1.687834803E9</v>
      </c>
      <c r="D762" s="52">
        <v>45104.12503472222</v>
      </c>
      <c r="E762" s="1" t="s">
        <v>341</v>
      </c>
      <c r="F762" s="1" t="s">
        <v>697</v>
      </c>
      <c r="G762" s="47">
        <v>877755.0</v>
      </c>
      <c r="H762" s="53">
        <f t="shared" si="3"/>
        <v>16677.345</v>
      </c>
      <c r="I762" s="1" t="s">
        <v>698</v>
      </c>
      <c r="J762" s="1" t="s">
        <v>699</v>
      </c>
      <c r="K762" s="1" t="s">
        <v>700</v>
      </c>
      <c r="L762" s="51">
        <v>0.019</v>
      </c>
      <c r="M762" s="93" t="s">
        <v>1125</v>
      </c>
      <c r="N762" s="108" t="s">
        <v>548</v>
      </c>
      <c r="O762" s="1"/>
      <c r="P762" s="105"/>
    </row>
    <row r="763">
      <c r="A763" s="1" t="s">
        <v>1520</v>
      </c>
      <c r="B763" s="51">
        <v>4.4383288E7</v>
      </c>
      <c r="C763" s="51">
        <v>1.687834829E9</v>
      </c>
      <c r="D763" s="52">
        <v>45104.12533564815</v>
      </c>
      <c r="E763" s="1" t="s">
        <v>341</v>
      </c>
      <c r="F763" s="1" t="s">
        <v>697</v>
      </c>
      <c r="G763" s="47">
        <v>933452.0</v>
      </c>
      <c r="H763" s="53">
        <f t="shared" si="3"/>
        <v>17735.588</v>
      </c>
      <c r="I763" s="1" t="s">
        <v>698</v>
      </c>
      <c r="J763" s="1" t="s">
        <v>699</v>
      </c>
      <c r="K763" s="1" t="s">
        <v>700</v>
      </c>
      <c r="L763" s="51">
        <v>0.019</v>
      </c>
      <c r="M763" s="93" t="s">
        <v>1123</v>
      </c>
      <c r="N763" s="108" t="s">
        <v>556</v>
      </c>
      <c r="O763" s="1"/>
      <c r="P763" s="105"/>
    </row>
    <row r="764">
      <c r="A764" s="1" t="s">
        <v>1521</v>
      </c>
      <c r="B764" s="51">
        <v>4.4424091E7</v>
      </c>
      <c r="C764" s="51">
        <v>1.687925948E9</v>
      </c>
      <c r="D764" s="52">
        <v>45105.1799537037</v>
      </c>
      <c r="E764" s="1" t="s">
        <v>341</v>
      </c>
      <c r="F764" s="1" t="s">
        <v>697</v>
      </c>
      <c r="G764" s="47">
        <v>788763.0</v>
      </c>
      <c r="H764" s="53">
        <f t="shared" si="3"/>
        <v>16642.8993</v>
      </c>
      <c r="I764" s="1" t="s">
        <v>698</v>
      </c>
      <c r="J764" s="1" t="s">
        <v>699</v>
      </c>
      <c r="K764" s="1" t="s">
        <v>700</v>
      </c>
      <c r="L764" s="51">
        <v>0.0211</v>
      </c>
      <c r="M764" s="93" t="s">
        <v>130</v>
      </c>
      <c r="N764" s="108" t="s">
        <v>556</v>
      </c>
      <c r="O764" s="105"/>
      <c r="P764" s="105"/>
    </row>
    <row r="765">
      <c r="A765" s="1" t="s">
        <v>1522</v>
      </c>
      <c r="B765" s="51">
        <v>4.4424103E7</v>
      </c>
      <c r="C765" s="51">
        <v>1.687925974E9</v>
      </c>
      <c r="D765" s="52">
        <v>45105.18025462963</v>
      </c>
      <c r="E765" s="1" t="s">
        <v>341</v>
      </c>
      <c r="F765" s="1" t="s">
        <v>697</v>
      </c>
      <c r="G765" s="47">
        <v>876654.0</v>
      </c>
      <c r="H765" s="53">
        <f t="shared" si="3"/>
        <v>18497.3994</v>
      </c>
      <c r="I765" s="1" t="s">
        <v>698</v>
      </c>
      <c r="J765" s="1" t="s">
        <v>699</v>
      </c>
      <c r="K765" s="1" t="s">
        <v>700</v>
      </c>
      <c r="L765" s="51">
        <v>0.0211</v>
      </c>
      <c r="M765" s="93" t="s">
        <v>339</v>
      </c>
      <c r="N765" s="99" t="s">
        <v>1008</v>
      </c>
      <c r="O765" s="1"/>
      <c r="P765" s="105"/>
    </row>
    <row r="766">
      <c r="A766" s="1" t="s">
        <v>1523</v>
      </c>
      <c r="B766" s="51">
        <v>4.4424114E7</v>
      </c>
      <c r="C766" s="51">
        <v>1.687925998E9</v>
      </c>
      <c r="D766" s="52">
        <v>45105.18053240741</v>
      </c>
      <c r="E766" s="1" t="s">
        <v>341</v>
      </c>
      <c r="F766" s="1" t="s">
        <v>697</v>
      </c>
      <c r="G766" s="47">
        <v>766700.0</v>
      </c>
      <c r="H766" s="53">
        <f t="shared" si="3"/>
        <v>16177.37</v>
      </c>
      <c r="I766" s="1" t="s">
        <v>698</v>
      </c>
      <c r="J766" s="1" t="s">
        <v>699</v>
      </c>
      <c r="K766" s="1" t="s">
        <v>700</v>
      </c>
      <c r="L766" s="51">
        <v>0.0211</v>
      </c>
      <c r="M766" s="93" t="s">
        <v>345</v>
      </c>
      <c r="N766" s="99" t="s">
        <v>1008</v>
      </c>
      <c r="O766" s="1"/>
      <c r="P766" s="105"/>
    </row>
    <row r="767">
      <c r="A767" s="1" t="s">
        <v>1524</v>
      </c>
      <c r="B767" s="51">
        <v>4.4424125E7</v>
      </c>
      <c r="C767" s="51">
        <v>1.68792602E9</v>
      </c>
      <c r="D767" s="52">
        <v>45105.18078703704</v>
      </c>
      <c r="E767" s="1" t="s">
        <v>341</v>
      </c>
      <c r="F767" s="1" t="s">
        <v>697</v>
      </c>
      <c r="G767" s="47">
        <v>988765.0</v>
      </c>
      <c r="H767" s="53">
        <f t="shared" si="3"/>
        <v>20862.9415</v>
      </c>
      <c r="I767" s="1" t="s">
        <v>698</v>
      </c>
      <c r="J767" s="1" t="s">
        <v>699</v>
      </c>
      <c r="K767" s="1" t="s">
        <v>700</v>
      </c>
      <c r="L767" s="51">
        <v>0.0211</v>
      </c>
      <c r="M767" s="93" t="s">
        <v>360</v>
      </c>
      <c r="N767" s="108" t="s">
        <v>548</v>
      </c>
      <c r="O767" s="99" t="s">
        <v>1008</v>
      </c>
      <c r="P767" s="105"/>
    </row>
    <row r="768">
      <c r="A768" s="1" t="s">
        <v>1525</v>
      </c>
      <c r="B768" s="51">
        <v>4.4424141E7</v>
      </c>
      <c r="C768" s="51">
        <v>1.687926054E9</v>
      </c>
      <c r="D768" s="52">
        <v>45105.181180555555</v>
      </c>
      <c r="E768" s="1" t="s">
        <v>341</v>
      </c>
      <c r="F768" s="1" t="s">
        <v>697</v>
      </c>
      <c r="G768" s="47">
        <v>500974.0</v>
      </c>
      <c r="H768" s="53">
        <f t="shared" si="3"/>
        <v>10570.5514</v>
      </c>
      <c r="I768" s="1" t="s">
        <v>698</v>
      </c>
      <c r="J768" s="1" t="s">
        <v>699</v>
      </c>
      <c r="K768" s="1" t="s">
        <v>700</v>
      </c>
      <c r="L768" s="51">
        <v>0.0211</v>
      </c>
      <c r="M768" s="99" t="s">
        <v>357</v>
      </c>
      <c r="N768" s="99" t="s">
        <v>1008</v>
      </c>
      <c r="O768" s="1"/>
      <c r="P768" s="105"/>
    </row>
    <row r="769">
      <c r="A769" s="1" t="s">
        <v>1526</v>
      </c>
      <c r="B769" s="51">
        <v>4.4424155E7</v>
      </c>
      <c r="C769" s="51">
        <v>1.687926084E9</v>
      </c>
      <c r="D769" s="52">
        <v>45105.18152777778</v>
      </c>
      <c r="E769" s="1" t="s">
        <v>341</v>
      </c>
      <c r="F769" s="1" t="s">
        <v>697</v>
      </c>
      <c r="G769" s="47">
        <v>766673.0</v>
      </c>
      <c r="H769" s="53">
        <f t="shared" si="3"/>
        <v>16176.8003</v>
      </c>
      <c r="I769" s="1" t="s">
        <v>698</v>
      </c>
      <c r="J769" s="1" t="s">
        <v>699</v>
      </c>
      <c r="K769" s="1" t="s">
        <v>700</v>
      </c>
      <c r="L769" s="51">
        <v>0.0211</v>
      </c>
      <c r="M769" s="99" t="s">
        <v>375</v>
      </c>
      <c r="N769" s="108" t="s">
        <v>545</v>
      </c>
      <c r="O769" s="1"/>
      <c r="P769" s="105"/>
    </row>
    <row r="770">
      <c r="A770" s="1" t="s">
        <v>1527</v>
      </c>
      <c r="B770" s="51">
        <v>4.4424169E7</v>
      </c>
      <c r="C770" s="51">
        <v>1.687926114E9</v>
      </c>
      <c r="D770" s="52">
        <v>45105.181875</v>
      </c>
      <c r="E770" s="1" t="s">
        <v>341</v>
      </c>
      <c r="F770" s="1" t="s">
        <v>697</v>
      </c>
      <c r="G770" s="47">
        <v>400987.0</v>
      </c>
      <c r="H770" s="53">
        <f t="shared" si="3"/>
        <v>8460.8257</v>
      </c>
      <c r="I770" s="1" t="s">
        <v>698</v>
      </c>
      <c r="J770" s="1" t="s">
        <v>699</v>
      </c>
      <c r="K770" s="1" t="s">
        <v>700</v>
      </c>
      <c r="L770" s="51">
        <v>0.0211</v>
      </c>
      <c r="M770" s="93" t="s">
        <v>766</v>
      </c>
      <c r="N770" s="15" t="s">
        <v>1038</v>
      </c>
      <c r="O770" s="1"/>
      <c r="P770" s="105"/>
    </row>
    <row r="771">
      <c r="A771" s="1" t="s">
        <v>1528</v>
      </c>
      <c r="B771" s="51">
        <v>4.4424183E7</v>
      </c>
      <c r="C771" s="51">
        <v>1.687926144E9</v>
      </c>
      <c r="D771" s="52">
        <v>45105.182222222225</v>
      </c>
      <c r="E771" s="1" t="s">
        <v>341</v>
      </c>
      <c r="F771" s="1" t="s">
        <v>697</v>
      </c>
      <c r="G771" s="47">
        <v>600977.0</v>
      </c>
      <c r="H771" s="53">
        <f t="shared" si="3"/>
        <v>12680.6147</v>
      </c>
      <c r="I771" s="1" t="s">
        <v>698</v>
      </c>
      <c r="J771" s="1" t="s">
        <v>699</v>
      </c>
      <c r="K771" s="1" t="s">
        <v>700</v>
      </c>
      <c r="L771" s="51">
        <v>0.0211</v>
      </c>
      <c r="M771" s="93" t="s">
        <v>783</v>
      </c>
      <c r="N771" s="93" t="s">
        <v>578</v>
      </c>
      <c r="O771" s="1"/>
      <c r="P771" s="105"/>
    </row>
    <row r="772">
      <c r="A772" s="1" t="s">
        <v>1529</v>
      </c>
      <c r="B772" s="51">
        <v>4.4424193E7</v>
      </c>
      <c r="C772" s="51">
        <v>1.687926166E9</v>
      </c>
      <c r="D772" s="52">
        <v>45105.18247685185</v>
      </c>
      <c r="E772" s="1" t="s">
        <v>341</v>
      </c>
      <c r="F772" s="1" t="s">
        <v>697</v>
      </c>
      <c r="G772" s="47">
        <v>408668.0</v>
      </c>
      <c r="H772" s="53">
        <f t="shared" si="3"/>
        <v>8622.8948</v>
      </c>
      <c r="I772" s="1" t="s">
        <v>698</v>
      </c>
      <c r="J772" s="1" t="s">
        <v>699</v>
      </c>
      <c r="K772" s="1" t="s">
        <v>700</v>
      </c>
      <c r="L772" s="51">
        <v>0.0211</v>
      </c>
      <c r="M772" s="99" t="s">
        <v>378</v>
      </c>
      <c r="N772" s="108" t="s">
        <v>545</v>
      </c>
      <c r="O772" s="99"/>
      <c r="P772" s="105"/>
    </row>
    <row r="773">
      <c r="A773" s="1" t="s">
        <v>1530</v>
      </c>
      <c r="B773" s="51">
        <v>4.4424207E7</v>
      </c>
      <c r="C773" s="51">
        <v>1.687926194E9</v>
      </c>
      <c r="D773" s="52">
        <v>45105.182800925926</v>
      </c>
      <c r="E773" s="1" t="s">
        <v>341</v>
      </c>
      <c r="F773" s="1" t="s">
        <v>697</v>
      </c>
      <c r="G773" s="47">
        <v>611237.0</v>
      </c>
      <c r="H773" s="53">
        <f t="shared" si="3"/>
        <v>12897.1007</v>
      </c>
      <c r="I773" s="1" t="s">
        <v>698</v>
      </c>
      <c r="J773" s="1" t="s">
        <v>699</v>
      </c>
      <c r="K773" s="1" t="s">
        <v>700</v>
      </c>
      <c r="L773" s="51">
        <v>0.0211</v>
      </c>
      <c r="M773" s="99" t="s">
        <v>813</v>
      </c>
      <c r="N773" s="108" t="s">
        <v>545</v>
      </c>
      <c r="O773" s="1"/>
      <c r="P773" s="105"/>
    </row>
    <row r="774">
      <c r="A774" s="1" t="s">
        <v>1531</v>
      </c>
      <c r="B774" s="51">
        <v>4.4475626E7</v>
      </c>
      <c r="C774" s="51">
        <v>1.68803924E9</v>
      </c>
      <c r="D774" s="52">
        <v>45106.49120370371</v>
      </c>
      <c r="E774" s="1" t="s">
        <v>341</v>
      </c>
      <c r="F774" s="1" t="s">
        <v>697</v>
      </c>
      <c r="G774" s="47">
        <v>987744.0</v>
      </c>
      <c r="H774" s="53">
        <f t="shared" si="3"/>
        <v>21038.9472</v>
      </c>
      <c r="I774" s="1" t="s">
        <v>698</v>
      </c>
      <c r="J774" s="1" t="s">
        <v>699</v>
      </c>
      <c r="K774" s="1" t="s">
        <v>700</v>
      </c>
      <c r="L774" s="51">
        <v>0.0213</v>
      </c>
      <c r="M774" s="99" t="s">
        <v>372</v>
      </c>
      <c r="N774" s="109" t="s">
        <v>578</v>
      </c>
      <c r="O774" s="1"/>
      <c r="P774" s="105"/>
    </row>
    <row r="775">
      <c r="A775" s="1" t="s">
        <v>1532</v>
      </c>
      <c r="B775" s="51">
        <v>4.4475639E7</v>
      </c>
      <c r="C775" s="51">
        <v>1.688039268E9</v>
      </c>
      <c r="D775" s="52">
        <v>45106.491527777776</v>
      </c>
      <c r="E775" s="1" t="s">
        <v>341</v>
      </c>
      <c r="F775" s="1" t="s">
        <v>697</v>
      </c>
      <c r="G775" s="47">
        <v>544509.0</v>
      </c>
      <c r="H775" s="53">
        <f t="shared" si="3"/>
        <v>11598.0417</v>
      </c>
      <c r="I775" s="1" t="s">
        <v>698</v>
      </c>
      <c r="J775" s="1" t="s">
        <v>699</v>
      </c>
      <c r="K775" s="1" t="s">
        <v>700</v>
      </c>
      <c r="L775" s="51">
        <v>0.0213</v>
      </c>
      <c r="M775" s="99" t="s">
        <v>731</v>
      </c>
      <c r="N775" s="109" t="s">
        <v>578</v>
      </c>
      <c r="O775" s="99"/>
      <c r="P775" s="105"/>
    </row>
    <row r="776">
      <c r="A776" s="1" t="s">
        <v>1533</v>
      </c>
      <c r="B776" s="51">
        <v>4.447566E7</v>
      </c>
      <c r="C776" s="51">
        <v>1.688039312E9</v>
      </c>
      <c r="D776" s="52">
        <v>45106.49203703704</v>
      </c>
      <c r="E776" s="1" t="s">
        <v>341</v>
      </c>
      <c r="F776" s="1" t="s">
        <v>697</v>
      </c>
      <c r="G776" s="47">
        <v>776634.0</v>
      </c>
      <c r="H776" s="53">
        <f t="shared" si="3"/>
        <v>16542.3042</v>
      </c>
      <c r="I776" s="1" t="s">
        <v>698</v>
      </c>
      <c r="J776" s="1" t="s">
        <v>699</v>
      </c>
      <c r="K776" s="1" t="s">
        <v>700</v>
      </c>
      <c r="L776" s="51">
        <v>0.0213</v>
      </c>
      <c r="M776" s="93" t="s">
        <v>733</v>
      </c>
      <c r="N776" s="108" t="s">
        <v>578</v>
      </c>
      <c r="O776" s="1"/>
      <c r="P776" s="105"/>
    </row>
    <row r="777">
      <c r="A777" s="1" t="s">
        <v>1534</v>
      </c>
      <c r="B777" s="51">
        <v>4.4475674E7</v>
      </c>
      <c r="C777" s="51">
        <v>1.688039342E9</v>
      </c>
      <c r="D777" s="52">
        <v>45106.49238425926</v>
      </c>
      <c r="E777" s="1" t="s">
        <v>341</v>
      </c>
      <c r="F777" s="1" t="s">
        <v>697</v>
      </c>
      <c r="G777" s="47">
        <v>822989.0</v>
      </c>
      <c r="H777" s="53">
        <f t="shared" si="3"/>
        <v>17529.6657</v>
      </c>
      <c r="I777" s="1" t="s">
        <v>698</v>
      </c>
      <c r="J777" s="1" t="s">
        <v>699</v>
      </c>
      <c r="K777" s="1" t="s">
        <v>700</v>
      </c>
      <c r="L777" s="51">
        <v>0.0213</v>
      </c>
      <c r="M777" s="15" t="s">
        <v>735</v>
      </c>
      <c r="N777" s="108" t="s">
        <v>545</v>
      </c>
      <c r="O777" s="1"/>
      <c r="P777" s="105"/>
    </row>
    <row r="778">
      <c r="A778" s="1" t="s">
        <v>1535</v>
      </c>
      <c r="B778" s="51">
        <v>4.4475688E7</v>
      </c>
      <c r="C778" s="51">
        <v>1.688039372E9</v>
      </c>
      <c r="D778" s="52">
        <v>45106.492731481485</v>
      </c>
      <c r="E778" s="1" t="s">
        <v>341</v>
      </c>
      <c r="F778" s="1" t="s">
        <v>697</v>
      </c>
      <c r="G778" s="47">
        <v>588000.0</v>
      </c>
      <c r="H778" s="53">
        <f t="shared" si="3"/>
        <v>12524.4</v>
      </c>
      <c r="I778" s="1" t="s">
        <v>698</v>
      </c>
      <c r="J778" s="1" t="s">
        <v>699</v>
      </c>
      <c r="K778" s="1" t="s">
        <v>700</v>
      </c>
      <c r="L778" s="51">
        <v>0.0213</v>
      </c>
      <c r="M778" s="93" t="s">
        <v>737</v>
      </c>
      <c r="N778" s="108" t="s">
        <v>578</v>
      </c>
      <c r="O778" s="1"/>
      <c r="P778" s="105"/>
    </row>
    <row r="779">
      <c r="A779" s="1" t="s">
        <v>1536</v>
      </c>
      <c r="B779" s="51">
        <v>4.4475713E7</v>
      </c>
      <c r="C779" s="51">
        <v>1.688039426E9</v>
      </c>
      <c r="D779" s="52">
        <v>45106.49335648148</v>
      </c>
      <c r="E779" s="1" t="s">
        <v>341</v>
      </c>
      <c r="F779" s="1" t="s">
        <v>697</v>
      </c>
      <c r="G779" s="47">
        <v>400944.0</v>
      </c>
      <c r="H779" s="53">
        <f t="shared" si="3"/>
        <v>8540.1072</v>
      </c>
      <c r="I779" s="1" t="s">
        <v>698</v>
      </c>
      <c r="J779" s="1" t="s">
        <v>699</v>
      </c>
      <c r="K779" s="1" t="s">
        <v>700</v>
      </c>
      <c r="L779" s="51">
        <v>0.0213</v>
      </c>
      <c r="M779" s="93" t="s">
        <v>1056</v>
      </c>
      <c r="N779" s="15" t="s">
        <v>548</v>
      </c>
      <c r="O779" s="108" t="s">
        <v>556</v>
      </c>
      <c r="P779" s="105"/>
    </row>
    <row r="780">
      <c r="A780" s="1" t="s">
        <v>1537</v>
      </c>
      <c r="B780" s="51">
        <v>4.4475729E7</v>
      </c>
      <c r="C780" s="51">
        <v>1.68803946E9</v>
      </c>
      <c r="D780" s="52">
        <v>45106.49375</v>
      </c>
      <c r="E780" s="1" t="s">
        <v>341</v>
      </c>
      <c r="F780" s="1" t="s">
        <v>697</v>
      </c>
      <c r="G780" s="47">
        <v>998832.0</v>
      </c>
      <c r="H780" s="53">
        <f t="shared" si="3"/>
        <v>21275.1216</v>
      </c>
      <c r="I780" s="1" t="s">
        <v>698</v>
      </c>
      <c r="J780" s="1" t="s">
        <v>699</v>
      </c>
      <c r="K780" s="1" t="s">
        <v>700</v>
      </c>
      <c r="L780" s="51">
        <v>0.0213</v>
      </c>
      <c r="M780" s="93" t="s">
        <v>1054</v>
      </c>
      <c r="N780" s="15" t="s">
        <v>548</v>
      </c>
      <c r="O780" s="108" t="s">
        <v>556</v>
      </c>
      <c r="P780" s="15" t="s">
        <v>1008</v>
      </c>
    </row>
    <row r="781">
      <c r="A781" s="1" t="s">
        <v>1538</v>
      </c>
      <c r="B781" s="51">
        <v>4.4475745E7</v>
      </c>
      <c r="C781" s="51">
        <v>1.688039494E9</v>
      </c>
      <c r="D781" s="52">
        <v>45106.49414351852</v>
      </c>
      <c r="E781" s="1" t="s">
        <v>341</v>
      </c>
      <c r="F781" s="1" t="s">
        <v>697</v>
      </c>
      <c r="G781" s="47">
        <v>622342.0</v>
      </c>
      <c r="H781" s="53">
        <f t="shared" si="3"/>
        <v>13255.8846</v>
      </c>
      <c r="I781" s="1" t="s">
        <v>698</v>
      </c>
      <c r="J781" s="1" t="s">
        <v>699</v>
      </c>
      <c r="K781" s="1" t="s">
        <v>700</v>
      </c>
      <c r="L781" s="51">
        <v>0.0213</v>
      </c>
      <c r="M781" s="93" t="s">
        <v>1016</v>
      </c>
      <c r="N781" s="15" t="s">
        <v>1394</v>
      </c>
      <c r="O781" s="14"/>
      <c r="P781" s="105"/>
    </row>
    <row r="782">
      <c r="A782" s="1" t="s">
        <v>1539</v>
      </c>
      <c r="B782" s="51">
        <v>4.4706927E7</v>
      </c>
      <c r="C782" s="51">
        <v>1.688549014E9</v>
      </c>
      <c r="D782" s="52">
        <v>45112.39136574074</v>
      </c>
      <c r="E782" s="1" t="s">
        <v>341</v>
      </c>
      <c r="F782" s="1" t="s">
        <v>697</v>
      </c>
      <c r="G782" s="47">
        <v>788732.0</v>
      </c>
      <c r="H782" s="53">
        <f t="shared" si="3"/>
        <v>15616.8936</v>
      </c>
      <c r="I782" s="1" t="s">
        <v>698</v>
      </c>
      <c r="J782" s="1" t="s">
        <v>699</v>
      </c>
      <c r="K782" s="1" t="s">
        <v>700</v>
      </c>
      <c r="L782" s="51">
        <v>0.0198</v>
      </c>
      <c r="M782" s="99" t="s">
        <v>922</v>
      </c>
      <c r="N782" s="99" t="s">
        <v>1038</v>
      </c>
      <c r="O782" s="1"/>
      <c r="P782" s="105"/>
    </row>
    <row r="783">
      <c r="A783" s="1" t="s">
        <v>1540</v>
      </c>
      <c r="B783" s="51">
        <v>4.4706939E7</v>
      </c>
      <c r="C783" s="51">
        <v>1.68854904E9</v>
      </c>
      <c r="D783" s="52">
        <v>45112.39166666667</v>
      </c>
      <c r="E783" s="1" t="s">
        <v>341</v>
      </c>
      <c r="F783" s="1" t="s">
        <v>697</v>
      </c>
      <c r="G783" s="47">
        <v>909233.0</v>
      </c>
      <c r="H783" s="53">
        <f t="shared" si="3"/>
        <v>18002.8134</v>
      </c>
      <c r="I783" s="1" t="s">
        <v>698</v>
      </c>
      <c r="J783" s="1" t="s">
        <v>699</v>
      </c>
      <c r="K783" s="1" t="s">
        <v>700</v>
      </c>
      <c r="L783" s="51">
        <v>0.0198</v>
      </c>
      <c r="M783" s="99" t="s">
        <v>926</v>
      </c>
      <c r="N783" s="93" t="s">
        <v>548</v>
      </c>
      <c r="O783" s="1"/>
      <c r="P783" s="105"/>
    </row>
    <row r="784">
      <c r="A784" s="1" t="s">
        <v>1541</v>
      </c>
      <c r="B784" s="51">
        <v>4.4706952E7</v>
      </c>
      <c r="C784" s="51">
        <v>1.688549068E9</v>
      </c>
      <c r="D784" s="52">
        <v>45112.39199074074</v>
      </c>
      <c r="E784" s="1" t="s">
        <v>341</v>
      </c>
      <c r="F784" s="1" t="s">
        <v>697</v>
      </c>
      <c r="G784" s="47">
        <v>700993.0</v>
      </c>
      <c r="H784" s="53">
        <f t="shared" si="3"/>
        <v>13879.6614</v>
      </c>
      <c r="I784" s="1" t="s">
        <v>698</v>
      </c>
      <c r="J784" s="1" t="s">
        <v>699</v>
      </c>
      <c r="K784" s="1" t="s">
        <v>700</v>
      </c>
      <c r="L784" s="51">
        <v>0.0198</v>
      </c>
      <c r="M784" s="93" t="s">
        <v>938</v>
      </c>
      <c r="N784" s="108" t="s">
        <v>578</v>
      </c>
      <c r="O784" s="99" t="s">
        <v>545</v>
      </c>
      <c r="P784" s="105"/>
    </row>
    <row r="785">
      <c r="A785" s="1" t="s">
        <v>1542</v>
      </c>
      <c r="B785" s="51">
        <v>4.4706976E7</v>
      </c>
      <c r="C785" s="51">
        <v>1.68854912E9</v>
      </c>
      <c r="D785" s="52">
        <v>45112.392592592594</v>
      </c>
      <c r="E785" s="1" t="s">
        <v>341</v>
      </c>
      <c r="F785" s="1" t="s">
        <v>697</v>
      </c>
      <c r="G785" s="47">
        <v>870093.0</v>
      </c>
      <c r="H785" s="53">
        <f t="shared" si="3"/>
        <v>17227.8414</v>
      </c>
      <c r="I785" s="1" t="s">
        <v>698</v>
      </c>
      <c r="J785" s="1" t="s">
        <v>699</v>
      </c>
      <c r="K785" s="1" t="s">
        <v>700</v>
      </c>
      <c r="L785" s="51">
        <v>0.0198</v>
      </c>
      <c r="M785" s="93" t="s">
        <v>936</v>
      </c>
      <c r="N785" s="108" t="s">
        <v>545</v>
      </c>
      <c r="O785" s="1"/>
      <c r="P785" s="105"/>
    </row>
    <row r="786">
      <c r="A786" s="1" t="s">
        <v>1543</v>
      </c>
      <c r="B786" s="51">
        <v>4.4706993E7</v>
      </c>
      <c r="C786" s="51">
        <v>1.688549156E9</v>
      </c>
      <c r="D786" s="52">
        <v>45112.393009259256</v>
      </c>
      <c r="E786" s="1" t="s">
        <v>341</v>
      </c>
      <c r="F786" s="1" t="s">
        <v>697</v>
      </c>
      <c r="G786" s="47">
        <v>400983.0</v>
      </c>
      <c r="H786" s="53">
        <f t="shared" si="3"/>
        <v>7939.4634</v>
      </c>
      <c r="I786" s="1" t="s">
        <v>698</v>
      </c>
      <c r="J786" s="1" t="s">
        <v>699</v>
      </c>
      <c r="K786" s="1" t="s">
        <v>700</v>
      </c>
      <c r="L786" s="51">
        <v>0.0198</v>
      </c>
      <c r="M786" s="93" t="s">
        <v>1404</v>
      </c>
      <c r="N786" s="108" t="s">
        <v>578</v>
      </c>
      <c r="O786" s="1"/>
      <c r="P786" s="105"/>
    </row>
    <row r="787">
      <c r="A787" s="1" t="s">
        <v>1544</v>
      </c>
      <c r="B787" s="51">
        <v>4.4707006E7</v>
      </c>
      <c r="C787" s="51">
        <v>1.688549182E9</v>
      </c>
      <c r="D787" s="52">
        <v>45112.39331018519</v>
      </c>
      <c r="E787" s="1" t="s">
        <v>341</v>
      </c>
      <c r="F787" s="1" t="s">
        <v>697</v>
      </c>
      <c r="G787" s="47">
        <v>790387.0</v>
      </c>
      <c r="H787" s="53">
        <f t="shared" si="3"/>
        <v>15649.6626</v>
      </c>
      <c r="I787" s="1" t="s">
        <v>698</v>
      </c>
      <c r="J787" s="1" t="s">
        <v>699</v>
      </c>
      <c r="K787" s="1" t="s">
        <v>700</v>
      </c>
      <c r="L787" s="51">
        <v>0.0198</v>
      </c>
      <c r="M787" s="99" t="s">
        <v>731</v>
      </c>
      <c r="N787" s="93" t="s">
        <v>1038</v>
      </c>
      <c r="O787" s="1"/>
      <c r="P787" s="105"/>
    </row>
    <row r="788">
      <c r="A788" s="1" t="s">
        <v>1545</v>
      </c>
      <c r="B788" s="51">
        <v>4.4707032E7</v>
      </c>
      <c r="C788" s="51">
        <v>1.688549238E9</v>
      </c>
      <c r="D788" s="52">
        <v>45112.393958333334</v>
      </c>
      <c r="E788" s="1" t="s">
        <v>341</v>
      </c>
      <c r="F788" s="1" t="s">
        <v>697</v>
      </c>
      <c r="G788" s="47">
        <v>809932.0</v>
      </c>
      <c r="H788" s="53">
        <f t="shared" si="3"/>
        <v>16036.6536</v>
      </c>
      <c r="I788" s="1" t="s">
        <v>698</v>
      </c>
      <c r="J788" s="1" t="s">
        <v>699</v>
      </c>
      <c r="K788" s="1" t="s">
        <v>700</v>
      </c>
      <c r="L788" s="51">
        <v>0.0198</v>
      </c>
      <c r="M788" s="99" t="s">
        <v>372</v>
      </c>
      <c r="N788" s="93" t="s">
        <v>1038</v>
      </c>
      <c r="O788" s="1"/>
      <c r="P788" s="105"/>
    </row>
    <row r="789">
      <c r="A789" s="1" t="s">
        <v>1546</v>
      </c>
      <c r="B789" s="51">
        <v>4.4707043E7</v>
      </c>
      <c r="C789" s="51">
        <v>1.688549262E9</v>
      </c>
      <c r="D789" s="52">
        <v>45112.39423611111</v>
      </c>
      <c r="E789" s="1" t="s">
        <v>341</v>
      </c>
      <c r="F789" s="1" t="s">
        <v>697</v>
      </c>
      <c r="G789" s="47">
        <v>300984.0</v>
      </c>
      <c r="H789" s="53">
        <f t="shared" si="3"/>
        <v>5959.4832</v>
      </c>
      <c r="I789" s="1" t="s">
        <v>698</v>
      </c>
      <c r="J789" s="1" t="s">
        <v>699</v>
      </c>
      <c r="K789" s="1" t="s">
        <v>700</v>
      </c>
      <c r="L789" s="51">
        <v>0.0198</v>
      </c>
      <c r="M789" s="93" t="s">
        <v>733</v>
      </c>
      <c r="N789" s="108" t="s">
        <v>578</v>
      </c>
      <c r="O789" s="1"/>
      <c r="P789" s="105"/>
    </row>
    <row r="790">
      <c r="A790" s="1" t="s">
        <v>1547</v>
      </c>
      <c r="B790" s="51">
        <v>4.4707084E7</v>
      </c>
      <c r="C790" s="51">
        <v>1.688549348E9</v>
      </c>
      <c r="D790" s="52">
        <v>45112.39523148148</v>
      </c>
      <c r="E790" s="1" t="s">
        <v>341</v>
      </c>
      <c r="F790" s="1" t="s">
        <v>697</v>
      </c>
      <c r="G790" s="47">
        <v>603499.0</v>
      </c>
      <c r="H790" s="53">
        <f t="shared" si="3"/>
        <v>11949.2802</v>
      </c>
      <c r="I790" s="1" t="s">
        <v>698</v>
      </c>
      <c r="J790" s="1" t="s">
        <v>699</v>
      </c>
      <c r="K790" s="1" t="s">
        <v>700</v>
      </c>
      <c r="L790" s="51">
        <v>0.0198</v>
      </c>
      <c r="M790" s="93" t="s">
        <v>354</v>
      </c>
      <c r="N790" s="108" t="s">
        <v>548</v>
      </c>
      <c r="O790" s="99" t="s">
        <v>1008</v>
      </c>
      <c r="P790" s="105"/>
    </row>
    <row r="791">
      <c r="A791" s="1" t="s">
        <v>1548</v>
      </c>
      <c r="B791" s="51">
        <v>4.4707099E7</v>
      </c>
      <c r="C791" s="51">
        <v>1.68854938E9</v>
      </c>
      <c r="D791" s="52">
        <v>45112.39560185185</v>
      </c>
      <c r="E791" s="1" t="s">
        <v>341</v>
      </c>
      <c r="F791" s="1" t="s">
        <v>697</v>
      </c>
      <c r="G791" s="47">
        <v>900943.0</v>
      </c>
      <c r="H791" s="53">
        <f t="shared" si="3"/>
        <v>17838.6714</v>
      </c>
      <c r="I791" s="1" t="s">
        <v>698</v>
      </c>
      <c r="J791" s="1" t="s">
        <v>699</v>
      </c>
      <c r="K791" s="1" t="s">
        <v>700</v>
      </c>
      <c r="L791" s="51">
        <v>0.0198</v>
      </c>
      <c r="M791" s="99" t="s">
        <v>351</v>
      </c>
      <c r="N791" s="108" t="s">
        <v>556</v>
      </c>
      <c r="O791" s="105"/>
      <c r="P791" s="105"/>
    </row>
    <row r="792">
      <c r="A792" s="1" t="s">
        <v>1549</v>
      </c>
      <c r="B792" s="51">
        <v>4.4707133E7</v>
      </c>
      <c r="C792" s="51">
        <v>1.688549452E9</v>
      </c>
      <c r="D792" s="52">
        <v>45112.39643518518</v>
      </c>
      <c r="E792" s="1" t="s">
        <v>341</v>
      </c>
      <c r="F792" s="1" t="s">
        <v>697</v>
      </c>
      <c r="G792" s="47">
        <v>788733.0</v>
      </c>
      <c r="H792" s="53">
        <f t="shared" si="3"/>
        <v>15616.9134</v>
      </c>
      <c r="I792" s="1" t="s">
        <v>698</v>
      </c>
      <c r="J792" s="1" t="s">
        <v>699</v>
      </c>
      <c r="K792" s="1" t="s">
        <v>700</v>
      </c>
      <c r="L792" s="51">
        <v>0.0198</v>
      </c>
      <c r="M792" s="99" t="s">
        <v>372</v>
      </c>
      <c r="N792" s="1" t="s">
        <v>727</v>
      </c>
      <c r="O792" s="1"/>
      <c r="P792" s="105"/>
    </row>
    <row r="793">
      <c r="A793" s="1" t="s">
        <v>1550</v>
      </c>
      <c r="B793" s="51">
        <v>4.4707186E7</v>
      </c>
      <c r="C793" s="51">
        <v>1.688549566E9</v>
      </c>
      <c r="D793" s="52">
        <v>45112.39775462963</v>
      </c>
      <c r="E793" s="1" t="s">
        <v>341</v>
      </c>
      <c r="F793" s="1" t="s">
        <v>697</v>
      </c>
      <c r="G793" s="47">
        <v>500997.0</v>
      </c>
      <c r="H793" s="53">
        <f t="shared" si="3"/>
        <v>9919.7406</v>
      </c>
      <c r="I793" s="1" t="s">
        <v>698</v>
      </c>
      <c r="J793" s="1" t="s">
        <v>699</v>
      </c>
      <c r="K793" s="1" t="s">
        <v>700</v>
      </c>
      <c r="L793" s="51">
        <v>0.0198</v>
      </c>
      <c r="M793" s="99" t="s">
        <v>809</v>
      </c>
      <c r="N793" s="108" t="s">
        <v>548</v>
      </c>
      <c r="O793" s="1"/>
      <c r="P793" s="105"/>
    </row>
    <row r="794">
      <c r="A794" s="1" t="s">
        <v>1551</v>
      </c>
      <c r="B794" s="51">
        <v>4.4707203E7</v>
      </c>
      <c r="C794" s="51">
        <v>1.688549602E9</v>
      </c>
      <c r="D794" s="52">
        <v>45112.3981712963</v>
      </c>
      <c r="E794" s="1" t="s">
        <v>341</v>
      </c>
      <c r="F794" s="1" t="s">
        <v>697</v>
      </c>
      <c r="G794" s="47">
        <v>768372.0</v>
      </c>
      <c r="H794" s="53">
        <f t="shared" si="3"/>
        <v>15213.7656</v>
      </c>
      <c r="I794" s="1" t="s">
        <v>698</v>
      </c>
      <c r="J794" s="1" t="s">
        <v>699</v>
      </c>
      <c r="K794" s="1" t="s">
        <v>700</v>
      </c>
      <c r="L794" s="51">
        <v>0.0198</v>
      </c>
      <c r="M794" s="99" t="s">
        <v>928</v>
      </c>
      <c r="N794" s="99" t="s">
        <v>1008</v>
      </c>
      <c r="O794" s="1"/>
      <c r="P794" s="105"/>
    </row>
    <row r="795">
      <c r="A795" s="1" t="s">
        <v>1552</v>
      </c>
      <c r="B795" s="51">
        <v>4.4818704E7</v>
      </c>
      <c r="C795" s="51">
        <v>1.688793217E9</v>
      </c>
      <c r="D795" s="52">
        <v>45115.21778935185</v>
      </c>
      <c r="E795" s="1" t="s">
        <v>341</v>
      </c>
      <c r="F795" s="1" t="s">
        <v>697</v>
      </c>
      <c r="G795" s="47">
        <v>877344.0</v>
      </c>
      <c r="H795" s="53">
        <f t="shared" si="3"/>
        <v>17634.6144</v>
      </c>
      <c r="I795" s="1" t="s">
        <v>698</v>
      </c>
      <c r="J795" s="1" t="s">
        <v>699</v>
      </c>
      <c r="K795" s="1" t="s">
        <v>700</v>
      </c>
      <c r="L795" s="51">
        <v>0.0201</v>
      </c>
      <c r="M795" s="15" t="s">
        <v>735</v>
      </c>
      <c r="N795" s="108" t="s">
        <v>545</v>
      </c>
      <c r="O795" s="1"/>
      <c r="P795" s="105"/>
    </row>
    <row r="796">
      <c r="A796" s="1" t="s">
        <v>1553</v>
      </c>
      <c r="B796" s="51">
        <v>4.4818717E7</v>
      </c>
      <c r="C796" s="51">
        <v>1.688793243E9</v>
      </c>
      <c r="D796" s="52">
        <v>45115.218090277776</v>
      </c>
      <c r="E796" s="1" t="s">
        <v>341</v>
      </c>
      <c r="F796" s="1" t="s">
        <v>697</v>
      </c>
      <c r="G796" s="47">
        <v>900342.0</v>
      </c>
      <c r="H796" s="53">
        <f t="shared" si="3"/>
        <v>18096.8742</v>
      </c>
      <c r="I796" s="1" t="s">
        <v>698</v>
      </c>
      <c r="J796" s="1" t="s">
        <v>699</v>
      </c>
      <c r="K796" s="1" t="s">
        <v>700</v>
      </c>
      <c r="L796" s="51">
        <v>0.0201</v>
      </c>
      <c r="M796" s="93" t="s">
        <v>737</v>
      </c>
      <c r="N796" s="93" t="s">
        <v>548</v>
      </c>
      <c r="O796" s="1"/>
      <c r="P796" s="105"/>
    </row>
    <row r="797">
      <c r="A797" s="1" t="s">
        <v>1554</v>
      </c>
      <c r="B797" s="51">
        <v>4.481891E7</v>
      </c>
      <c r="C797" s="51">
        <v>1.688793653E9</v>
      </c>
      <c r="D797" s="52">
        <v>45115.22283564815</v>
      </c>
      <c r="E797" s="1" t="s">
        <v>341</v>
      </c>
      <c r="F797" s="1" t="s">
        <v>697</v>
      </c>
      <c r="G797" s="47">
        <v>748773.0</v>
      </c>
      <c r="H797" s="53">
        <f t="shared" si="3"/>
        <v>15050.3373</v>
      </c>
      <c r="I797" s="1" t="s">
        <v>698</v>
      </c>
      <c r="J797" s="1" t="s">
        <v>699</v>
      </c>
      <c r="K797" s="1" t="s">
        <v>700</v>
      </c>
      <c r="L797" s="51">
        <v>0.0201</v>
      </c>
      <c r="M797" s="93" t="s">
        <v>783</v>
      </c>
      <c r="N797" s="93" t="s">
        <v>578</v>
      </c>
      <c r="O797" s="1"/>
      <c r="P797" s="105"/>
    </row>
    <row r="798">
      <c r="A798" s="1" t="s">
        <v>1555</v>
      </c>
      <c r="B798" s="51">
        <v>4.4818924E7</v>
      </c>
      <c r="C798" s="51">
        <v>1.688793683E9</v>
      </c>
      <c r="D798" s="52">
        <v>45115.22318287037</v>
      </c>
      <c r="E798" s="1" t="s">
        <v>341</v>
      </c>
      <c r="F798" s="1" t="s">
        <v>697</v>
      </c>
      <c r="G798" s="47">
        <v>600994.0</v>
      </c>
      <c r="H798" s="53">
        <f t="shared" si="3"/>
        <v>12079.9794</v>
      </c>
      <c r="I798" s="1" t="s">
        <v>698</v>
      </c>
      <c r="J798" s="1" t="s">
        <v>699</v>
      </c>
      <c r="K798" s="1" t="s">
        <v>700</v>
      </c>
      <c r="L798" s="51">
        <v>0.0201</v>
      </c>
      <c r="M798" s="99" t="s">
        <v>813</v>
      </c>
      <c r="N798" s="108" t="s">
        <v>545</v>
      </c>
      <c r="O798" s="1"/>
      <c r="P798" s="105"/>
    </row>
    <row r="799">
      <c r="A799" s="1" t="s">
        <v>1556</v>
      </c>
      <c r="B799" s="51">
        <v>4.4818946E7</v>
      </c>
      <c r="C799" s="51">
        <v>1.688793731E9</v>
      </c>
      <c r="D799" s="52">
        <v>45115.22373842593</v>
      </c>
      <c r="E799" s="1" t="s">
        <v>341</v>
      </c>
      <c r="F799" s="1" t="s">
        <v>697</v>
      </c>
      <c r="G799" s="47">
        <v>560096.0</v>
      </c>
      <c r="H799" s="53">
        <f t="shared" si="3"/>
        <v>11257.9296</v>
      </c>
      <c r="I799" s="1" t="s">
        <v>698</v>
      </c>
      <c r="J799" s="1" t="s">
        <v>699</v>
      </c>
      <c r="K799" s="1" t="s">
        <v>700</v>
      </c>
      <c r="L799" s="51">
        <v>0.0201</v>
      </c>
      <c r="M799" s="99" t="s">
        <v>926</v>
      </c>
      <c r="N799" s="108" t="s">
        <v>548</v>
      </c>
      <c r="O799" s="1"/>
      <c r="P799" s="105"/>
    </row>
    <row r="800">
      <c r="A800" s="1" t="s">
        <v>1557</v>
      </c>
      <c r="B800" s="51">
        <v>4.517759E7</v>
      </c>
      <c r="C800" s="51">
        <v>1.689576947E9</v>
      </c>
      <c r="D800" s="52">
        <v>45124.28873842592</v>
      </c>
      <c r="E800" s="1" t="s">
        <v>341</v>
      </c>
      <c r="F800" s="1" t="s">
        <v>697</v>
      </c>
      <c r="G800" s="47">
        <v>945889.0</v>
      </c>
      <c r="H800" s="53">
        <f t="shared" si="3"/>
        <v>18634.0133</v>
      </c>
      <c r="I800" s="1" t="s">
        <v>698</v>
      </c>
      <c r="J800" s="1" t="s">
        <v>699</v>
      </c>
      <c r="K800" s="1" t="s">
        <v>700</v>
      </c>
      <c r="L800" s="51">
        <v>0.0197</v>
      </c>
      <c r="M800" s="93" t="s">
        <v>1001</v>
      </c>
      <c r="N800" s="99" t="s">
        <v>1008</v>
      </c>
      <c r="O800" s="1"/>
      <c r="P800" s="105"/>
    </row>
    <row r="801">
      <c r="A801" s="1" t="s">
        <v>1558</v>
      </c>
      <c r="B801" s="51">
        <v>4.5177636E7</v>
      </c>
      <c r="C801" s="51">
        <v>1.689577045E9</v>
      </c>
      <c r="D801" s="52">
        <v>45124.289872685185</v>
      </c>
      <c r="E801" s="1" t="s">
        <v>341</v>
      </c>
      <c r="F801" s="1" t="s">
        <v>697</v>
      </c>
      <c r="G801" s="47">
        <v>789893.0</v>
      </c>
      <c r="H801" s="53">
        <f t="shared" si="3"/>
        <v>15560.8921</v>
      </c>
      <c r="I801" s="1" t="s">
        <v>698</v>
      </c>
      <c r="J801" s="1" t="s">
        <v>699</v>
      </c>
      <c r="K801" s="1" t="s">
        <v>700</v>
      </c>
      <c r="L801" s="51">
        <v>0.0197</v>
      </c>
      <c r="M801" s="93" t="s">
        <v>999</v>
      </c>
      <c r="N801" s="15" t="s">
        <v>548</v>
      </c>
      <c r="O801" s="1"/>
      <c r="P801" s="105"/>
    </row>
    <row r="802">
      <c r="A802" s="1" t="s">
        <v>1559</v>
      </c>
      <c r="B802" s="51">
        <v>4.517766E7</v>
      </c>
      <c r="C802" s="51">
        <v>1.689577095E9</v>
      </c>
      <c r="D802" s="52">
        <v>45124.290451388886</v>
      </c>
      <c r="E802" s="1" t="s">
        <v>341</v>
      </c>
      <c r="F802" s="1" t="s">
        <v>697</v>
      </c>
      <c r="G802" s="47">
        <v>849854.0</v>
      </c>
      <c r="H802" s="53">
        <f t="shared" si="3"/>
        <v>16742.1238</v>
      </c>
      <c r="I802" s="1" t="s">
        <v>698</v>
      </c>
      <c r="J802" s="1" t="s">
        <v>699</v>
      </c>
      <c r="K802" s="1" t="s">
        <v>700</v>
      </c>
      <c r="L802" s="51">
        <v>0.0197</v>
      </c>
      <c r="M802" s="93" t="s">
        <v>1007</v>
      </c>
      <c r="N802" s="93" t="s">
        <v>1369</v>
      </c>
      <c r="O802" s="50" t="s">
        <v>1394</v>
      </c>
      <c r="P802" s="105"/>
    </row>
    <row r="803">
      <c r="A803" s="1" t="s">
        <v>1560</v>
      </c>
      <c r="B803" s="51">
        <v>4.5177672E7</v>
      </c>
      <c r="C803" s="51">
        <v>1.689577139E9</v>
      </c>
      <c r="D803" s="52">
        <v>45124.29096064815</v>
      </c>
      <c r="E803" s="1" t="s">
        <v>341</v>
      </c>
      <c r="F803" s="1" t="s">
        <v>697</v>
      </c>
      <c r="G803" s="47">
        <v>898854.0</v>
      </c>
      <c r="H803" s="53">
        <f t="shared" si="3"/>
        <v>17707.4238</v>
      </c>
      <c r="I803" s="1" t="s">
        <v>698</v>
      </c>
      <c r="J803" s="1" t="s">
        <v>699</v>
      </c>
      <c r="K803" s="1" t="s">
        <v>700</v>
      </c>
      <c r="L803" s="51">
        <v>0.0197</v>
      </c>
      <c r="M803" s="99" t="s">
        <v>375</v>
      </c>
      <c r="N803" s="108" t="s">
        <v>578</v>
      </c>
      <c r="O803" s="1"/>
      <c r="P803" s="105"/>
    </row>
    <row r="804">
      <c r="A804" s="1" t="s">
        <v>1561</v>
      </c>
      <c r="B804" s="51">
        <v>4.517768E7</v>
      </c>
      <c r="C804" s="51">
        <v>1.689577171E9</v>
      </c>
      <c r="D804" s="52">
        <v>45124.29133101852</v>
      </c>
      <c r="E804" s="1" t="s">
        <v>341</v>
      </c>
      <c r="F804" s="1" t="s">
        <v>697</v>
      </c>
      <c r="G804" s="47">
        <v>788833.0</v>
      </c>
      <c r="H804" s="53">
        <f t="shared" si="3"/>
        <v>15540.0101</v>
      </c>
      <c r="I804" s="1" t="s">
        <v>698</v>
      </c>
      <c r="J804" s="1" t="s">
        <v>699</v>
      </c>
      <c r="K804" s="1" t="s">
        <v>700</v>
      </c>
      <c r="L804" s="51">
        <v>0.0197</v>
      </c>
      <c r="M804" s="93" t="s">
        <v>783</v>
      </c>
      <c r="N804" s="93" t="s">
        <v>578</v>
      </c>
      <c r="O804" s="1"/>
      <c r="P804" s="105"/>
    </row>
    <row r="805">
      <c r="A805" s="1" t="s">
        <v>1562</v>
      </c>
      <c r="B805" s="51">
        <v>4.5177704E7</v>
      </c>
      <c r="C805" s="51">
        <v>1.689577221E9</v>
      </c>
      <c r="D805" s="52">
        <v>45124.291909722226</v>
      </c>
      <c r="E805" s="1" t="s">
        <v>341</v>
      </c>
      <c r="F805" s="1" t="s">
        <v>697</v>
      </c>
      <c r="G805" s="47">
        <v>945880.0</v>
      </c>
      <c r="H805" s="53">
        <f t="shared" si="3"/>
        <v>18633.836</v>
      </c>
      <c r="I805" s="1" t="s">
        <v>698</v>
      </c>
      <c r="J805" s="1" t="s">
        <v>699</v>
      </c>
      <c r="K805" s="1" t="s">
        <v>700</v>
      </c>
      <c r="L805" s="51">
        <v>0.0197</v>
      </c>
      <c r="M805" s="99" t="s">
        <v>813</v>
      </c>
      <c r="N805" s="108" t="s">
        <v>578</v>
      </c>
      <c r="O805" s="93" t="s">
        <v>1038</v>
      </c>
      <c r="P805" s="105"/>
    </row>
    <row r="806">
      <c r="A806" s="1" t="s">
        <v>1563</v>
      </c>
      <c r="B806" s="51">
        <v>4.5177819E7</v>
      </c>
      <c r="C806" s="51">
        <v>1.689577465E9</v>
      </c>
      <c r="D806" s="52">
        <v>45124.2947337963</v>
      </c>
      <c r="E806" s="1" t="s">
        <v>341</v>
      </c>
      <c r="F806" s="1" t="s">
        <v>697</v>
      </c>
      <c r="G806" s="47">
        <v>898944.0</v>
      </c>
      <c r="H806" s="53">
        <f t="shared" si="3"/>
        <v>17709.1968</v>
      </c>
      <c r="I806" s="1" t="s">
        <v>698</v>
      </c>
      <c r="J806" s="1" t="s">
        <v>699</v>
      </c>
      <c r="K806" s="1" t="s">
        <v>700</v>
      </c>
      <c r="L806" s="51">
        <v>0.0197</v>
      </c>
      <c r="M806" s="99" t="s">
        <v>926</v>
      </c>
      <c r="N806" s="108" t="s">
        <v>578</v>
      </c>
      <c r="O806" s="93" t="s">
        <v>1038</v>
      </c>
      <c r="P806" s="105"/>
    </row>
    <row r="807">
      <c r="A807" s="1" t="s">
        <v>1564</v>
      </c>
      <c r="B807" s="51">
        <v>4.5177832E7</v>
      </c>
      <c r="C807" s="51">
        <v>1.689577493E9</v>
      </c>
      <c r="D807" s="52">
        <v>45124.29505787037</v>
      </c>
      <c r="E807" s="1" t="s">
        <v>341</v>
      </c>
      <c r="F807" s="1" t="s">
        <v>697</v>
      </c>
      <c r="G807" s="47">
        <v>877732.0</v>
      </c>
      <c r="H807" s="53">
        <f t="shared" si="3"/>
        <v>17291.3204</v>
      </c>
      <c r="I807" s="1" t="s">
        <v>698</v>
      </c>
      <c r="J807" s="1" t="s">
        <v>699</v>
      </c>
      <c r="K807" s="1" t="s">
        <v>700</v>
      </c>
      <c r="L807" s="51">
        <v>0.0197</v>
      </c>
      <c r="M807" s="93" t="s">
        <v>381</v>
      </c>
      <c r="N807" s="93" t="s">
        <v>578</v>
      </c>
      <c r="O807" s="99" t="s">
        <v>1038</v>
      </c>
      <c r="P807" s="105"/>
    </row>
    <row r="808">
      <c r="A808" s="1" t="s">
        <v>1565</v>
      </c>
      <c r="B808" s="51">
        <v>4.5295076E7</v>
      </c>
      <c r="C808" s="51">
        <v>1.689837621E9</v>
      </c>
      <c r="D808" s="52">
        <v>45127.30579861111</v>
      </c>
      <c r="E808" s="1" t="s">
        <v>341</v>
      </c>
      <c r="F808" s="1" t="s">
        <v>697</v>
      </c>
      <c r="G808" s="47">
        <v>847674.0</v>
      </c>
      <c r="H808" s="53">
        <f t="shared" si="3"/>
        <v>15597.2016</v>
      </c>
      <c r="I808" s="1" t="s">
        <v>698</v>
      </c>
      <c r="J808" s="1" t="s">
        <v>699</v>
      </c>
      <c r="K808" s="1" t="s">
        <v>700</v>
      </c>
      <c r="L808" s="51">
        <v>0.0184</v>
      </c>
      <c r="M808" s="93" t="s">
        <v>1135</v>
      </c>
      <c r="N808" s="93" t="s">
        <v>578</v>
      </c>
      <c r="O808" s="99" t="s">
        <v>545</v>
      </c>
      <c r="P808" s="105"/>
    </row>
    <row r="809">
      <c r="A809" s="1" t="s">
        <v>1566</v>
      </c>
      <c r="B809" s="51">
        <v>4.5295089E7</v>
      </c>
      <c r="C809" s="51">
        <v>1.689837649E9</v>
      </c>
      <c r="D809" s="52">
        <v>45127.306122685186</v>
      </c>
      <c r="E809" s="1" t="s">
        <v>341</v>
      </c>
      <c r="F809" s="1" t="s">
        <v>697</v>
      </c>
      <c r="G809" s="47">
        <v>837678.0</v>
      </c>
      <c r="H809" s="53">
        <f t="shared" si="3"/>
        <v>15413.2752</v>
      </c>
      <c r="I809" s="1" t="s">
        <v>698</v>
      </c>
      <c r="J809" s="1" t="s">
        <v>699</v>
      </c>
      <c r="K809" s="1" t="s">
        <v>700</v>
      </c>
      <c r="L809" s="51">
        <v>0.0184</v>
      </c>
      <c r="M809" s="93" t="s">
        <v>1182</v>
      </c>
      <c r="N809" s="93" t="s">
        <v>578</v>
      </c>
      <c r="O809" s="108" t="s">
        <v>545</v>
      </c>
      <c r="P809" s="105"/>
    </row>
    <row r="810">
      <c r="A810" s="1" t="s">
        <v>1567</v>
      </c>
      <c r="B810" s="51">
        <v>4.5295101E7</v>
      </c>
      <c r="C810" s="51">
        <v>1.689837673E9</v>
      </c>
      <c r="D810" s="52">
        <v>45127.30640046296</v>
      </c>
      <c r="E810" s="1" t="s">
        <v>341</v>
      </c>
      <c r="F810" s="1" t="s">
        <v>697</v>
      </c>
      <c r="G810" s="47">
        <v>686533.0</v>
      </c>
      <c r="H810" s="53">
        <f t="shared" si="3"/>
        <v>12632.2072</v>
      </c>
      <c r="I810" s="1" t="s">
        <v>698</v>
      </c>
      <c r="J810" s="1" t="s">
        <v>699</v>
      </c>
      <c r="K810" s="1" t="s">
        <v>700</v>
      </c>
      <c r="L810" s="51">
        <v>0.0184</v>
      </c>
      <c r="M810" s="93" t="s">
        <v>369</v>
      </c>
      <c r="N810" s="108" t="s">
        <v>545</v>
      </c>
      <c r="O810" s="1"/>
      <c r="P810" s="105"/>
    </row>
    <row r="811">
      <c r="A811" s="1" t="s">
        <v>1568</v>
      </c>
      <c r="B811" s="51">
        <v>4.5295112E7</v>
      </c>
      <c r="C811" s="51">
        <v>1.689837697E9</v>
      </c>
      <c r="D811" s="52">
        <v>45127.30667824074</v>
      </c>
      <c r="E811" s="1" t="s">
        <v>341</v>
      </c>
      <c r="F811" s="1" t="s">
        <v>697</v>
      </c>
      <c r="G811" s="47">
        <v>755344.0</v>
      </c>
      <c r="H811" s="53">
        <f t="shared" si="3"/>
        <v>13898.3296</v>
      </c>
      <c r="I811" s="1" t="s">
        <v>698</v>
      </c>
      <c r="J811" s="1" t="s">
        <v>699</v>
      </c>
      <c r="K811" s="1" t="s">
        <v>700</v>
      </c>
      <c r="L811" s="51">
        <v>0.0184</v>
      </c>
      <c r="M811" s="93" t="s">
        <v>1037</v>
      </c>
      <c r="N811" s="108" t="s">
        <v>578</v>
      </c>
      <c r="O811" s="108" t="s">
        <v>545</v>
      </c>
      <c r="P811" s="105"/>
    </row>
    <row r="812">
      <c r="A812" s="1" t="s">
        <v>1569</v>
      </c>
      <c r="B812" s="51">
        <v>4.5423202E7</v>
      </c>
      <c r="C812" s="51">
        <v>1.690117349E9</v>
      </c>
      <c r="D812" s="52">
        <v>45130.543391203704</v>
      </c>
      <c r="E812" s="1" t="s">
        <v>341</v>
      </c>
      <c r="F812" s="1" t="s">
        <v>697</v>
      </c>
      <c r="G812" s="47">
        <v>857889.0</v>
      </c>
      <c r="H812" s="53">
        <f t="shared" si="3"/>
        <v>15870.9465</v>
      </c>
      <c r="I812" s="1" t="s">
        <v>698</v>
      </c>
      <c r="J812" s="1" t="s">
        <v>699</v>
      </c>
      <c r="K812" s="1" t="s">
        <v>700</v>
      </c>
      <c r="L812" s="51">
        <v>0.0185</v>
      </c>
      <c r="M812" s="93" t="s">
        <v>339</v>
      </c>
      <c r="N812" s="99" t="s">
        <v>1008</v>
      </c>
      <c r="O812" s="1"/>
      <c r="P812" s="105"/>
    </row>
    <row r="813">
      <c r="A813" s="1" t="s">
        <v>1570</v>
      </c>
      <c r="B813" s="51">
        <v>4.5423215E7</v>
      </c>
      <c r="C813" s="51">
        <v>1.690117375E9</v>
      </c>
      <c r="D813" s="52">
        <v>45130.54369212963</v>
      </c>
      <c r="E813" s="1" t="s">
        <v>341</v>
      </c>
      <c r="F813" s="1" t="s">
        <v>697</v>
      </c>
      <c r="G813" s="47">
        <v>788753.0</v>
      </c>
      <c r="H813" s="53">
        <f t="shared" si="3"/>
        <v>14591.9305</v>
      </c>
      <c r="I813" s="1" t="s">
        <v>698</v>
      </c>
      <c r="J813" s="1" t="s">
        <v>699</v>
      </c>
      <c r="K813" s="1" t="s">
        <v>700</v>
      </c>
      <c r="L813" s="51">
        <v>0.0185</v>
      </c>
      <c r="M813" s="93" t="s">
        <v>360</v>
      </c>
      <c r="N813" s="99" t="s">
        <v>1008</v>
      </c>
      <c r="O813" s="105"/>
      <c r="P813" s="105"/>
    </row>
    <row r="814">
      <c r="A814" s="1" t="s">
        <v>1571</v>
      </c>
      <c r="B814" s="51">
        <v>4.5423223E7</v>
      </c>
      <c r="C814" s="51">
        <v>1.690117409E9</v>
      </c>
      <c r="D814" s="52">
        <v>45130.54408564815</v>
      </c>
      <c r="E814" s="1" t="s">
        <v>341</v>
      </c>
      <c r="F814" s="1" t="s">
        <v>697</v>
      </c>
      <c r="G814" s="47">
        <v>798884.0</v>
      </c>
      <c r="H814" s="53">
        <f t="shared" si="3"/>
        <v>14779.354</v>
      </c>
      <c r="I814" s="1" t="s">
        <v>698</v>
      </c>
      <c r="J814" s="1" t="s">
        <v>699</v>
      </c>
      <c r="K814" s="1" t="s">
        <v>700</v>
      </c>
      <c r="L814" s="51">
        <v>0.0185</v>
      </c>
      <c r="M814" s="93" t="s">
        <v>354</v>
      </c>
      <c r="N814" s="99" t="s">
        <v>1008</v>
      </c>
      <c r="O814" s="1"/>
      <c r="P814" s="105"/>
    </row>
    <row r="815">
      <c r="A815" s="1" t="s">
        <v>1572</v>
      </c>
      <c r="B815" s="51">
        <v>4.5423229E7</v>
      </c>
      <c r="C815" s="51">
        <v>1.690117433E9</v>
      </c>
      <c r="D815" s="52">
        <v>45130.54436342593</v>
      </c>
      <c r="E815" s="1" t="s">
        <v>341</v>
      </c>
      <c r="F815" s="1" t="s">
        <v>697</v>
      </c>
      <c r="G815" s="47">
        <v>958834.0</v>
      </c>
      <c r="H815" s="53">
        <f t="shared" si="3"/>
        <v>17738.429</v>
      </c>
      <c r="I815" s="1" t="s">
        <v>698</v>
      </c>
      <c r="J815" s="1" t="s">
        <v>699</v>
      </c>
      <c r="K815" s="1" t="s">
        <v>700</v>
      </c>
      <c r="L815" s="51">
        <v>0.0185</v>
      </c>
      <c r="M815" s="93" t="s">
        <v>968</v>
      </c>
      <c r="N815" s="108" t="s">
        <v>556</v>
      </c>
      <c r="O815" s="105"/>
      <c r="P815" s="105"/>
    </row>
    <row r="816">
      <c r="A816" s="1" t="s">
        <v>1573</v>
      </c>
      <c r="B816" s="51">
        <v>4.5423241E7</v>
      </c>
      <c r="C816" s="51">
        <v>1.690117463E9</v>
      </c>
      <c r="D816" s="52">
        <v>45130.54471064815</v>
      </c>
      <c r="E816" s="1" t="s">
        <v>341</v>
      </c>
      <c r="F816" s="1" t="s">
        <v>697</v>
      </c>
      <c r="G816" s="47">
        <v>857878.0</v>
      </c>
      <c r="H816" s="53">
        <f t="shared" si="3"/>
        <v>15870.743</v>
      </c>
      <c r="I816" s="1" t="s">
        <v>698</v>
      </c>
      <c r="J816" s="1" t="s">
        <v>699</v>
      </c>
      <c r="K816" s="1" t="s">
        <v>700</v>
      </c>
      <c r="L816" s="51">
        <v>0.0185</v>
      </c>
      <c r="M816" s="15" t="s">
        <v>735</v>
      </c>
      <c r="N816" s="108" t="s">
        <v>545</v>
      </c>
      <c r="O816" s="1"/>
      <c r="P816" s="105"/>
    </row>
    <row r="817">
      <c r="A817" s="1" t="s">
        <v>1574</v>
      </c>
      <c r="B817" s="51">
        <v>4.5423251E7</v>
      </c>
      <c r="C817" s="51">
        <v>1.690117485E9</v>
      </c>
      <c r="D817" s="52">
        <v>45130.544965277775</v>
      </c>
      <c r="E817" s="1" t="s">
        <v>341</v>
      </c>
      <c r="F817" s="1" t="s">
        <v>697</v>
      </c>
      <c r="G817" s="47">
        <v>847774.0</v>
      </c>
      <c r="H817" s="53">
        <f t="shared" si="3"/>
        <v>15683.819</v>
      </c>
      <c r="I817" s="1" t="s">
        <v>698</v>
      </c>
      <c r="J817" s="1" t="s">
        <v>699</v>
      </c>
      <c r="K817" s="1" t="s">
        <v>700</v>
      </c>
      <c r="L817" s="51">
        <v>0.0185</v>
      </c>
      <c r="M817" s="99" t="s">
        <v>375</v>
      </c>
      <c r="N817" s="108" t="s">
        <v>545</v>
      </c>
      <c r="O817" s="1"/>
      <c r="P817" s="105"/>
    </row>
    <row r="818">
      <c r="A818" s="1" t="s">
        <v>1575</v>
      </c>
      <c r="B818" s="51">
        <v>4.5423274E7</v>
      </c>
      <c r="C818" s="51">
        <v>1.690117533E9</v>
      </c>
      <c r="D818" s="52">
        <v>45130.54552083334</v>
      </c>
      <c r="E818" s="1" t="s">
        <v>341</v>
      </c>
      <c r="F818" s="1" t="s">
        <v>697</v>
      </c>
      <c r="G818" s="47">
        <v>709094.0</v>
      </c>
      <c r="H818" s="53">
        <f t="shared" si="3"/>
        <v>13118.239</v>
      </c>
      <c r="I818" s="1" t="s">
        <v>698</v>
      </c>
      <c r="J818" s="1" t="s">
        <v>699</v>
      </c>
      <c r="K818" s="1" t="s">
        <v>700</v>
      </c>
      <c r="L818" s="51">
        <v>0.0185</v>
      </c>
      <c r="M818" s="93" t="s">
        <v>783</v>
      </c>
      <c r="N818" s="93" t="s">
        <v>578</v>
      </c>
      <c r="O818" s="108" t="s">
        <v>545</v>
      </c>
      <c r="P818" s="105"/>
    </row>
    <row r="819">
      <c r="A819" s="1" t="s">
        <v>1576</v>
      </c>
      <c r="B819" s="51">
        <v>4.5423288E7</v>
      </c>
      <c r="C819" s="51">
        <v>1.690117563E9</v>
      </c>
      <c r="D819" s="52">
        <v>45130.54586805555</v>
      </c>
      <c r="E819" s="1" t="s">
        <v>341</v>
      </c>
      <c r="F819" s="1" t="s">
        <v>697</v>
      </c>
      <c r="G819" s="47">
        <v>988853.0</v>
      </c>
      <c r="H819" s="53">
        <f t="shared" si="3"/>
        <v>18293.7805</v>
      </c>
      <c r="I819" s="1" t="s">
        <v>698</v>
      </c>
      <c r="J819" s="1" t="s">
        <v>699</v>
      </c>
      <c r="K819" s="1" t="s">
        <v>700</v>
      </c>
      <c r="L819" s="51">
        <v>0.0185</v>
      </c>
      <c r="M819" s="99" t="s">
        <v>926</v>
      </c>
      <c r="N819" s="108" t="s">
        <v>578</v>
      </c>
      <c r="O819" s="99" t="s">
        <v>1038</v>
      </c>
      <c r="P819" s="105"/>
    </row>
    <row r="820">
      <c r="A820" s="1" t="s">
        <v>1577</v>
      </c>
      <c r="B820" s="51">
        <v>4.5423301E7</v>
      </c>
      <c r="C820" s="51">
        <v>1.690117591E9</v>
      </c>
      <c r="D820" s="52">
        <v>45130.54619212963</v>
      </c>
      <c r="E820" s="1" t="s">
        <v>341</v>
      </c>
      <c r="F820" s="1" t="s">
        <v>697</v>
      </c>
      <c r="G820" s="47">
        <v>788584.0</v>
      </c>
      <c r="H820" s="53">
        <f t="shared" si="3"/>
        <v>14588.804</v>
      </c>
      <c r="I820" s="1" t="s">
        <v>698</v>
      </c>
      <c r="J820" s="1" t="s">
        <v>699</v>
      </c>
      <c r="K820" s="1" t="s">
        <v>700</v>
      </c>
      <c r="L820" s="51">
        <v>0.0185</v>
      </c>
      <c r="M820" s="93" t="s">
        <v>381</v>
      </c>
      <c r="N820" s="93" t="s">
        <v>578</v>
      </c>
      <c r="O820" s="99" t="s">
        <v>1038</v>
      </c>
      <c r="P820" s="105"/>
    </row>
    <row r="821">
      <c r="A821" s="1" t="s">
        <v>1578</v>
      </c>
      <c r="B821" s="51">
        <v>4.5563655E7</v>
      </c>
      <c r="C821" s="51">
        <v>1.690426718E9</v>
      </c>
      <c r="D821" s="52">
        <v>45134.12405092592</v>
      </c>
      <c r="E821" s="1" t="s">
        <v>341</v>
      </c>
      <c r="F821" s="1" t="s">
        <v>697</v>
      </c>
      <c r="G821" s="47">
        <v>789934.0</v>
      </c>
      <c r="H821" s="53">
        <f t="shared" si="3"/>
        <v>16114.6536</v>
      </c>
      <c r="I821" s="1" t="s">
        <v>698</v>
      </c>
      <c r="J821" s="1" t="s">
        <v>699</v>
      </c>
      <c r="K821" s="1" t="s">
        <v>700</v>
      </c>
      <c r="L821" s="51">
        <v>0.0204</v>
      </c>
      <c r="M821" s="93" t="s">
        <v>1010</v>
      </c>
      <c r="N821" s="108" t="s">
        <v>548</v>
      </c>
      <c r="O821" s="1"/>
      <c r="P821" s="105"/>
    </row>
    <row r="822">
      <c r="A822" s="1" t="s">
        <v>1579</v>
      </c>
      <c r="B822" s="51">
        <v>4.5563667E7</v>
      </c>
      <c r="C822" s="51">
        <v>1.690426744E9</v>
      </c>
      <c r="D822" s="52">
        <v>45134.12435185185</v>
      </c>
      <c r="E822" s="1" t="s">
        <v>341</v>
      </c>
      <c r="F822" s="1" t="s">
        <v>697</v>
      </c>
      <c r="G822" s="47">
        <v>900993.0</v>
      </c>
      <c r="H822" s="53">
        <f t="shared" si="3"/>
        <v>18380.2572</v>
      </c>
      <c r="I822" s="1" t="s">
        <v>698</v>
      </c>
      <c r="J822" s="1" t="s">
        <v>699</v>
      </c>
      <c r="K822" s="1" t="s">
        <v>700</v>
      </c>
      <c r="L822" s="51">
        <v>0.0204</v>
      </c>
      <c r="M822" s="93" t="s">
        <v>995</v>
      </c>
      <c r="N822" s="108" t="s">
        <v>556</v>
      </c>
      <c r="O822" s="1"/>
      <c r="P822" s="105"/>
    </row>
    <row r="823">
      <c r="A823" s="1" t="s">
        <v>1580</v>
      </c>
      <c r="B823" s="51">
        <v>4.5563683E7</v>
      </c>
      <c r="C823" s="51">
        <v>1.690426778E9</v>
      </c>
      <c r="D823" s="52">
        <v>45134.12474537037</v>
      </c>
      <c r="E823" s="1" t="s">
        <v>341</v>
      </c>
      <c r="F823" s="1" t="s">
        <v>697</v>
      </c>
      <c r="G823" s="47">
        <v>622309.0</v>
      </c>
      <c r="H823" s="53">
        <f t="shared" si="3"/>
        <v>12695.1036</v>
      </c>
      <c r="I823" s="1" t="s">
        <v>698</v>
      </c>
      <c r="J823" s="1" t="s">
        <v>699</v>
      </c>
      <c r="K823" s="1" t="s">
        <v>700</v>
      </c>
      <c r="L823" s="51">
        <v>0.0204</v>
      </c>
      <c r="M823" s="93" t="s">
        <v>999</v>
      </c>
      <c r="N823" s="99" t="s">
        <v>1008</v>
      </c>
      <c r="O823" s="1"/>
      <c r="P823" s="105"/>
    </row>
    <row r="824">
      <c r="A824" s="1" t="s">
        <v>1581</v>
      </c>
      <c r="B824" s="51">
        <v>4.5563713E7</v>
      </c>
      <c r="C824" s="51">
        <v>1.690426874E9</v>
      </c>
      <c r="D824" s="52">
        <v>45134.12585648148</v>
      </c>
      <c r="E824" s="1" t="s">
        <v>341</v>
      </c>
      <c r="F824" s="1" t="s">
        <v>697</v>
      </c>
      <c r="G824" s="47">
        <v>788934.0</v>
      </c>
      <c r="H824" s="53">
        <f t="shared" si="3"/>
        <v>16094.2536</v>
      </c>
      <c r="I824" s="1" t="s">
        <v>698</v>
      </c>
      <c r="J824" s="1" t="s">
        <v>699</v>
      </c>
      <c r="K824" s="1" t="s">
        <v>700</v>
      </c>
      <c r="L824" s="51">
        <v>0.0204</v>
      </c>
      <c r="M824" s="99" t="s">
        <v>929</v>
      </c>
      <c r="N824" s="93" t="s">
        <v>548</v>
      </c>
      <c r="O824" s="99" t="s">
        <v>1008</v>
      </c>
      <c r="P824" s="105"/>
    </row>
    <row r="825">
      <c r="A825" s="1" t="s">
        <v>1582</v>
      </c>
      <c r="B825" s="51">
        <v>4.5563732E7</v>
      </c>
      <c r="C825" s="51">
        <v>1.690426914E9</v>
      </c>
      <c r="D825" s="52">
        <v>45134.12631944445</v>
      </c>
      <c r="E825" s="1" t="s">
        <v>341</v>
      </c>
      <c r="F825" s="1" t="s">
        <v>697</v>
      </c>
      <c r="G825" s="47">
        <v>998993.0</v>
      </c>
      <c r="H825" s="53">
        <f t="shared" si="3"/>
        <v>20379.4572</v>
      </c>
      <c r="I825" s="1" t="s">
        <v>698</v>
      </c>
      <c r="J825" s="1" t="s">
        <v>699</v>
      </c>
      <c r="K825" s="1" t="s">
        <v>700</v>
      </c>
      <c r="L825" s="51">
        <v>0.0204</v>
      </c>
      <c r="M825" s="93" t="s">
        <v>766</v>
      </c>
      <c r="N825" s="108" t="s">
        <v>545</v>
      </c>
      <c r="O825" s="1"/>
      <c r="P825" s="105"/>
    </row>
    <row r="826">
      <c r="A826" s="1" t="s">
        <v>1583</v>
      </c>
      <c r="B826" s="51">
        <v>4.556378E7</v>
      </c>
      <c r="C826" s="51">
        <v>1.690427016E9</v>
      </c>
      <c r="D826" s="52">
        <v>45134.1275</v>
      </c>
      <c r="E826" s="1" t="s">
        <v>341</v>
      </c>
      <c r="F826" s="1" t="s">
        <v>697</v>
      </c>
      <c r="G826" s="47">
        <v>844953.0</v>
      </c>
      <c r="H826" s="53">
        <f t="shared" si="3"/>
        <v>17237.0412</v>
      </c>
      <c r="I826" s="1" t="s">
        <v>698</v>
      </c>
      <c r="J826" s="1" t="s">
        <v>699</v>
      </c>
      <c r="K826" s="1" t="s">
        <v>700</v>
      </c>
      <c r="L826" s="51">
        <v>0.0204</v>
      </c>
      <c r="M826" s="99" t="s">
        <v>378</v>
      </c>
      <c r="N826" s="93" t="s">
        <v>578</v>
      </c>
      <c r="O826" s="99"/>
      <c r="P826" s="105"/>
    </row>
    <row r="827">
      <c r="A827" s="1" t="s">
        <v>1584</v>
      </c>
      <c r="B827" s="51">
        <v>4.5563794E7</v>
      </c>
      <c r="C827" s="51">
        <v>1.690427046E9</v>
      </c>
      <c r="D827" s="52">
        <v>45134.127847222226</v>
      </c>
      <c r="E827" s="1" t="s">
        <v>341</v>
      </c>
      <c r="F827" s="1" t="s">
        <v>697</v>
      </c>
      <c r="G827" s="47">
        <v>900234.0</v>
      </c>
      <c r="H827" s="53">
        <f t="shared" si="3"/>
        <v>18364.7736</v>
      </c>
      <c r="I827" s="1" t="s">
        <v>698</v>
      </c>
      <c r="J827" s="1" t="s">
        <v>699</v>
      </c>
      <c r="K827" s="1" t="s">
        <v>700</v>
      </c>
      <c r="L827" s="51">
        <v>0.0204</v>
      </c>
      <c r="M827" s="99" t="s">
        <v>922</v>
      </c>
      <c r="N827" s="99" t="s">
        <v>1038</v>
      </c>
      <c r="O827" s="1"/>
      <c r="P827" s="105"/>
    </row>
    <row r="828">
      <c r="A828" s="1" t="s">
        <v>1585</v>
      </c>
      <c r="B828" s="51">
        <v>4.5563815E7</v>
      </c>
      <c r="C828" s="51">
        <v>1.69042709E9</v>
      </c>
      <c r="D828" s="52">
        <v>45134.12835648148</v>
      </c>
      <c r="E828" s="1" t="s">
        <v>341</v>
      </c>
      <c r="F828" s="1" t="s">
        <v>697</v>
      </c>
      <c r="G828" s="47">
        <v>984564.0</v>
      </c>
      <c r="H828" s="53">
        <f t="shared" si="3"/>
        <v>20085.1056</v>
      </c>
      <c r="I828" s="1" t="s">
        <v>698</v>
      </c>
      <c r="J828" s="1" t="s">
        <v>699</v>
      </c>
      <c r="K828" s="1" t="s">
        <v>700</v>
      </c>
      <c r="L828" s="51">
        <v>0.0204</v>
      </c>
      <c r="M828" s="93" t="s">
        <v>963</v>
      </c>
      <c r="N828" s="93" t="s">
        <v>578</v>
      </c>
      <c r="O828" s="108" t="s">
        <v>545</v>
      </c>
      <c r="P828" s="15" t="s">
        <v>1038</v>
      </c>
    </row>
    <row r="829">
      <c r="A829" s="1" t="s">
        <v>1586</v>
      </c>
      <c r="B829" s="51">
        <v>4.5776392E7</v>
      </c>
      <c r="C829" s="51">
        <v>1.690885312E9</v>
      </c>
      <c r="D829" s="52">
        <v>45139.43185185185</v>
      </c>
      <c r="E829" s="1" t="s">
        <v>341</v>
      </c>
      <c r="F829" s="1" t="s">
        <v>697</v>
      </c>
      <c r="G829" s="47">
        <v>745663.0</v>
      </c>
      <c r="H829" s="53">
        <f t="shared" si="3"/>
        <v>15957.1882</v>
      </c>
      <c r="I829" s="1" t="s">
        <v>698</v>
      </c>
      <c r="J829" s="1" t="s">
        <v>699</v>
      </c>
      <c r="K829" s="1" t="s">
        <v>700</v>
      </c>
      <c r="L829" s="51">
        <v>0.0214</v>
      </c>
      <c r="M829" s="99" t="s">
        <v>928</v>
      </c>
      <c r="N829" s="93" t="s">
        <v>548</v>
      </c>
      <c r="O829" s="1"/>
      <c r="P829" s="105"/>
    </row>
    <row r="830">
      <c r="A830" s="1" t="s">
        <v>1587</v>
      </c>
      <c r="B830" s="51">
        <v>4.5776451E7</v>
      </c>
      <c r="C830" s="51">
        <v>1.690885438E9</v>
      </c>
      <c r="D830" s="52">
        <v>45139.43331018519</v>
      </c>
      <c r="E830" s="1" t="s">
        <v>341</v>
      </c>
      <c r="F830" s="1" t="s">
        <v>697</v>
      </c>
      <c r="G830" s="47">
        <v>986745.0</v>
      </c>
      <c r="H830" s="53">
        <f t="shared" si="3"/>
        <v>21116.343</v>
      </c>
      <c r="I830" s="1" t="s">
        <v>698</v>
      </c>
      <c r="J830" s="1" t="s">
        <v>699</v>
      </c>
      <c r="K830" s="1" t="s">
        <v>700</v>
      </c>
      <c r="L830" s="51">
        <v>0.0214</v>
      </c>
      <c r="M830" s="99" t="s">
        <v>929</v>
      </c>
      <c r="N830" s="108" t="s">
        <v>548</v>
      </c>
      <c r="O830" s="99" t="s">
        <v>1008</v>
      </c>
      <c r="P830" s="105"/>
    </row>
    <row r="831">
      <c r="A831" s="1" t="s">
        <v>1588</v>
      </c>
      <c r="B831" s="51">
        <v>4.5776475E7</v>
      </c>
      <c r="C831" s="51">
        <v>1.690885488E9</v>
      </c>
      <c r="D831" s="52">
        <v>45139.43388888889</v>
      </c>
      <c r="E831" s="1" t="s">
        <v>341</v>
      </c>
      <c r="F831" s="1" t="s">
        <v>697</v>
      </c>
      <c r="G831" s="47">
        <v>786548.0</v>
      </c>
      <c r="H831" s="53">
        <f t="shared" si="3"/>
        <v>16832.1272</v>
      </c>
      <c r="I831" s="1" t="s">
        <v>698</v>
      </c>
      <c r="J831" s="1" t="s">
        <v>699</v>
      </c>
      <c r="K831" s="1" t="s">
        <v>700</v>
      </c>
      <c r="L831" s="51">
        <v>0.0214</v>
      </c>
      <c r="M831" s="93" t="s">
        <v>1001</v>
      </c>
      <c r="N831" s="99" t="s">
        <v>1008</v>
      </c>
      <c r="O831" s="1"/>
      <c r="P831" s="105"/>
    </row>
    <row r="832">
      <c r="A832" s="1" t="s">
        <v>1589</v>
      </c>
      <c r="B832" s="51">
        <v>4.5778433E7</v>
      </c>
      <c r="C832" s="51">
        <v>1.690889743E9</v>
      </c>
      <c r="D832" s="52">
        <v>45139.483136574076</v>
      </c>
      <c r="E832" s="1" t="s">
        <v>341</v>
      </c>
      <c r="F832" s="1" t="s">
        <v>697</v>
      </c>
      <c r="G832" s="47">
        <v>857755.0</v>
      </c>
      <c r="H832" s="53">
        <f t="shared" si="3"/>
        <v>18355.957</v>
      </c>
      <c r="I832" s="1" t="s">
        <v>698</v>
      </c>
      <c r="J832" s="1" t="s">
        <v>699</v>
      </c>
      <c r="K832" s="1" t="s">
        <v>700</v>
      </c>
      <c r="L832" s="51">
        <v>0.0214</v>
      </c>
      <c r="M832" s="93" t="s">
        <v>766</v>
      </c>
      <c r="N832" s="93" t="s">
        <v>1038</v>
      </c>
      <c r="O832" s="1"/>
      <c r="P832" s="105"/>
    </row>
    <row r="833">
      <c r="A833" s="1" t="s">
        <v>1590</v>
      </c>
      <c r="B833" s="51">
        <v>4.5778445E7</v>
      </c>
      <c r="C833" s="51">
        <v>1.690889767E9</v>
      </c>
      <c r="D833" s="52">
        <v>45139.48341435185</v>
      </c>
      <c r="E833" s="1" t="s">
        <v>341</v>
      </c>
      <c r="F833" s="1" t="s">
        <v>697</v>
      </c>
      <c r="G833" s="47">
        <v>466783.0</v>
      </c>
      <c r="H833" s="53">
        <f t="shared" si="3"/>
        <v>9989.1562</v>
      </c>
      <c r="I833" s="1" t="s">
        <v>698</v>
      </c>
      <c r="J833" s="1" t="s">
        <v>699</v>
      </c>
      <c r="K833" s="1" t="s">
        <v>700</v>
      </c>
      <c r="L833" s="51">
        <v>0.0214</v>
      </c>
      <c r="M833" s="99" t="s">
        <v>378</v>
      </c>
      <c r="N833" s="108" t="s">
        <v>578</v>
      </c>
      <c r="O833" s="1"/>
      <c r="P833" s="105"/>
    </row>
    <row r="834">
      <c r="A834" s="1" t="s">
        <v>1591</v>
      </c>
      <c r="B834" s="51">
        <v>4.5778464E7</v>
      </c>
      <c r="C834" s="51">
        <v>1.690889809E9</v>
      </c>
      <c r="D834" s="52">
        <v>45139.48390046296</v>
      </c>
      <c r="E834" s="1" t="s">
        <v>341</v>
      </c>
      <c r="F834" s="1" t="s">
        <v>697</v>
      </c>
      <c r="G834" s="47">
        <v>965433.0</v>
      </c>
      <c r="H834" s="53">
        <f t="shared" si="3"/>
        <v>20660.2662</v>
      </c>
      <c r="I834" s="1" t="s">
        <v>698</v>
      </c>
      <c r="J834" s="1" t="s">
        <v>699</v>
      </c>
      <c r="K834" s="1" t="s">
        <v>700</v>
      </c>
      <c r="L834" s="51">
        <v>0.0214</v>
      </c>
      <c r="M834" s="93" t="s">
        <v>938</v>
      </c>
      <c r="N834" s="93" t="s">
        <v>1038</v>
      </c>
      <c r="O834" s="1"/>
      <c r="P834" s="105"/>
    </row>
    <row r="835">
      <c r="A835" s="1" t="s">
        <v>1592</v>
      </c>
      <c r="B835" s="51">
        <v>4.57785E7</v>
      </c>
      <c r="C835" s="51">
        <v>1.690889885E9</v>
      </c>
      <c r="D835" s="52">
        <v>45139.48478009259</v>
      </c>
      <c r="E835" s="1" t="s">
        <v>341</v>
      </c>
      <c r="F835" s="1" t="s">
        <v>697</v>
      </c>
      <c r="G835" s="47">
        <v>857756.0</v>
      </c>
      <c r="H835" s="53">
        <f t="shared" si="3"/>
        <v>18355.9784</v>
      </c>
      <c r="I835" s="1" t="s">
        <v>698</v>
      </c>
      <c r="J835" s="1" t="s">
        <v>699</v>
      </c>
      <c r="K835" s="1" t="s">
        <v>700</v>
      </c>
      <c r="L835" s="51">
        <v>0.0214</v>
      </c>
      <c r="M835" s="93" t="s">
        <v>369</v>
      </c>
      <c r="N835" s="93" t="s">
        <v>578</v>
      </c>
      <c r="O835" s="1"/>
      <c r="P835" s="105"/>
    </row>
    <row r="836">
      <c r="A836" s="1" t="s">
        <v>1593</v>
      </c>
      <c r="B836" s="51">
        <v>4.584633E7</v>
      </c>
      <c r="C836" s="51">
        <v>1.691038517E9</v>
      </c>
      <c r="D836" s="52">
        <v>45141.20505787037</v>
      </c>
      <c r="E836" s="1" t="s">
        <v>341</v>
      </c>
      <c r="F836" s="1" t="s">
        <v>697</v>
      </c>
      <c r="G836" s="47">
        <v>887654.0</v>
      </c>
      <c r="H836" s="53">
        <f t="shared" si="3"/>
        <v>17131.7222</v>
      </c>
      <c r="I836" s="1" t="s">
        <v>698</v>
      </c>
      <c r="J836" s="1" t="s">
        <v>699</v>
      </c>
      <c r="K836" s="1" t="s">
        <v>700</v>
      </c>
      <c r="L836" s="51">
        <v>0.0193</v>
      </c>
      <c r="M836" s="93" t="s">
        <v>1368</v>
      </c>
      <c r="N836" s="93" t="s">
        <v>1369</v>
      </c>
      <c r="O836" s="50" t="s">
        <v>1394</v>
      </c>
      <c r="P836" s="105"/>
    </row>
    <row r="837">
      <c r="A837" s="1" t="s">
        <v>1594</v>
      </c>
      <c r="B837" s="51">
        <v>4.5846342E7</v>
      </c>
      <c r="C837" s="51">
        <v>1.691038543E9</v>
      </c>
      <c r="D837" s="52">
        <v>45141.205358796295</v>
      </c>
      <c r="E837" s="1" t="s">
        <v>341</v>
      </c>
      <c r="F837" s="1" t="s">
        <v>697</v>
      </c>
      <c r="G837" s="47">
        <v>976672.0</v>
      </c>
      <c r="H837" s="53">
        <f t="shared" si="3"/>
        <v>18849.7696</v>
      </c>
      <c r="I837" s="1" t="s">
        <v>698</v>
      </c>
      <c r="J837" s="1" t="s">
        <v>699</v>
      </c>
      <c r="K837" s="1" t="s">
        <v>700</v>
      </c>
      <c r="L837" s="51">
        <v>0.0193</v>
      </c>
      <c r="M837" s="93" t="s">
        <v>1368</v>
      </c>
      <c r="N837" s="93" t="s">
        <v>1369</v>
      </c>
      <c r="O837" s="50" t="s">
        <v>1394</v>
      </c>
      <c r="P837" s="105"/>
    </row>
    <row r="838">
      <c r="A838" s="1" t="s">
        <v>1595</v>
      </c>
      <c r="B838" s="51">
        <v>4.584636E7</v>
      </c>
      <c r="C838" s="51">
        <v>1.691038581E9</v>
      </c>
      <c r="D838" s="52">
        <v>45141.20579861111</v>
      </c>
      <c r="E838" s="1" t="s">
        <v>341</v>
      </c>
      <c r="F838" s="1" t="s">
        <v>697</v>
      </c>
      <c r="G838" s="47">
        <v>578544.0</v>
      </c>
      <c r="H838" s="53">
        <f t="shared" si="3"/>
        <v>11165.8992</v>
      </c>
      <c r="I838" s="1" t="s">
        <v>698</v>
      </c>
      <c r="J838" s="1" t="s">
        <v>699</v>
      </c>
      <c r="K838" s="1" t="s">
        <v>700</v>
      </c>
      <c r="L838" s="51">
        <v>0.0193</v>
      </c>
      <c r="M838" s="93" t="s">
        <v>1368</v>
      </c>
      <c r="N838" s="93" t="s">
        <v>1369</v>
      </c>
      <c r="O838" s="50" t="s">
        <v>1394</v>
      </c>
      <c r="P838" s="105"/>
    </row>
    <row r="839">
      <c r="A839" s="1" t="s">
        <v>1596</v>
      </c>
      <c r="B839" s="51">
        <v>4.5846453E7</v>
      </c>
      <c r="C839" s="51">
        <v>1.691038779E9</v>
      </c>
      <c r="D839" s="52">
        <v>45141.208090277774</v>
      </c>
      <c r="E839" s="1" t="s">
        <v>341</v>
      </c>
      <c r="F839" s="1" t="s">
        <v>697</v>
      </c>
      <c r="G839" s="47">
        <v>667832.0</v>
      </c>
      <c r="H839" s="53">
        <f t="shared" si="3"/>
        <v>12889.1576</v>
      </c>
      <c r="I839" s="1" t="s">
        <v>698</v>
      </c>
      <c r="J839" s="1" t="s">
        <v>699</v>
      </c>
      <c r="K839" s="1" t="s">
        <v>700</v>
      </c>
      <c r="L839" s="51">
        <v>0.0193</v>
      </c>
      <c r="M839" s="93" t="s">
        <v>1131</v>
      </c>
      <c r="N839" s="108" t="s">
        <v>548</v>
      </c>
      <c r="O839" s="1"/>
      <c r="P839" s="105"/>
    </row>
    <row r="840">
      <c r="A840" s="1" t="s">
        <v>1597</v>
      </c>
      <c r="B840" s="51">
        <v>4.5846474E7</v>
      </c>
      <c r="C840" s="51">
        <v>1.691038823E9</v>
      </c>
      <c r="D840" s="52">
        <v>45141.208599537036</v>
      </c>
      <c r="E840" s="1" t="s">
        <v>341</v>
      </c>
      <c r="F840" s="1" t="s">
        <v>697</v>
      </c>
      <c r="G840" s="47">
        <v>847784.0</v>
      </c>
      <c r="H840" s="53">
        <f t="shared" si="3"/>
        <v>16362.2312</v>
      </c>
      <c r="I840" s="1" t="s">
        <v>698</v>
      </c>
      <c r="J840" s="1" t="s">
        <v>699</v>
      </c>
      <c r="K840" s="1" t="s">
        <v>700</v>
      </c>
      <c r="L840" s="51">
        <v>0.0193</v>
      </c>
      <c r="M840" s="93" t="s">
        <v>1014</v>
      </c>
      <c r="N840" s="108" t="s">
        <v>548</v>
      </c>
      <c r="O840" s="1"/>
      <c r="P840" s="105"/>
    </row>
    <row r="841">
      <c r="A841" s="1" t="s">
        <v>1598</v>
      </c>
      <c r="B841" s="51">
        <v>4.5846488E7</v>
      </c>
      <c r="C841" s="51">
        <v>1.691038853E9</v>
      </c>
      <c r="D841" s="52">
        <v>45141.20894675926</v>
      </c>
      <c r="E841" s="1" t="s">
        <v>341</v>
      </c>
      <c r="F841" s="1" t="s">
        <v>697</v>
      </c>
      <c r="G841" s="47">
        <v>647845.0</v>
      </c>
      <c r="H841" s="53">
        <f t="shared" si="3"/>
        <v>12503.4085</v>
      </c>
      <c r="I841" s="1" t="s">
        <v>698</v>
      </c>
      <c r="J841" s="1" t="s">
        <v>699</v>
      </c>
      <c r="K841" s="1" t="s">
        <v>700</v>
      </c>
      <c r="L841" s="51">
        <v>0.0193</v>
      </c>
      <c r="M841" s="93" t="s">
        <v>995</v>
      </c>
      <c r="N841" s="108" t="s">
        <v>556</v>
      </c>
      <c r="O841" s="1"/>
      <c r="P841" s="105"/>
    </row>
    <row r="842">
      <c r="A842" s="1" t="s">
        <v>1599</v>
      </c>
      <c r="B842" s="51">
        <v>4.5858902E7</v>
      </c>
      <c r="C842" s="51">
        <v>1.69106559E9</v>
      </c>
      <c r="D842" s="52">
        <v>45141.51840277778</v>
      </c>
      <c r="E842" s="1" t="s">
        <v>341</v>
      </c>
      <c r="F842" s="1" t="s">
        <v>697</v>
      </c>
      <c r="G842" s="47">
        <v>746777.0</v>
      </c>
      <c r="H842" s="53">
        <f t="shared" si="3"/>
        <v>14114.0853</v>
      </c>
      <c r="I842" s="1" t="s">
        <v>698</v>
      </c>
      <c r="J842" s="1" t="s">
        <v>699</v>
      </c>
      <c r="K842" s="1" t="s">
        <v>700</v>
      </c>
      <c r="L842" s="51">
        <v>0.0189</v>
      </c>
      <c r="M842" s="99" t="s">
        <v>372</v>
      </c>
      <c r="N842" s="99" t="s">
        <v>1038</v>
      </c>
      <c r="O842" s="1"/>
      <c r="P842" s="105"/>
    </row>
    <row r="843">
      <c r="A843" s="1" t="s">
        <v>1600</v>
      </c>
      <c r="B843" s="51">
        <v>4.5858914E7</v>
      </c>
      <c r="C843" s="51">
        <v>1.691065622E9</v>
      </c>
      <c r="D843" s="52">
        <v>45141.51877314815</v>
      </c>
      <c r="E843" s="1" t="s">
        <v>341</v>
      </c>
      <c r="F843" s="1" t="s">
        <v>697</v>
      </c>
      <c r="G843" s="47">
        <v>894980.0</v>
      </c>
      <c r="H843" s="53">
        <f t="shared" si="3"/>
        <v>16915.122</v>
      </c>
      <c r="I843" s="1" t="s">
        <v>698</v>
      </c>
      <c r="J843" s="1" t="s">
        <v>699</v>
      </c>
      <c r="K843" s="1" t="s">
        <v>700</v>
      </c>
      <c r="L843" s="51">
        <v>0.0189</v>
      </c>
      <c r="M843" s="99" t="s">
        <v>731</v>
      </c>
      <c r="N843" s="108" t="s">
        <v>545</v>
      </c>
      <c r="O843" s="105"/>
      <c r="P843" s="105"/>
    </row>
    <row r="844">
      <c r="A844" s="1" t="s">
        <v>1601</v>
      </c>
      <c r="B844" s="51">
        <v>4.585896E7</v>
      </c>
      <c r="C844" s="51">
        <v>1.691065746E9</v>
      </c>
      <c r="D844" s="52">
        <v>45141.520208333335</v>
      </c>
      <c r="E844" s="1" t="s">
        <v>341</v>
      </c>
      <c r="F844" s="1" t="s">
        <v>697</v>
      </c>
      <c r="G844" s="47">
        <v>499095.0</v>
      </c>
      <c r="H844" s="53">
        <f t="shared" si="3"/>
        <v>9432.8955</v>
      </c>
      <c r="I844" s="1" t="s">
        <v>698</v>
      </c>
      <c r="J844" s="1" t="s">
        <v>699</v>
      </c>
      <c r="K844" s="1" t="s">
        <v>700</v>
      </c>
      <c r="L844" s="51">
        <v>0.0189</v>
      </c>
      <c r="M844" s="93" t="s">
        <v>733</v>
      </c>
      <c r="N844" s="15" t="s">
        <v>1038</v>
      </c>
      <c r="O844" s="1"/>
      <c r="P844" s="105"/>
    </row>
    <row r="845">
      <c r="A845" s="1" t="s">
        <v>1602</v>
      </c>
      <c r="B845" s="51">
        <v>4.585896E7</v>
      </c>
      <c r="C845" s="51">
        <v>1.691065746E9</v>
      </c>
      <c r="D845" s="52">
        <v>45141.520208333335</v>
      </c>
      <c r="E845" s="1" t="s">
        <v>341</v>
      </c>
      <c r="F845" s="1" t="s">
        <v>697</v>
      </c>
      <c r="G845" s="47">
        <v>583423.0</v>
      </c>
      <c r="H845" s="53">
        <f t="shared" si="3"/>
        <v>11026.6947</v>
      </c>
      <c r="I845" s="1" t="s">
        <v>698</v>
      </c>
      <c r="J845" s="1" t="s">
        <v>699</v>
      </c>
      <c r="K845" s="1" t="s">
        <v>700</v>
      </c>
      <c r="L845" s="51">
        <v>0.0189</v>
      </c>
      <c r="M845" s="15" t="s">
        <v>735</v>
      </c>
      <c r="N845" s="15" t="s">
        <v>1038</v>
      </c>
      <c r="O845" s="1"/>
      <c r="P845" s="105"/>
    </row>
    <row r="846">
      <c r="A846" s="1" t="s">
        <v>1603</v>
      </c>
      <c r="B846" s="51">
        <v>4.585896E7</v>
      </c>
      <c r="C846" s="51">
        <v>1.691065746E9</v>
      </c>
      <c r="D846" s="52">
        <v>45141.520208333335</v>
      </c>
      <c r="E846" s="1" t="s">
        <v>341</v>
      </c>
      <c r="F846" s="1" t="s">
        <v>697</v>
      </c>
      <c r="G846" s="47">
        <v>887664.0</v>
      </c>
      <c r="H846" s="53">
        <f t="shared" si="3"/>
        <v>16776.8496</v>
      </c>
      <c r="I846" s="1" t="s">
        <v>698</v>
      </c>
      <c r="J846" s="1" t="s">
        <v>699</v>
      </c>
      <c r="K846" s="1" t="s">
        <v>700</v>
      </c>
      <c r="L846" s="51">
        <v>0.0189</v>
      </c>
      <c r="M846" s="93" t="s">
        <v>737</v>
      </c>
      <c r="N846" s="15" t="s">
        <v>1038</v>
      </c>
      <c r="O846" s="1"/>
      <c r="P846" s="105"/>
    </row>
    <row r="847">
      <c r="A847" s="1" t="s">
        <v>1604</v>
      </c>
      <c r="B847" s="51">
        <v>4.585896E7</v>
      </c>
      <c r="C847" s="51">
        <v>1.691065746E9</v>
      </c>
      <c r="D847" s="52">
        <v>45141.520208333335</v>
      </c>
      <c r="E847" s="1" t="s">
        <v>341</v>
      </c>
      <c r="F847" s="1" t="s">
        <v>697</v>
      </c>
      <c r="G847" s="47">
        <v>686443.0</v>
      </c>
      <c r="H847" s="53">
        <f t="shared" si="3"/>
        <v>12973.7727</v>
      </c>
      <c r="I847" s="1" t="s">
        <v>698</v>
      </c>
      <c r="J847" s="1" t="s">
        <v>699</v>
      </c>
      <c r="K847" s="1" t="s">
        <v>700</v>
      </c>
      <c r="L847" s="51">
        <v>0.0189</v>
      </c>
      <c r="M847" s="99" t="s">
        <v>375</v>
      </c>
      <c r="N847" s="15" t="s">
        <v>1038</v>
      </c>
      <c r="O847" s="1"/>
      <c r="P847" s="105"/>
    </row>
    <row r="848">
      <c r="A848" s="1" t="s">
        <v>1605</v>
      </c>
      <c r="B848" s="51">
        <v>4.5858982E7</v>
      </c>
      <c r="C848" s="51">
        <v>1.691065792E9</v>
      </c>
      <c r="D848" s="52">
        <v>45141.52074074074</v>
      </c>
      <c r="E848" s="1" t="s">
        <v>341</v>
      </c>
      <c r="F848" s="1" t="s">
        <v>697</v>
      </c>
      <c r="G848" s="47">
        <v>777433.0</v>
      </c>
      <c r="H848" s="53">
        <f t="shared" si="3"/>
        <v>14693.4837</v>
      </c>
      <c r="I848" s="1" t="s">
        <v>698</v>
      </c>
      <c r="J848" s="1" t="s">
        <v>699</v>
      </c>
      <c r="K848" s="1" t="s">
        <v>700</v>
      </c>
      <c r="L848" s="51">
        <v>0.0189</v>
      </c>
      <c r="M848" s="93" t="s">
        <v>130</v>
      </c>
      <c r="N848" s="108" t="s">
        <v>556</v>
      </c>
      <c r="O848" s="1"/>
      <c r="P848" s="105"/>
    </row>
    <row r="849">
      <c r="A849" s="1" t="s">
        <v>1606</v>
      </c>
      <c r="B849" s="51">
        <v>4.5858994E7</v>
      </c>
      <c r="C849" s="51">
        <v>1.691065818E9</v>
      </c>
      <c r="D849" s="52">
        <v>45141.52104166667</v>
      </c>
      <c r="E849" s="1" t="s">
        <v>341</v>
      </c>
      <c r="F849" s="1" t="s">
        <v>697</v>
      </c>
      <c r="G849" s="47">
        <v>765763.0</v>
      </c>
      <c r="H849" s="53">
        <f t="shared" si="3"/>
        <v>14472.9207</v>
      </c>
      <c r="I849" s="1" t="s">
        <v>698</v>
      </c>
      <c r="J849" s="1" t="s">
        <v>699</v>
      </c>
      <c r="K849" s="1" t="s">
        <v>700</v>
      </c>
      <c r="L849" s="51">
        <v>0.0189</v>
      </c>
      <c r="M849" s="93" t="s">
        <v>339</v>
      </c>
      <c r="N849" s="108" t="s">
        <v>548</v>
      </c>
      <c r="O849" s="99" t="s">
        <v>1008</v>
      </c>
      <c r="P849" s="105"/>
    </row>
    <row r="850">
      <c r="A850" s="1" t="s">
        <v>1607</v>
      </c>
      <c r="B850" s="51">
        <v>4.5859007E7</v>
      </c>
      <c r="C850" s="51">
        <v>1.691065844E9</v>
      </c>
      <c r="D850" s="52">
        <v>45141.52134259259</v>
      </c>
      <c r="E850" s="1" t="s">
        <v>341</v>
      </c>
      <c r="F850" s="1" t="s">
        <v>697</v>
      </c>
      <c r="G850" s="47">
        <v>399855.0</v>
      </c>
      <c r="H850" s="53">
        <f t="shared" si="3"/>
        <v>7557.2595</v>
      </c>
      <c r="I850" s="1" t="s">
        <v>698</v>
      </c>
      <c r="J850" s="1" t="s">
        <v>699</v>
      </c>
      <c r="K850" s="1" t="s">
        <v>700</v>
      </c>
      <c r="L850" s="51">
        <v>0.0189</v>
      </c>
      <c r="M850" s="93" t="s">
        <v>345</v>
      </c>
      <c r="N850" s="93" t="s">
        <v>548</v>
      </c>
      <c r="O850" s="1"/>
      <c r="P850" s="105"/>
    </row>
    <row r="851">
      <c r="A851" s="1" t="s">
        <v>1608</v>
      </c>
      <c r="B851" s="51">
        <v>4.585903E7</v>
      </c>
      <c r="C851" s="51">
        <v>1.691065894E9</v>
      </c>
      <c r="D851" s="52">
        <v>45141.5219212963</v>
      </c>
      <c r="E851" s="1" t="s">
        <v>341</v>
      </c>
      <c r="F851" s="1" t="s">
        <v>697</v>
      </c>
      <c r="G851" s="47">
        <v>184773.0</v>
      </c>
      <c r="H851" s="53">
        <f t="shared" si="3"/>
        <v>3492.2097</v>
      </c>
      <c r="I851" s="1" t="s">
        <v>698</v>
      </c>
      <c r="J851" s="1" t="s">
        <v>699</v>
      </c>
      <c r="K851" s="1" t="s">
        <v>700</v>
      </c>
      <c r="L851" s="51">
        <v>0.0189</v>
      </c>
      <c r="M851" s="93" t="s">
        <v>360</v>
      </c>
      <c r="N851" s="93" t="s">
        <v>548</v>
      </c>
      <c r="O851" s="99" t="s">
        <v>1008</v>
      </c>
      <c r="P851" s="105"/>
    </row>
    <row r="852">
      <c r="A852" s="1" t="s">
        <v>1609</v>
      </c>
      <c r="B852" s="51">
        <v>4.585904E7</v>
      </c>
      <c r="C852" s="51">
        <v>1.691065918E9</v>
      </c>
      <c r="D852" s="52">
        <v>45141.522199074076</v>
      </c>
      <c r="E852" s="1" t="s">
        <v>341</v>
      </c>
      <c r="F852" s="1" t="s">
        <v>697</v>
      </c>
      <c r="G852" s="47">
        <v>836747.0</v>
      </c>
      <c r="H852" s="53">
        <f t="shared" si="3"/>
        <v>15814.5183</v>
      </c>
      <c r="I852" s="1" t="s">
        <v>698</v>
      </c>
      <c r="J852" s="1" t="s">
        <v>699</v>
      </c>
      <c r="K852" s="1" t="s">
        <v>700</v>
      </c>
      <c r="L852" s="51">
        <v>0.0189</v>
      </c>
      <c r="M852" s="93" t="s">
        <v>354</v>
      </c>
      <c r="N852" s="93" t="s">
        <v>1610</v>
      </c>
      <c r="O852" s="50" t="s">
        <v>1394</v>
      </c>
      <c r="P852" s="105"/>
    </row>
    <row r="853">
      <c r="A853" s="1" t="s">
        <v>1611</v>
      </c>
      <c r="B853" s="51">
        <v>4.5886752E7</v>
      </c>
      <c r="C853" s="51">
        <v>1.691126259E9</v>
      </c>
      <c r="D853" s="52">
        <v>45142.22059027778</v>
      </c>
      <c r="E853" s="1" t="s">
        <v>341</v>
      </c>
      <c r="F853" s="1" t="s">
        <v>697</v>
      </c>
      <c r="G853" s="47">
        <v>748893.0</v>
      </c>
      <c r="H853" s="53">
        <f t="shared" si="3"/>
        <v>15052.7493</v>
      </c>
      <c r="I853" s="1" t="s">
        <v>698</v>
      </c>
      <c r="J853" s="1" t="s">
        <v>699</v>
      </c>
      <c r="K853" s="1" t="s">
        <v>700</v>
      </c>
      <c r="L853" s="51">
        <v>0.0201</v>
      </c>
      <c r="M853" s="99" t="s">
        <v>351</v>
      </c>
      <c r="N853" s="99" t="s">
        <v>1008</v>
      </c>
      <c r="O853" s="1"/>
      <c r="P853" s="105"/>
    </row>
    <row r="854">
      <c r="A854" s="1" t="s">
        <v>1612</v>
      </c>
      <c r="B854" s="51">
        <v>4.5886763E7</v>
      </c>
      <c r="C854" s="51">
        <v>1.691126281E9</v>
      </c>
      <c r="D854" s="52">
        <v>45142.22084490741</v>
      </c>
      <c r="E854" s="1" t="s">
        <v>341</v>
      </c>
      <c r="F854" s="1" t="s">
        <v>697</v>
      </c>
      <c r="G854" s="47">
        <v>587883.0</v>
      </c>
      <c r="H854" s="53">
        <f t="shared" si="3"/>
        <v>11816.4483</v>
      </c>
      <c r="I854" s="1" t="s">
        <v>698</v>
      </c>
      <c r="J854" s="1" t="s">
        <v>699</v>
      </c>
      <c r="K854" s="1" t="s">
        <v>700</v>
      </c>
      <c r="L854" s="51">
        <v>0.0201</v>
      </c>
      <c r="M854" s="99" t="s">
        <v>372</v>
      </c>
      <c r="N854" s="1" t="s">
        <v>727</v>
      </c>
      <c r="O854" s="1"/>
      <c r="P854" s="105"/>
    </row>
    <row r="855">
      <c r="A855" s="1" t="s">
        <v>1613</v>
      </c>
      <c r="B855" s="51">
        <v>4.5886774E7</v>
      </c>
      <c r="C855" s="51">
        <v>1.691126305E9</v>
      </c>
      <c r="D855" s="52">
        <v>45142.22112268519</v>
      </c>
      <c r="E855" s="1" t="s">
        <v>341</v>
      </c>
      <c r="F855" s="1" t="s">
        <v>697</v>
      </c>
      <c r="G855" s="47">
        <v>686644.0</v>
      </c>
      <c r="H855" s="53">
        <f t="shared" si="3"/>
        <v>13801.5444</v>
      </c>
      <c r="I855" s="1" t="s">
        <v>698</v>
      </c>
      <c r="J855" s="1" t="s">
        <v>699</v>
      </c>
      <c r="K855" s="1" t="s">
        <v>700</v>
      </c>
      <c r="L855" s="51">
        <v>0.0201</v>
      </c>
      <c r="M855" s="99" t="s">
        <v>809</v>
      </c>
      <c r="N855" s="108" t="s">
        <v>548</v>
      </c>
      <c r="O855" s="1"/>
      <c r="P855" s="105"/>
    </row>
    <row r="856">
      <c r="A856" s="1" t="s">
        <v>1614</v>
      </c>
      <c r="B856" s="51">
        <v>4.5886797E7</v>
      </c>
      <c r="C856" s="51">
        <v>1.691126353E9</v>
      </c>
      <c r="D856" s="52">
        <v>45142.22167824074</v>
      </c>
      <c r="E856" s="1" t="s">
        <v>341</v>
      </c>
      <c r="F856" s="1" t="s">
        <v>697</v>
      </c>
      <c r="G856" s="47">
        <v>758994.0</v>
      </c>
      <c r="H856" s="53">
        <f t="shared" si="3"/>
        <v>15255.7794</v>
      </c>
      <c r="I856" s="1" t="s">
        <v>698</v>
      </c>
      <c r="J856" s="1" t="s">
        <v>699</v>
      </c>
      <c r="K856" s="1" t="s">
        <v>700</v>
      </c>
      <c r="L856" s="51">
        <v>0.0201</v>
      </c>
      <c r="M856" s="99" t="s">
        <v>928</v>
      </c>
      <c r="N856" s="108" t="s">
        <v>548</v>
      </c>
      <c r="O856" s="1"/>
      <c r="P856" s="105"/>
    </row>
    <row r="857">
      <c r="A857" s="1" t="s">
        <v>1615</v>
      </c>
      <c r="B857" s="51">
        <v>4.5886827E7</v>
      </c>
      <c r="C857" s="51">
        <v>1.691126422E9</v>
      </c>
      <c r="D857" s="52">
        <v>45142.22247685185</v>
      </c>
      <c r="E857" s="1" t="s">
        <v>341</v>
      </c>
      <c r="F857" s="1" t="s">
        <v>697</v>
      </c>
      <c r="G857" s="47">
        <v>937763.0</v>
      </c>
      <c r="H857" s="53">
        <f t="shared" si="3"/>
        <v>18849.0363</v>
      </c>
      <c r="I857" s="1" t="s">
        <v>698</v>
      </c>
      <c r="J857" s="1" t="s">
        <v>699</v>
      </c>
      <c r="K857" s="1" t="s">
        <v>700</v>
      </c>
      <c r="L857" s="51">
        <v>0.0201</v>
      </c>
      <c r="M857" s="93" t="s">
        <v>968</v>
      </c>
      <c r="N857" s="108" t="s">
        <v>548</v>
      </c>
      <c r="O857" s="1"/>
      <c r="P857" s="105"/>
    </row>
    <row r="858">
      <c r="A858" s="1" t="s">
        <v>1616</v>
      </c>
      <c r="B858" s="51">
        <v>4.5886881E7</v>
      </c>
      <c r="C858" s="51">
        <v>1.691126574E9</v>
      </c>
      <c r="D858" s="52">
        <v>45142.22423611111</v>
      </c>
      <c r="E858" s="1" t="s">
        <v>341</v>
      </c>
      <c r="F858" s="1" t="s">
        <v>697</v>
      </c>
      <c r="G858" s="47">
        <v>747788.0</v>
      </c>
      <c r="H858" s="53">
        <f t="shared" si="3"/>
        <v>15030.5388</v>
      </c>
      <c r="I858" s="1" t="s">
        <v>698</v>
      </c>
      <c r="J858" s="1" t="s">
        <v>699</v>
      </c>
      <c r="K858" s="1" t="s">
        <v>700</v>
      </c>
      <c r="L858" s="51">
        <v>0.0201</v>
      </c>
      <c r="M858" s="93" t="s">
        <v>766</v>
      </c>
      <c r="N858" s="108" t="s">
        <v>578</v>
      </c>
      <c r="O858" s="93" t="s">
        <v>1038</v>
      </c>
      <c r="P858" s="105"/>
    </row>
    <row r="859">
      <c r="A859" s="1" t="s">
        <v>1617</v>
      </c>
      <c r="B859" s="51">
        <v>4.5886887E7</v>
      </c>
      <c r="C859" s="51">
        <v>1.691126598E9</v>
      </c>
      <c r="D859" s="52">
        <v>45142.22451388889</v>
      </c>
      <c r="E859" s="1" t="s">
        <v>341</v>
      </c>
      <c r="F859" s="1" t="s">
        <v>697</v>
      </c>
      <c r="G859" s="47">
        <v>847888.0</v>
      </c>
      <c r="H859" s="53">
        <f t="shared" si="3"/>
        <v>17042.5488</v>
      </c>
      <c r="I859" s="1" t="s">
        <v>698</v>
      </c>
      <c r="J859" s="1" t="s">
        <v>699</v>
      </c>
      <c r="K859" s="1" t="s">
        <v>700</v>
      </c>
      <c r="L859" s="51">
        <v>0.0201</v>
      </c>
      <c r="M859" s="93" t="s">
        <v>783</v>
      </c>
      <c r="N859" s="93" t="s">
        <v>1038</v>
      </c>
      <c r="O859" s="1"/>
      <c r="P859" s="105"/>
    </row>
    <row r="860">
      <c r="A860" s="1" t="s">
        <v>1618</v>
      </c>
      <c r="B860" s="51">
        <v>4.5886906E7</v>
      </c>
      <c r="C860" s="51">
        <v>1.691126654E9</v>
      </c>
      <c r="D860" s="52">
        <v>45142.22516203704</v>
      </c>
      <c r="E860" s="1" t="s">
        <v>341</v>
      </c>
      <c r="F860" s="1" t="s">
        <v>697</v>
      </c>
      <c r="G860" s="47">
        <v>949893.0</v>
      </c>
      <c r="H860" s="53">
        <f t="shared" si="3"/>
        <v>19092.8493</v>
      </c>
      <c r="I860" s="1" t="s">
        <v>698</v>
      </c>
      <c r="J860" s="1" t="s">
        <v>699</v>
      </c>
      <c r="K860" s="1" t="s">
        <v>700</v>
      </c>
      <c r="L860" s="51">
        <v>0.0201</v>
      </c>
      <c r="M860" s="99" t="s">
        <v>378</v>
      </c>
      <c r="N860" s="108" t="s">
        <v>578</v>
      </c>
      <c r="O860" s="93" t="s">
        <v>1038</v>
      </c>
      <c r="P860" s="105"/>
    </row>
    <row r="861">
      <c r="A861" s="1" t="s">
        <v>1619</v>
      </c>
      <c r="B861" s="51">
        <v>4.588692E7</v>
      </c>
      <c r="C861" s="51">
        <v>1.691126684E9</v>
      </c>
      <c r="D861" s="52">
        <v>45142.22550925926</v>
      </c>
      <c r="E861" s="1" t="s">
        <v>341</v>
      </c>
      <c r="F861" s="1" t="s">
        <v>697</v>
      </c>
      <c r="G861" s="47">
        <v>648994.0</v>
      </c>
      <c r="H861" s="53">
        <f t="shared" si="3"/>
        <v>13044.7794</v>
      </c>
      <c r="I861" s="1" t="s">
        <v>698</v>
      </c>
      <c r="J861" s="1" t="s">
        <v>699</v>
      </c>
      <c r="K861" s="1" t="s">
        <v>700</v>
      </c>
      <c r="L861" s="51">
        <v>0.0201</v>
      </c>
      <c r="M861" s="99" t="s">
        <v>813</v>
      </c>
      <c r="N861" s="108" t="s">
        <v>578</v>
      </c>
      <c r="O861" s="1"/>
      <c r="P861" s="105"/>
    </row>
    <row r="862">
      <c r="A862" s="1" t="s">
        <v>1620</v>
      </c>
      <c r="B862" s="51">
        <v>4.5886931E7</v>
      </c>
      <c r="C862" s="51">
        <v>1.691126708E9</v>
      </c>
      <c r="D862" s="52">
        <v>45142.22578703704</v>
      </c>
      <c r="E862" s="1" t="s">
        <v>341</v>
      </c>
      <c r="F862" s="1" t="s">
        <v>697</v>
      </c>
      <c r="G862" s="47">
        <v>554883.0</v>
      </c>
      <c r="H862" s="53">
        <f t="shared" si="3"/>
        <v>11153.1483</v>
      </c>
      <c r="I862" s="1" t="s">
        <v>698</v>
      </c>
      <c r="J862" s="1" t="s">
        <v>699</v>
      </c>
      <c r="K862" s="1" t="s">
        <v>700</v>
      </c>
      <c r="L862" s="51">
        <v>0.0201</v>
      </c>
      <c r="M862" s="99" t="s">
        <v>922</v>
      </c>
      <c r="N862" s="99" t="s">
        <v>1038</v>
      </c>
      <c r="O862" s="1"/>
      <c r="P862" s="105"/>
    </row>
    <row r="863">
      <c r="A863" s="1" t="s">
        <v>1621</v>
      </c>
      <c r="B863" s="51">
        <v>4.5928324E7</v>
      </c>
      <c r="C863" s="51">
        <v>1.691215704E9</v>
      </c>
      <c r="D863" s="52">
        <v>45143.255833333336</v>
      </c>
      <c r="E863" s="1" t="s">
        <v>341</v>
      </c>
      <c r="F863" s="1" t="s">
        <v>697</v>
      </c>
      <c r="G863" s="47">
        <v>748775.0</v>
      </c>
      <c r="H863" s="53">
        <f t="shared" si="3"/>
        <v>14151.8475</v>
      </c>
      <c r="I863" s="1" t="s">
        <v>698</v>
      </c>
      <c r="J863" s="1" t="s">
        <v>699</v>
      </c>
      <c r="K863" s="1" t="s">
        <v>700</v>
      </c>
      <c r="L863" s="51">
        <v>0.0189</v>
      </c>
      <c r="M863" s="99" t="s">
        <v>926</v>
      </c>
      <c r="N863" s="108" t="s">
        <v>578</v>
      </c>
      <c r="O863" s="99" t="s">
        <v>1038</v>
      </c>
      <c r="P863" s="105"/>
    </row>
    <row r="864">
      <c r="A864" s="1" t="s">
        <v>1622</v>
      </c>
      <c r="B864" s="51">
        <v>4.5928339E7</v>
      </c>
      <c r="C864" s="51">
        <v>1.691215736E9</v>
      </c>
      <c r="D864" s="52">
        <v>45143.256203703706</v>
      </c>
      <c r="E864" s="1" t="s">
        <v>341</v>
      </c>
      <c r="F864" s="1" t="s">
        <v>697</v>
      </c>
      <c r="G864" s="47">
        <v>678743.0</v>
      </c>
      <c r="H864" s="53">
        <f t="shared" si="3"/>
        <v>12828.2427</v>
      </c>
      <c r="I864" s="1" t="s">
        <v>698</v>
      </c>
      <c r="J864" s="1" t="s">
        <v>699</v>
      </c>
      <c r="K864" s="1" t="s">
        <v>700</v>
      </c>
      <c r="L864" s="51">
        <v>0.0189</v>
      </c>
      <c r="M864" s="93" t="s">
        <v>938</v>
      </c>
      <c r="N864" s="108" t="s">
        <v>578</v>
      </c>
      <c r="O864" s="1"/>
      <c r="P864" s="105"/>
    </row>
    <row r="865">
      <c r="A865" s="1" t="s">
        <v>1623</v>
      </c>
      <c r="B865" s="51">
        <v>4.5928356E7</v>
      </c>
      <c r="C865" s="51">
        <v>1.691215772E9</v>
      </c>
      <c r="D865" s="52">
        <v>45143.25662037037</v>
      </c>
      <c r="E865" s="1" t="s">
        <v>341</v>
      </c>
      <c r="F865" s="1" t="s">
        <v>697</v>
      </c>
      <c r="G865" s="47">
        <v>748787.0</v>
      </c>
      <c r="H865" s="53">
        <f t="shared" si="3"/>
        <v>14152.0743</v>
      </c>
      <c r="I865" s="1" t="s">
        <v>698</v>
      </c>
      <c r="J865" s="1" t="s">
        <v>699</v>
      </c>
      <c r="K865" s="1" t="s">
        <v>700</v>
      </c>
      <c r="L865" s="51">
        <v>0.0189</v>
      </c>
      <c r="M865" s="93" t="s">
        <v>936</v>
      </c>
      <c r="N865" s="108" t="s">
        <v>578</v>
      </c>
      <c r="O865" s="36"/>
      <c r="P865" s="105"/>
    </row>
    <row r="866">
      <c r="A866" s="1" t="s">
        <v>1624</v>
      </c>
      <c r="B866" s="51">
        <v>4.5928378E7</v>
      </c>
      <c r="C866" s="51">
        <v>1.691215818E9</v>
      </c>
      <c r="D866" s="52">
        <v>45143.257152777776</v>
      </c>
      <c r="E866" s="1" t="s">
        <v>341</v>
      </c>
      <c r="F866" s="1" t="s">
        <v>697</v>
      </c>
      <c r="G866" s="47">
        <v>2877434.0</v>
      </c>
      <c r="H866" s="53">
        <f t="shared" si="3"/>
        <v>54383.5026</v>
      </c>
      <c r="I866" s="1" t="s">
        <v>698</v>
      </c>
      <c r="J866" s="1" t="s">
        <v>699</v>
      </c>
      <c r="K866" s="1" t="s">
        <v>700</v>
      </c>
      <c r="L866" s="51">
        <v>0.0189</v>
      </c>
      <c r="M866" s="93" t="s">
        <v>1394</v>
      </c>
      <c r="N866" s="93" t="s">
        <v>1625</v>
      </c>
      <c r="O866" s="1"/>
      <c r="P866" s="105"/>
    </row>
    <row r="867">
      <c r="A867" s="1" t="s">
        <v>1626</v>
      </c>
      <c r="B867" s="51">
        <v>4.59284E7</v>
      </c>
      <c r="C867" s="51">
        <v>1.691215866E9</v>
      </c>
      <c r="D867" s="52">
        <v>45143.25770833333</v>
      </c>
      <c r="E867" s="1" t="s">
        <v>341</v>
      </c>
      <c r="F867" s="1" t="s">
        <v>697</v>
      </c>
      <c r="G867" s="47">
        <v>800998.0</v>
      </c>
      <c r="H867" s="53">
        <f t="shared" si="3"/>
        <v>15138.8622</v>
      </c>
      <c r="I867" s="1" t="s">
        <v>698</v>
      </c>
      <c r="J867" s="1" t="s">
        <v>699</v>
      </c>
      <c r="K867" s="1" t="s">
        <v>700</v>
      </c>
      <c r="L867" s="51">
        <v>0.0189</v>
      </c>
      <c r="M867" s="93" t="s">
        <v>961</v>
      </c>
      <c r="N867" s="99" t="s">
        <v>1038</v>
      </c>
      <c r="O867" s="1"/>
      <c r="P867" s="105"/>
    </row>
    <row r="868">
      <c r="A868" s="1" t="s">
        <v>1627</v>
      </c>
      <c r="B868" s="51">
        <v>4.5928424E7</v>
      </c>
      <c r="C868" s="51">
        <v>1.691215916E9</v>
      </c>
      <c r="D868" s="52">
        <v>45143.25828703704</v>
      </c>
      <c r="E868" s="1" t="s">
        <v>341</v>
      </c>
      <c r="F868" s="1" t="s">
        <v>697</v>
      </c>
      <c r="G868" s="47">
        <v>877784.0</v>
      </c>
      <c r="H868" s="53">
        <f t="shared" si="3"/>
        <v>16590.1176</v>
      </c>
      <c r="I868" s="1" t="s">
        <v>698</v>
      </c>
      <c r="J868" s="1" t="s">
        <v>699</v>
      </c>
      <c r="K868" s="1" t="s">
        <v>700</v>
      </c>
      <c r="L868" s="51">
        <v>0.0189</v>
      </c>
      <c r="M868" s="93" t="s">
        <v>1001</v>
      </c>
      <c r="N868" s="99" t="s">
        <v>1008</v>
      </c>
      <c r="O868" s="1"/>
      <c r="P868" s="105"/>
    </row>
    <row r="869">
      <c r="A869" s="1" t="s">
        <v>1628</v>
      </c>
      <c r="B869" s="51">
        <v>4.5928443E7</v>
      </c>
      <c r="C869" s="51">
        <v>1.691215956E9</v>
      </c>
      <c r="D869" s="52">
        <v>45143.25875</v>
      </c>
      <c r="E869" s="1" t="s">
        <v>341</v>
      </c>
      <c r="F869" s="1" t="s">
        <v>697</v>
      </c>
      <c r="G869" s="47">
        <v>599087.0</v>
      </c>
      <c r="H869" s="53">
        <f t="shared" si="3"/>
        <v>11322.7443</v>
      </c>
      <c r="I869" s="1" t="s">
        <v>698</v>
      </c>
      <c r="J869" s="1" t="s">
        <v>699</v>
      </c>
      <c r="K869" s="1" t="s">
        <v>700</v>
      </c>
      <c r="L869" s="51">
        <v>0.0189</v>
      </c>
      <c r="M869" s="93" t="s">
        <v>999</v>
      </c>
      <c r="N869" s="108" t="s">
        <v>556</v>
      </c>
      <c r="O869" s="99" t="s">
        <v>1008</v>
      </c>
      <c r="P869" s="105"/>
    </row>
    <row r="870">
      <c r="A870" s="1" t="s">
        <v>1629</v>
      </c>
      <c r="B870" s="51">
        <v>4.5928464E7</v>
      </c>
      <c r="C870" s="51">
        <v>1.691216002E9</v>
      </c>
      <c r="D870" s="52">
        <v>45143.25928240741</v>
      </c>
      <c r="E870" s="1" t="s">
        <v>341</v>
      </c>
      <c r="F870" s="1" t="s">
        <v>697</v>
      </c>
      <c r="G870" s="47">
        <v>686774.0</v>
      </c>
      <c r="H870" s="53">
        <f t="shared" si="3"/>
        <v>12980.0286</v>
      </c>
      <c r="I870" s="1" t="s">
        <v>698</v>
      </c>
      <c r="J870" s="1" t="s">
        <v>699</v>
      </c>
      <c r="K870" s="1" t="s">
        <v>700</v>
      </c>
      <c r="L870" s="51">
        <v>0.0189</v>
      </c>
      <c r="M870" s="93" t="s">
        <v>997</v>
      </c>
      <c r="N870" s="15" t="s">
        <v>548</v>
      </c>
      <c r="O870" s="1"/>
      <c r="P870" s="105"/>
    </row>
    <row r="871">
      <c r="A871" s="1" t="s">
        <v>1630</v>
      </c>
      <c r="B871" s="51">
        <v>4.5928539E7</v>
      </c>
      <c r="C871" s="51">
        <v>1.69121616E9</v>
      </c>
      <c r="D871" s="52">
        <v>45143.26111111111</v>
      </c>
      <c r="E871" s="1" t="s">
        <v>341</v>
      </c>
      <c r="F871" s="1" t="s">
        <v>697</v>
      </c>
      <c r="G871" s="47">
        <v>899882.0</v>
      </c>
      <c r="H871" s="53">
        <f t="shared" si="3"/>
        <v>17007.7698</v>
      </c>
      <c r="I871" s="1" t="s">
        <v>698</v>
      </c>
      <c r="J871" s="1" t="s">
        <v>699</v>
      </c>
      <c r="K871" s="1" t="s">
        <v>700</v>
      </c>
      <c r="L871" s="51">
        <v>0.0189</v>
      </c>
      <c r="M871" s="93" t="s">
        <v>995</v>
      </c>
      <c r="N871" s="108" t="s">
        <v>548</v>
      </c>
      <c r="O871" s="1"/>
      <c r="P871" s="105"/>
    </row>
    <row r="872">
      <c r="A872" s="1" t="s">
        <v>1631</v>
      </c>
      <c r="B872" s="51">
        <v>4.5929157E7</v>
      </c>
      <c r="C872" s="51">
        <v>1.691217511E9</v>
      </c>
      <c r="D872" s="52">
        <v>45143.27674768519</v>
      </c>
      <c r="E872" s="1" t="s">
        <v>341</v>
      </c>
      <c r="F872" s="1" t="s">
        <v>697</v>
      </c>
      <c r="G872" s="47">
        <v>1549594.0</v>
      </c>
      <c r="H872" s="53">
        <f t="shared" si="3"/>
        <v>29287.3266</v>
      </c>
      <c r="I872" s="1" t="s">
        <v>698</v>
      </c>
      <c r="J872" s="1" t="s">
        <v>699</v>
      </c>
      <c r="K872" s="1" t="s">
        <v>700</v>
      </c>
      <c r="L872" s="51">
        <v>0.0189</v>
      </c>
      <c r="M872" s="93" t="s">
        <v>1394</v>
      </c>
      <c r="N872" s="93" t="s">
        <v>1625</v>
      </c>
      <c r="O872" s="1"/>
      <c r="P872" s="105"/>
    </row>
    <row r="873">
      <c r="A873" s="1" t="s">
        <v>1632</v>
      </c>
      <c r="B873" s="51">
        <v>4.6024176E7</v>
      </c>
      <c r="C873" s="51">
        <v>1.691424229E9</v>
      </c>
      <c r="D873" s="52">
        <v>45145.66931712963</v>
      </c>
      <c r="E873" s="1" t="s">
        <v>341</v>
      </c>
      <c r="F873" s="1" t="s">
        <v>697</v>
      </c>
      <c r="G873" s="47">
        <v>848784.0</v>
      </c>
      <c r="H873" s="53">
        <f t="shared" si="3"/>
        <v>15362.9904</v>
      </c>
      <c r="I873" s="1" t="s">
        <v>698</v>
      </c>
      <c r="J873" s="1" t="s">
        <v>699</v>
      </c>
      <c r="K873" s="1" t="s">
        <v>700</v>
      </c>
      <c r="L873" s="51">
        <v>0.0181</v>
      </c>
      <c r="M873" s="93" t="s">
        <v>1001</v>
      </c>
      <c r="N873" s="99" t="s">
        <v>1008</v>
      </c>
      <c r="O873" s="1"/>
      <c r="P873" s="105"/>
    </row>
    <row r="874">
      <c r="A874" s="1" t="s">
        <v>1633</v>
      </c>
      <c r="B874" s="51">
        <v>4.6024193E7</v>
      </c>
      <c r="C874" s="51">
        <v>1.691424265E9</v>
      </c>
      <c r="D874" s="52">
        <v>45145.6697337963</v>
      </c>
      <c r="E874" s="1" t="s">
        <v>341</v>
      </c>
      <c r="F874" s="1" t="s">
        <v>697</v>
      </c>
      <c r="G874" s="47">
        <v>768846.0</v>
      </c>
      <c r="H874" s="53">
        <f t="shared" si="3"/>
        <v>13916.1126</v>
      </c>
      <c r="I874" s="1" t="s">
        <v>698</v>
      </c>
      <c r="J874" s="1" t="s">
        <v>699</v>
      </c>
      <c r="K874" s="1" t="s">
        <v>700</v>
      </c>
      <c r="L874" s="51">
        <v>0.0181</v>
      </c>
      <c r="M874" s="93" t="s">
        <v>999</v>
      </c>
      <c r="N874" s="108" t="s">
        <v>556</v>
      </c>
      <c r="O874" s="99" t="s">
        <v>1008</v>
      </c>
      <c r="P874" s="105"/>
    </row>
    <row r="875">
      <c r="A875" s="1" t="s">
        <v>1634</v>
      </c>
      <c r="B875" s="51">
        <v>4.602421E7</v>
      </c>
      <c r="C875" s="51">
        <v>1.691424301E9</v>
      </c>
      <c r="D875" s="52">
        <v>45145.67015046296</v>
      </c>
      <c r="E875" s="1" t="s">
        <v>341</v>
      </c>
      <c r="F875" s="1" t="s">
        <v>697</v>
      </c>
      <c r="G875" s="47">
        <v>879944.0</v>
      </c>
      <c r="H875" s="53">
        <f t="shared" si="3"/>
        <v>15926.9864</v>
      </c>
      <c r="I875" s="1" t="s">
        <v>698</v>
      </c>
      <c r="J875" s="1" t="s">
        <v>699</v>
      </c>
      <c r="K875" s="1" t="s">
        <v>700</v>
      </c>
      <c r="L875" s="51">
        <v>0.0181</v>
      </c>
      <c r="M875" s="93" t="s">
        <v>997</v>
      </c>
      <c r="N875" s="99" t="s">
        <v>1008</v>
      </c>
      <c r="O875" s="1"/>
      <c r="P875" s="105"/>
    </row>
    <row r="876">
      <c r="A876" s="1" t="s">
        <v>1635</v>
      </c>
      <c r="B876" s="51">
        <v>4.6024222E7</v>
      </c>
      <c r="C876" s="51">
        <v>1.691424325E9</v>
      </c>
      <c r="D876" s="52">
        <v>45145.67042824074</v>
      </c>
      <c r="E876" s="1" t="s">
        <v>341</v>
      </c>
      <c r="F876" s="1" t="s">
        <v>697</v>
      </c>
      <c r="G876" s="47">
        <v>665453.0</v>
      </c>
      <c r="H876" s="53">
        <f t="shared" si="3"/>
        <v>12044.6993</v>
      </c>
      <c r="I876" s="1" t="s">
        <v>698</v>
      </c>
      <c r="J876" s="1" t="s">
        <v>699</v>
      </c>
      <c r="K876" s="1" t="s">
        <v>700</v>
      </c>
      <c r="L876" s="51">
        <v>0.0181</v>
      </c>
      <c r="M876" s="93" t="s">
        <v>995</v>
      </c>
      <c r="N876" s="108" t="s">
        <v>548</v>
      </c>
      <c r="O876" s="99" t="s">
        <v>1008</v>
      </c>
      <c r="P876" s="105"/>
    </row>
    <row r="877">
      <c r="A877" s="1" t="s">
        <v>1636</v>
      </c>
      <c r="B877" s="51">
        <v>4.6024331E7</v>
      </c>
      <c r="C877" s="51">
        <v>1.691424557E9</v>
      </c>
      <c r="D877" s="52">
        <v>45145.673113425924</v>
      </c>
      <c r="E877" s="1" t="s">
        <v>341</v>
      </c>
      <c r="F877" s="1" t="s">
        <v>697</v>
      </c>
      <c r="G877" s="47">
        <v>858934.0</v>
      </c>
      <c r="H877" s="53">
        <f t="shared" si="3"/>
        <v>15546.7054</v>
      </c>
      <c r="I877" s="1" t="s">
        <v>698</v>
      </c>
      <c r="J877" s="1" t="s">
        <v>699</v>
      </c>
      <c r="K877" s="1" t="s">
        <v>700</v>
      </c>
      <c r="L877" s="51">
        <v>0.0181</v>
      </c>
      <c r="M877" s="93" t="s">
        <v>963</v>
      </c>
      <c r="N877" s="93" t="s">
        <v>578</v>
      </c>
      <c r="O877" s="108" t="s">
        <v>545</v>
      </c>
      <c r="P877" s="15" t="s">
        <v>1038</v>
      </c>
    </row>
    <row r="878">
      <c r="A878" s="1" t="s">
        <v>1637</v>
      </c>
      <c r="B878" s="51">
        <v>4.6024342E7</v>
      </c>
      <c r="C878" s="51">
        <v>1.691424581E9</v>
      </c>
      <c r="D878" s="52">
        <v>45145.6733912037</v>
      </c>
      <c r="E878" s="1" t="s">
        <v>341</v>
      </c>
      <c r="F878" s="1" t="s">
        <v>697</v>
      </c>
      <c r="G878" s="47">
        <v>409996.0</v>
      </c>
      <c r="H878" s="53">
        <f t="shared" si="3"/>
        <v>7420.9276</v>
      </c>
      <c r="I878" s="1" t="s">
        <v>698</v>
      </c>
      <c r="J878" s="1" t="s">
        <v>699</v>
      </c>
      <c r="K878" s="1" t="s">
        <v>700</v>
      </c>
      <c r="L878" s="51">
        <v>0.0181</v>
      </c>
      <c r="M878" s="93" t="s">
        <v>1004</v>
      </c>
      <c r="N878" s="93" t="s">
        <v>578</v>
      </c>
      <c r="O878" s="108" t="s">
        <v>545</v>
      </c>
      <c r="P878" s="105"/>
    </row>
    <row r="879">
      <c r="A879" s="1" t="s">
        <v>1638</v>
      </c>
      <c r="B879" s="51">
        <v>4.602436E7</v>
      </c>
      <c r="C879" s="51">
        <v>1.691424619E9</v>
      </c>
      <c r="D879" s="52">
        <v>45145.67383101852</v>
      </c>
      <c r="E879" s="1" t="s">
        <v>341</v>
      </c>
      <c r="F879" s="1" t="s">
        <v>697</v>
      </c>
      <c r="G879" s="47">
        <v>900949.0</v>
      </c>
      <c r="H879" s="53">
        <f t="shared" si="3"/>
        <v>16307.1769</v>
      </c>
      <c r="I879" s="1" t="s">
        <v>698</v>
      </c>
      <c r="J879" s="1" t="s">
        <v>699</v>
      </c>
      <c r="K879" s="1" t="s">
        <v>700</v>
      </c>
      <c r="L879" s="51">
        <v>0.0181</v>
      </c>
      <c r="M879" s="93" t="s">
        <v>381</v>
      </c>
      <c r="N879" s="93" t="s">
        <v>578</v>
      </c>
      <c r="O879" s="108" t="s">
        <v>545</v>
      </c>
      <c r="P879" s="99" t="s">
        <v>1038</v>
      </c>
    </row>
    <row r="880">
      <c r="A880" s="1" t="s">
        <v>1639</v>
      </c>
      <c r="B880" s="51">
        <v>4.6024371E7</v>
      </c>
      <c r="C880" s="51">
        <v>1.691424651E9</v>
      </c>
      <c r="D880" s="52">
        <v>45145.67420138889</v>
      </c>
      <c r="E880" s="1" t="s">
        <v>341</v>
      </c>
      <c r="F880" s="1" t="s">
        <v>697</v>
      </c>
      <c r="G880" s="47">
        <v>398884.0</v>
      </c>
      <c r="H880" s="53">
        <f t="shared" si="3"/>
        <v>7219.8004</v>
      </c>
      <c r="I880" s="1" t="s">
        <v>698</v>
      </c>
      <c r="J880" s="1" t="s">
        <v>699</v>
      </c>
      <c r="K880" s="1" t="s">
        <v>700</v>
      </c>
      <c r="L880" s="51">
        <v>0.0181</v>
      </c>
      <c r="M880" s="93" t="s">
        <v>1037</v>
      </c>
      <c r="N880" s="108" t="s">
        <v>578</v>
      </c>
      <c r="O880" s="108"/>
      <c r="P880" s="105"/>
    </row>
    <row r="881">
      <c r="A881" s="1" t="s">
        <v>1640</v>
      </c>
      <c r="B881" s="51">
        <v>4.6087568E7</v>
      </c>
      <c r="C881" s="51">
        <v>1.691562744E9</v>
      </c>
      <c r="D881" s="52">
        <v>45147.2725</v>
      </c>
      <c r="E881" s="1" t="s">
        <v>341</v>
      </c>
      <c r="F881" s="1" t="s">
        <v>697</v>
      </c>
      <c r="G881" s="47">
        <v>748873.0</v>
      </c>
      <c r="H881" s="53">
        <f t="shared" si="3"/>
        <v>13929.0378</v>
      </c>
      <c r="I881" s="1" t="s">
        <v>698</v>
      </c>
      <c r="J881" s="1" t="s">
        <v>699</v>
      </c>
      <c r="K881" s="1" t="s">
        <v>700</v>
      </c>
      <c r="L881" s="51">
        <v>0.0186</v>
      </c>
      <c r="M881" s="93" t="s">
        <v>1007</v>
      </c>
      <c r="N881" s="99" t="s">
        <v>1008</v>
      </c>
      <c r="O881" s="1"/>
      <c r="P881" s="105"/>
    </row>
    <row r="882">
      <c r="A882" s="1" t="s">
        <v>1641</v>
      </c>
      <c r="B882" s="51">
        <v>4.6087584E7</v>
      </c>
      <c r="C882" s="51">
        <v>1.691562778E9</v>
      </c>
      <c r="D882" s="52">
        <v>45147.272893518515</v>
      </c>
      <c r="E882" s="1" t="s">
        <v>341</v>
      </c>
      <c r="F882" s="1" t="s">
        <v>697</v>
      </c>
      <c r="G882" s="47">
        <v>669009.0</v>
      </c>
      <c r="H882" s="53">
        <f t="shared" si="3"/>
        <v>12443.5674</v>
      </c>
      <c r="I882" s="1" t="s">
        <v>698</v>
      </c>
      <c r="J882" s="1" t="s">
        <v>699</v>
      </c>
      <c r="K882" s="1" t="s">
        <v>700</v>
      </c>
      <c r="L882" s="51">
        <v>0.0186</v>
      </c>
      <c r="M882" s="93" t="s">
        <v>1010</v>
      </c>
      <c r="N882" s="108" t="s">
        <v>548</v>
      </c>
      <c r="O882" s="1"/>
      <c r="P882" s="105"/>
    </row>
    <row r="883">
      <c r="A883" s="1" t="s">
        <v>1642</v>
      </c>
      <c r="B883" s="51">
        <v>4.6087613E7</v>
      </c>
      <c r="C883" s="51">
        <v>1.691562838E9</v>
      </c>
      <c r="D883" s="52">
        <v>45147.27358796296</v>
      </c>
      <c r="E883" s="1" t="s">
        <v>341</v>
      </c>
      <c r="F883" s="1" t="s">
        <v>697</v>
      </c>
      <c r="G883" s="47">
        <v>877899.0</v>
      </c>
      <c r="H883" s="53">
        <f t="shared" si="3"/>
        <v>16328.9214</v>
      </c>
      <c r="I883" s="1" t="s">
        <v>698</v>
      </c>
      <c r="J883" s="1" t="s">
        <v>699</v>
      </c>
      <c r="K883" s="1" t="s">
        <v>700</v>
      </c>
      <c r="L883" s="51">
        <v>0.0186</v>
      </c>
      <c r="M883" s="93" t="s">
        <v>1014</v>
      </c>
      <c r="N883" s="108" t="s">
        <v>548</v>
      </c>
      <c r="O883" s="1"/>
      <c r="P883" s="105"/>
    </row>
    <row r="884">
      <c r="A884" s="1" t="s">
        <v>1643</v>
      </c>
      <c r="B884" s="51">
        <v>4.6087631E7</v>
      </c>
      <c r="C884" s="51">
        <v>1.691562876E9</v>
      </c>
      <c r="D884" s="52">
        <v>45147.27402777778</v>
      </c>
      <c r="E884" s="1" t="s">
        <v>341</v>
      </c>
      <c r="F884" s="1" t="s">
        <v>697</v>
      </c>
      <c r="G884" s="47">
        <v>788773.0</v>
      </c>
      <c r="H884" s="53">
        <f t="shared" si="3"/>
        <v>14671.1778</v>
      </c>
      <c r="I884" s="1" t="s">
        <v>698</v>
      </c>
      <c r="J884" s="1" t="s">
        <v>699</v>
      </c>
      <c r="K884" s="1" t="s">
        <v>700</v>
      </c>
      <c r="L884" s="51">
        <v>0.0186</v>
      </c>
      <c r="M884" s="93" t="s">
        <v>963</v>
      </c>
      <c r="N884" s="93" t="s">
        <v>578</v>
      </c>
      <c r="O884" s="108" t="s">
        <v>545</v>
      </c>
      <c r="P884" s="15" t="s">
        <v>1038</v>
      </c>
    </row>
    <row r="885">
      <c r="A885" s="1" t="s">
        <v>1644</v>
      </c>
      <c r="B885" s="51">
        <v>4.6087643E7</v>
      </c>
      <c r="C885" s="51">
        <v>1.691562902E9</v>
      </c>
      <c r="D885" s="52">
        <v>45147.2743287037</v>
      </c>
      <c r="E885" s="1" t="s">
        <v>341</v>
      </c>
      <c r="F885" s="1" t="s">
        <v>697</v>
      </c>
      <c r="G885" s="47">
        <v>888734.0</v>
      </c>
      <c r="H885" s="53">
        <f t="shared" si="3"/>
        <v>16530.4524</v>
      </c>
      <c r="I885" s="1" t="s">
        <v>698</v>
      </c>
      <c r="J885" s="1" t="s">
        <v>699</v>
      </c>
      <c r="K885" s="1" t="s">
        <v>700</v>
      </c>
      <c r="L885" s="51">
        <v>0.0186</v>
      </c>
      <c r="M885" s="93" t="s">
        <v>1004</v>
      </c>
      <c r="N885" s="93" t="s">
        <v>578</v>
      </c>
      <c r="O885" s="108" t="s">
        <v>545</v>
      </c>
      <c r="P885" s="105"/>
    </row>
    <row r="886">
      <c r="A886" s="1" t="s">
        <v>1645</v>
      </c>
      <c r="B886" s="51">
        <v>4.608766E7</v>
      </c>
      <c r="C886" s="51">
        <v>1.691562938E9</v>
      </c>
      <c r="D886" s="52">
        <v>45147.27474537037</v>
      </c>
      <c r="E886" s="1" t="s">
        <v>341</v>
      </c>
      <c r="F886" s="1" t="s">
        <v>697</v>
      </c>
      <c r="G886" s="47">
        <v>668844.0</v>
      </c>
      <c r="H886" s="53">
        <f t="shared" si="3"/>
        <v>12440.4984</v>
      </c>
      <c r="I886" s="1" t="s">
        <v>698</v>
      </c>
      <c r="J886" s="1" t="s">
        <v>699</v>
      </c>
      <c r="K886" s="1" t="s">
        <v>700</v>
      </c>
      <c r="L886" s="51">
        <v>0.0186</v>
      </c>
      <c r="M886" s="93" t="s">
        <v>381</v>
      </c>
      <c r="N886" s="93" t="s">
        <v>578</v>
      </c>
      <c r="O886" s="108" t="s">
        <v>545</v>
      </c>
      <c r="P886" s="99" t="s">
        <v>1038</v>
      </c>
    </row>
    <row r="887">
      <c r="A887" s="1" t="s">
        <v>1646</v>
      </c>
      <c r="B887" s="51">
        <v>4.6087768E7</v>
      </c>
      <c r="C887" s="51">
        <v>1.691563168E9</v>
      </c>
      <c r="D887" s="52">
        <v>45147.277407407404</v>
      </c>
      <c r="E887" s="1" t="s">
        <v>341</v>
      </c>
      <c r="F887" s="1" t="s">
        <v>697</v>
      </c>
      <c r="G887" s="47">
        <v>646854.0</v>
      </c>
      <c r="H887" s="53">
        <f t="shared" si="3"/>
        <v>12031.4844</v>
      </c>
      <c r="I887" s="1" t="s">
        <v>698</v>
      </c>
      <c r="J887" s="1" t="s">
        <v>699</v>
      </c>
      <c r="K887" s="1" t="s">
        <v>700</v>
      </c>
      <c r="L887" s="51">
        <v>0.0186</v>
      </c>
      <c r="M887" s="93" t="s">
        <v>1368</v>
      </c>
      <c r="N887" s="93" t="s">
        <v>1369</v>
      </c>
      <c r="O887" s="50" t="s">
        <v>1394</v>
      </c>
      <c r="P887" s="105"/>
    </row>
    <row r="888">
      <c r="A888" s="1" t="s">
        <v>1647</v>
      </c>
      <c r="B888" s="51">
        <v>4.6087787E7</v>
      </c>
      <c r="C888" s="51">
        <v>1.691563208E9</v>
      </c>
      <c r="D888" s="52">
        <v>45147.27787037037</v>
      </c>
      <c r="E888" s="1" t="s">
        <v>341</v>
      </c>
      <c r="F888" s="1" t="s">
        <v>697</v>
      </c>
      <c r="G888" s="47">
        <v>758899.0</v>
      </c>
      <c r="H888" s="53">
        <f t="shared" si="3"/>
        <v>14115.5214</v>
      </c>
      <c r="I888" s="1" t="s">
        <v>698</v>
      </c>
      <c r="J888" s="1" t="s">
        <v>699</v>
      </c>
      <c r="K888" s="1" t="s">
        <v>700</v>
      </c>
      <c r="L888" s="51">
        <v>0.0186</v>
      </c>
      <c r="M888" s="93" t="s">
        <v>1404</v>
      </c>
      <c r="N888" s="108" t="s">
        <v>578</v>
      </c>
      <c r="O888" s="1"/>
      <c r="P888" s="105"/>
    </row>
    <row r="889">
      <c r="A889" s="1" t="s">
        <v>1648</v>
      </c>
      <c r="B889" s="51">
        <v>4.6087824E7</v>
      </c>
      <c r="C889" s="51">
        <v>1.691563288E9</v>
      </c>
      <c r="D889" s="52">
        <v>45147.2787962963</v>
      </c>
      <c r="E889" s="1" t="s">
        <v>341</v>
      </c>
      <c r="F889" s="1" t="s">
        <v>697</v>
      </c>
      <c r="G889" s="47">
        <v>564676.0</v>
      </c>
      <c r="H889" s="53">
        <f t="shared" si="3"/>
        <v>10502.9736</v>
      </c>
      <c r="I889" s="1" t="s">
        <v>698</v>
      </c>
      <c r="J889" s="1" t="s">
        <v>699</v>
      </c>
      <c r="K889" s="1" t="s">
        <v>700</v>
      </c>
      <c r="L889" s="51">
        <v>0.0186</v>
      </c>
      <c r="M889" s="93" t="s">
        <v>1368</v>
      </c>
      <c r="N889" s="93" t="s">
        <v>1369</v>
      </c>
      <c r="O889" s="50" t="s">
        <v>1394</v>
      </c>
      <c r="P889" s="105"/>
    </row>
    <row r="890">
      <c r="A890" s="1" t="s">
        <v>1649</v>
      </c>
      <c r="B890" s="51">
        <v>4.6127339E7</v>
      </c>
      <c r="C890" s="51">
        <v>1.691648881E9</v>
      </c>
      <c r="D890" s="52">
        <v>45148.26945601852</v>
      </c>
      <c r="E890" s="1" t="s">
        <v>341</v>
      </c>
      <c r="F890" s="1" t="s">
        <v>697</v>
      </c>
      <c r="G890" s="47">
        <v>877898.0</v>
      </c>
      <c r="H890" s="53">
        <f t="shared" si="3"/>
        <v>16065.5334</v>
      </c>
      <c r="I890" s="1" t="s">
        <v>698</v>
      </c>
      <c r="J890" s="1" t="s">
        <v>699</v>
      </c>
      <c r="K890" s="1" t="s">
        <v>700</v>
      </c>
      <c r="L890" s="51">
        <v>0.0183</v>
      </c>
      <c r="M890" s="93" t="s">
        <v>1394</v>
      </c>
      <c r="N890" s="93" t="s">
        <v>1369</v>
      </c>
      <c r="O890" s="93" t="s">
        <v>1625</v>
      </c>
      <c r="P890" s="105"/>
    </row>
    <row r="891">
      <c r="A891" s="1" t="s">
        <v>1650</v>
      </c>
      <c r="B891" s="51">
        <v>4.6127352E7</v>
      </c>
      <c r="C891" s="51">
        <v>1.691648909E9</v>
      </c>
      <c r="D891" s="52">
        <v>45148.269780092596</v>
      </c>
      <c r="E891" s="1" t="s">
        <v>341</v>
      </c>
      <c r="F891" s="1" t="s">
        <v>697</v>
      </c>
      <c r="G891" s="47">
        <v>540774.0</v>
      </c>
      <c r="H891" s="53">
        <f t="shared" si="3"/>
        <v>9896.1642</v>
      </c>
      <c r="I891" s="1" t="s">
        <v>698</v>
      </c>
      <c r="J891" s="1" t="s">
        <v>699</v>
      </c>
      <c r="K891" s="1" t="s">
        <v>700</v>
      </c>
      <c r="L891" s="51">
        <v>0.0183</v>
      </c>
      <c r="M891" s="93" t="s">
        <v>1394</v>
      </c>
      <c r="N891" s="93" t="s">
        <v>1369</v>
      </c>
      <c r="O891" s="93" t="s">
        <v>1625</v>
      </c>
      <c r="P891" s="105"/>
    </row>
    <row r="892">
      <c r="A892" s="1" t="s">
        <v>1651</v>
      </c>
      <c r="B892" s="51">
        <v>4.6137877E7</v>
      </c>
      <c r="C892" s="51">
        <v>1.691671812E9</v>
      </c>
      <c r="D892" s="52">
        <v>45148.53486111111</v>
      </c>
      <c r="E892" s="1" t="s">
        <v>341</v>
      </c>
      <c r="F892" s="1" t="s">
        <v>697</v>
      </c>
      <c r="G892" s="47">
        <v>848954.0</v>
      </c>
      <c r="H892" s="53">
        <f t="shared" si="3"/>
        <v>15111.3812</v>
      </c>
      <c r="I892" s="1" t="s">
        <v>698</v>
      </c>
      <c r="J892" s="1" t="s">
        <v>699</v>
      </c>
      <c r="K892" s="1" t="s">
        <v>700</v>
      </c>
      <c r="L892" s="51">
        <v>0.0178</v>
      </c>
      <c r="M892" s="93" t="s">
        <v>130</v>
      </c>
      <c r="N892" s="99" t="s">
        <v>1008</v>
      </c>
      <c r="O892" s="1"/>
      <c r="P892" s="105"/>
    </row>
    <row r="893">
      <c r="A893" s="1" t="s">
        <v>1652</v>
      </c>
      <c r="B893" s="51">
        <v>4.6137909E7</v>
      </c>
      <c r="C893" s="51">
        <v>1.69167188E9</v>
      </c>
      <c r="D893" s="52">
        <v>45148.53564814815</v>
      </c>
      <c r="E893" s="1" t="s">
        <v>341</v>
      </c>
      <c r="F893" s="1" t="s">
        <v>697</v>
      </c>
      <c r="G893" s="47">
        <v>766670.0</v>
      </c>
      <c r="H893" s="53">
        <f t="shared" si="3"/>
        <v>13646.726</v>
      </c>
      <c r="I893" s="1" t="s">
        <v>698</v>
      </c>
      <c r="J893" s="1" t="s">
        <v>699</v>
      </c>
      <c r="K893" s="1" t="s">
        <v>700</v>
      </c>
      <c r="L893" s="51">
        <v>0.0178</v>
      </c>
      <c r="M893" s="93" t="s">
        <v>1016</v>
      </c>
      <c r="N893" s="108" t="s">
        <v>548</v>
      </c>
      <c r="O893" s="1"/>
      <c r="P893" s="105"/>
    </row>
    <row r="894">
      <c r="A894" s="1" t="s">
        <v>1653</v>
      </c>
      <c r="B894" s="51">
        <v>4.6137928E7</v>
      </c>
      <c r="C894" s="51">
        <v>1.69167192E9</v>
      </c>
      <c r="D894" s="52">
        <v>45148.53611111111</v>
      </c>
      <c r="E894" s="1" t="s">
        <v>341</v>
      </c>
      <c r="F894" s="1" t="s">
        <v>697</v>
      </c>
      <c r="G894" s="47">
        <v>700992.0</v>
      </c>
      <c r="H894" s="53">
        <f t="shared" si="3"/>
        <v>12477.6576</v>
      </c>
      <c r="I894" s="1" t="s">
        <v>698</v>
      </c>
      <c r="J894" s="1" t="s">
        <v>699</v>
      </c>
      <c r="K894" s="1" t="s">
        <v>700</v>
      </c>
      <c r="L894" s="51">
        <v>0.0178</v>
      </c>
      <c r="M894" s="93" t="s">
        <v>1056</v>
      </c>
      <c r="N894" s="15" t="s">
        <v>548</v>
      </c>
      <c r="O894" s="99" t="s">
        <v>1008</v>
      </c>
      <c r="P894" s="105"/>
    </row>
    <row r="895">
      <c r="A895" s="1" t="s">
        <v>1654</v>
      </c>
      <c r="B895" s="51">
        <v>4.6138073E7</v>
      </c>
      <c r="C895" s="51">
        <v>1.69167228E9</v>
      </c>
      <c r="D895" s="52">
        <v>45148.54027777778</v>
      </c>
      <c r="E895" s="1" t="s">
        <v>341</v>
      </c>
      <c r="F895" s="1" t="s">
        <v>697</v>
      </c>
      <c r="G895" s="47">
        <v>849883.0</v>
      </c>
      <c r="H895" s="53">
        <f t="shared" si="3"/>
        <v>15127.9174</v>
      </c>
      <c r="I895" s="1" t="s">
        <v>698</v>
      </c>
      <c r="J895" s="1" t="s">
        <v>699</v>
      </c>
      <c r="K895" s="1" t="s">
        <v>700</v>
      </c>
      <c r="L895" s="51">
        <v>0.0178</v>
      </c>
      <c r="M895" s="93" t="s">
        <v>963</v>
      </c>
      <c r="N895" s="93" t="s">
        <v>578</v>
      </c>
      <c r="O895" s="108" t="s">
        <v>545</v>
      </c>
      <c r="P895" s="15" t="s">
        <v>1038</v>
      </c>
    </row>
    <row r="896">
      <c r="A896" s="1" t="s">
        <v>1655</v>
      </c>
      <c r="B896" s="51">
        <v>4.613809E7</v>
      </c>
      <c r="C896" s="51">
        <v>1.691672328E9</v>
      </c>
      <c r="D896" s="52">
        <v>45148.54083333333</v>
      </c>
      <c r="E896" s="1" t="s">
        <v>341</v>
      </c>
      <c r="F896" s="1" t="s">
        <v>697</v>
      </c>
      <c r="G896" s="47">
        <v>500983.0</v>
      </c>
      <c r="H896" s="53">
        <f t="shared" si="3"/>
        <v>8917.4974</v>
      </c>
      <c r="I896" s="1" t="s">
        <v>698</v>
      </c>
      <c r="J896" s="1" t="s">
        <v>699</v>
      </c>
      <c r="K896" s="1" t="s">
        <v>700</v>
      </c>
      <c r="L896" s="51">
        <v>0.0178</v>
      </c>
      <c r="M896" s="93" t="s">
        <v>1004</v>
      </c>
      <c r="N896" s="93" t="s">
        <v>578</v>
      </c>
      <c r="O896" s="1"/>
      <c r="P896" s="105"/>
    </row>
    <row r="897">
      <c r="A897" s="1" t="s">
        <v>1656</v>
      </c>
      <c r="B897" s="51">
        <v>4.6138161E7</v>
      </c>
      <c r="C897" s="51">
        <v>1.69167248E9</v>
      </c>
      <c r="D897" s="52">
        <v>45148.542592592596</v>
      </c>
      <c r="E897" s="1" t="s">
        <v>341</v>
      </c>
      <c r="F897" s="1" t="s">
        <v>697</v>
      </c>
      <c r="G897" s="47">
        <v>609887.0</v>
      </c>
      <c r="H897" s="53">
        <f t="shared" si="3"/>
        <v>10855.9886</v>
      </c>
      <c r="I897" s="1" t="s">
        <v>698</v>
      </c>
      <c r="J897" s="1" t="s">
        <v>699</v>
      </c>
      <c r="K897" s="1" t="s">
        <v>700</v>
      </c>
      <c r="L897" s="51">
        <v>0.0178</v>
      </c>
      <c r="M897" s="93" t="s">
        <v>381</v>
      </c>
      <c r="N897" s="93" t="s">
        <v>578</v>
      </c>
      <c r="O897" s="108" t="s">
        <v>545</v>
      </c>
      <c r="P897" s="99" t="s">
        <v>1038</v>
      </c>
    </row>
    <row r="898">
      <c r="A898" s="1" t="s">
        <v>1657</v>
      </c>
      <c r="B898" s="51">
        <v>4.6329685E7</v>
      </c>
      <c r="C898" s="51">
        <v>1.692089205E9</v>
      </c>
      <c r="D898" s="52">
        <v>45153.365798611114</v>
      </c>
      <c r="E898" s="1" t="s">
        <v>341</v>
      </c>
      <c r="F898" s="1" t="s">
        <v>697</v>
      </c>
      <c r="G898" s="47">
        <v>766634.0</v>
      </c>
      <c r="H898" s="53">
        <f t="shared" si="3"/>
        <v>12879.4512</v>
      </c>
      <c r="I898" s="1" t="s">
        <v>698</v>
      </c>
      <c r="J898" s="1" t="s">
        <v>699</v>
      </c>
      <c r="K898" s="1" t="s">
        <v>700</v>
      </c>
      <c r="L898" s="51">
        <v>0.0168</v>
      </c>
      <c r="M898" s="99" t="s">
        <v>372</v>
      </c>
      <c r="N898" s="99" t="s">
        <v>1038</v>
      </c>
      <c r="O898" s="1"/>
      <c r="P898" s="105"/>
    </row>
    <row r="899">
      <c r="A899" s="1" t="s">
        <v>1658</v>
      </c>
      <c r="B899" s="51">
        <v>4.6329685E7</v>
      </c>
      <c r="C899" s="51">
        <v>1.692089205E9</v>
      </c>
      <c r="D899" s="52">
        <v>45153.365798611114</v>
      </c>
      <c r="E899" s="1" t="s">
        <v>341</v>
      </c>
      <c r="F899" s="1" t="s">
        <v>697</v>
      </c>
      <c r="G899" s="47">
        <v>866634.0</v>
      </c>
      <c r="H899" s="53">
        <f t="shared" si="3"/>
        <v>14559.4512</v>
      </c>
      <c r="I899" s="1" t="s">
        <v>698</v>
      </c>
      <c r="J899" s="1" t="s">
        <v>699</v>
      </c>
      <c r="K899" s="1" t="s">
        <v>700</v>
      </c>
      <c r="L899" s="51">
        <v>0.0168</v>
      </c>
      <c r="M899" s="99" t="s">
        <v>731</v>
      </c>
      <c r="N899" s="99" t="s">
        <v>1038</v>
      </c>
      <c r="O899" s="1"/>
      <c r="P899" s="105"/>
    </row>
    <row r="900">
      <c r="A900" s="1" t="s">
        <v>1659</v>
      </c>
      <c r="B900" s="51">
        <v>4.6329705E7</v>
      </c>
      <c r="C900" s="51">
        <v>1.692089247E9</v>
      </c>
      <c r="D900" s="52">
        <v>45153.36628472222</v>
      </c>
      <c r="E900" s="1" t="s">
        <v>341</v>
      </c>
      <c r="F900" s="1" t="s">
        <v>697</v>
      </c>
      <c r="G900" s="47">
        <v>589935.0</v>
      </c>
      <c r="H900" s="53">
        <f t="shared" si="3"/>
        <v>9910.908</v>
      </c>
      <c r="I900" s="1" t="s">
        <v>698</v>
      </c>
      <c r="J900" s="1" t="s">
        <v>699</v>
      </c>
      <c r="K900" s="1" t="s">
        <v>700</v>
      </c>
      <c r="L900" s="51">
        <v>0.0168</v>
      </c>
      <c r="M900" s="93" t="s">
        <v>733</v>
      </c>
      <c r="N900" s="108" t="s">
        <v>578</v>
      </c>
      <c r="O900" s="1"/>
      <c r="P900" s="105"/>
    </row>
    <row r="901">
      <c r="A901" s="1" t="s">
        <v>1660</v>
      </c>
      <c r="B901" s="51">
        <v>4.6329715E7</v>
      </c>
      <c r="C901" s="51">
        <v>1.692089269E9</v>
      </c>
      <c r="D901" s="52">
        <v>45153.36653935185</v>
      </c>
      <c r="E901" s="1" t="s">
        <v>341</v>
      </c>
      <c r="F901" s="1" t="s">
        <v>697</v>
      </c>
      <c r="G901" s="47">
        <v>498856.0</v>
      </c>
      <c r="H901" s="53">
        <f t="shared" si="3"/>
        <v>8380.7808</v>
      </c>
      <c r="I901" s="1" t="s">
        <v>698</v>
      </c>
      <c r="J901" s="1" t="s">
        <v>699</v>
      </c>
      <c r="K901" s="1" t="s">
        <v>700</v>
      </c>
      <c r="L901" s="51">
        <v>0.0168</v>
      </c>
      <c r="M901" s="15" t="s">
        <v>735</v>
      </c>
      <c r="N901" s="108" t="s">
        <v>578</v>
      </c>
      <c r="O901" s="1"/>
      <c r="P901" s="105"/>
    </row>
    <row r="902">
      <c r="A902" s="1" t="s">
        <v>1661</v>
      </c>
      <c r="B902" s="51">
        <v>4.6329734E7</v>
      </c>
      <c r="C902" s="51">
        <v>1.692089309E9</v>
      </c>
      <c r="D902" s="52">
        <v>45153.367002314815</v>
      </c>
      <c r="E902" s="1" t="s">
        <v>341</v>
      </c>
      <c r="F902" s="1" t="s">
        <v>697</v>
      </c>
      <c r="G902" s="47">
        <v>877676.0</v>
      </c>
      <c r="H902" s="53">
        <f t="shared" si="3"/>
        <v>14744.9568</v>
      </c>
      <c r="I902" s="1" t="s">
        <v>698</v>
      </c>
      <c r="J902" s="1" t="s">
        <v>699</v>
      </c>
      <c r="K902" s="1" t="s">
        <v>700</v>
      </c>
      <c r="L902" s="51">
        <v>0.0168</v>
      </c>
      <c r="M902" s="93" t="s">
        <v>737</v>
      </c>
      <c r="N902" s="108" t="s">
        <v>578</v>
      </c>
      <c r="O902" s="108" t="s">
        <v>545</v>
      </c>
      <c r="P902" s="105"/>
    </row>
    <row r="903">
      <c r="A903" s="1" t="s">
        <v>1662</v>
      </c>
      <c r="B903" s="51">
        <v>4.6329737E7</v>
      </c>
      <c r="C903" s="51">
        <v>1.692089315E9</v>
      </c>
      <c r="D903" s="52">
        <v>45153.36707175926</v>
      </c>
      <c r="E903" s="1" t="s">
        <v>341</v>
      </c>
      <c r="F903" s="1" t="s">
        <v>697</v>
      </c>
      <c r="G903" s="47">
        <v>678854.0</v>
      </c>
      <c r="H903" s="53">
        <f t="shared" si="3"/>
        <v>11404.7472</v>
      </c>
      <c r="I903" s="1" t="s">
        <v>698</v>
      </c>
      <c r="J903" s="1" t="s">
        <v>699</v>
      </c>
      <c r="K903" s="1" t="s">
        <v>700</v>
      </c>
      <c r="L903" s="51">
        <v>0.0168</v>
      </c>
      <c r="M903" s="93" t="s">
        <v>130</v>
      </c>
      <c r="N903" s="108" t="s">
        <v>548</v>
      </c>
      <c r="O903" s="1"/>
      <c r="P903" s="105"/>
    </row>
    <row r="904">
      <c r="A904" s="1" t="s">
        <v>1663</v>
      </c>
      <c r="B904" s="51">
        <v>4.6329806E7</v>
      </c>
      <c r="C904" s="51">
        <v>1.692089461E9</v>
      </c>
      <c r="D904" s="52">
        <v>45153.36876157407</v>
      </c>
      <c r="E904" s="1" t="s">
        <v>341</v>
      </c>
      <c r="F904" s="1" t="s">
        <v>697</v>
      </c>
      <c r="G904" s="47">
        <v>887764.0</v>
      </c>
      <c r="H904" s="53">
        <f t="shared" si="3"/>
        <v>14914.4352</v>
      </c>
      <c r="I904" s="1" t="s">
        <v>698</v>
      </c>
      <c r="J904" s="1" t="s">
        <v>699</v>
      </c>
      <c r="K904" s="1" t="s">
        <v>700</v>
      </c>
      <c r="L904" s="51">
        <v>0.0168</v>
      </c>
      <c r="M904" s="93" t="s">
        <v>339</v>
      </c>
      <c r="N904" s="108" t="s">
        <v>548</v>
      </c>
      <c r="O904" s="99"/>
      <c r="P904" s="105"/>
    </row>
    <row r="905">
      <c r="A905" s="1" t="s">
        <v>1664</v>
      </c>
      <c r="B905" s="51">
        <v>4.6330049E7</v>
      </c>
      <c r="C905" s="51">
        <v>1.692089979E9</v>
      </c>
      <c r="D905" s="52">
        <v>45153.374756944446</v>
      </c>
      <c r="E905" s="1" t="s">
        <v>341</v>
      </c>
      <c r="F905" s="1" t="s">
        <v>697</v>
      </c>
      <c r="G905" s="47">
        <v>678894.0</v>
      </c>
      <c r="H905" s="53">
        <f t="shared" si="3"/>
        <v>11405.4192</v>
      </c>
      <c r="I905" s="1" t="s">
        <v>698</v>
      </c>
      <c r="J905" s="1" t="s">
        <v>699</v>
      </c>
      <c r="K905" s="1" t="s">
        <v>700</v>
      </c>
      <c r="L905" s="51">
        <v>0.0168</v>
      </c>
      <c r="M905" s="93" t="s">
        <v>360</v>
      </c>
      <c r="N905" s="93" t="s">
        <v>548</v>
      </c>
      <c r="O905" s="99" t="s">
        <v>1008</v>
      </c>
      <c r="P905" s="105"/>
    </row>
    <row r="906">
      <c r="A906" s="1" t="s">
        <v>1665</v>
      </c>
      <c r="B906" s="51">
        <v>4.6571977E7</v>
      </c>
      <c r="C906" s="51">
        <v>1.692609824E9</v>
      </c>
      <c r="D906" s="52">
        <v>45159.39148148148</v>
      </c>
      <c r="E906" s="1" t="s">
        <v>341</v>
      </c>
      <c r="F906" s="1" t="s">
        <v>697</v>
      </c>
      <c r="G906" s="47">
        <v>899884.0</v>
      </c>
      <c r="H906" s="53">
        <f t="shared" si="3"/>
        <v>12958.3296</v>
      </c>
      <c r="I906" s="1" t="s">
        <v>698</v>
      </c>
      <c r="J906" s="1" t="s">
        <v>699</v>
      </c>
      <c r="K906" s="1" t="s">
        <v>700</v>
      </c>
      <c r="L906" s="51">
        <v>0.0144</v>
      </c>
      <c r="M906" s="99" t="s">
        <v>375</v>
      </c>
      <c r="N906" s="99" t="s">
        <v>1038</v>
      </c>
      <c r="O906" s="1"/>
      <c r="P906" s="105"/>
    </row>
    <row r="907">
      <c r="A907" s="1" t="s">
        <v>1666</v>
      </c>
      <c r="B907" s="51">
        <v>4.6571993E7</v>
      </c>
      <c r="C907" s="51">
        <v>1.692609858E9</v>
      </c>
      <c r="D907" s="52">
        <v>45159.391875</v>
      </c>
      <c r="E907" s="1" t="s">
        <v>341</v>
      </c>
      <c r="F907" s="1" t="s">
        <v>697</v>
      </c>
      <c r="G907" s="47">
        <v>600989.0</v>
      </c>
      <c r="H907" s="53">
        <f t="shared" si="3"/>
        <v>8654.2416</v>
      </c>
      <c r="I907" s="1" t="s">
        <v>698</v>
      </c>
      <c r="J907" s="1" t="s">
        <v>699</v>
      </c>
      <c r="K907" s="1" t="s">
        <v>700</v>
      </c>
      <c r="L907" s="51">
        <v>0.0144</v>
      </c>
      <c r="M907" s="93" t="s">
        <v>766</v>
      </c>
      <c r="N907" s="108" t="s">
        <v>578</v>
      </c>
      <c r="O907" s="93" t="s">
        <v>1038</v>
      </c>
      <c r="P907" s="105"/>
    </row>
    <row r="908">
      <c r="A908" s="1" t="s">
        <v>1667</v>
      </c>
      <c r="B908" s="51">
        <v>4.6572012E7</v>
      </c>
      <c r="C908" s="51">
        <v>1.692609898E9</v>
      </c>
      <c r="D908" s="52">
        <v>45159.39233796296</v>
      </c>
      <c r="E908" s="1" t="s">
        <v>341</v>
      </c>
      <c r="F908" s="1" t="s">
        <v>697</v>
      </c>
      <c r="G908" s="47">
        <v>690987.0</v>
      </c>
      <c r="H908" s="53">
        <f t="shared" si="3"/>
        <v>9950.2128</v>
      </c>
      <c r="I908" s="1" t="s">
        <v>698</v>
      </c>
      <c r="J908" s="1" t="s">
        <v>699</v>
      </c>
      <c r="K908" s="1" t="s">
        <v>700</v>
      </c>
      <c r="L908" s="51">
        <v>0.0144</v>
      </c>
      <c r="M908" s="93" t="s">
        <v>783</v>
      </c>
      <c r="N908" s="93" t="s">
        <v>1038</v>
      </c>
      <c r="O908" s="1"/>
      <c r="P908" s="105"/>
    </row>
    <row r="909">
      <c r="A909" s="1" t="s">
        <v>1668</v>
      </c>
      <c r="B909" s="51">
        <v>4.6845183E7</v>
      </c>
      <c r="C909" s="51">
        <v>1.693201886E9</v>
      </c>
      <c r="D909" s="52">
        <v>45166.244050925925</v>
      </c>
      <c r="E909" s="1" t="s">
        <v>341</v>
      </c>
      <c r="F909" s="1" t="s">
        <v>697</v>
      </c>
      <c r="G909" s="47">
        <v>968994.0</v>
      </c>
      <c r="H909" s="53">
        <f t="shared" si="3"/>
        <v>13178.3184</v>
      </c>
      <c r="I909" s="1" t="s">
        <v>698</v>
      </c>
      <c r="J909" s="1" t="s">
        <v>699</v>
      </c>
      <c r="K909" s="1" t="s">
        <v>700</v>
      </c>
      <c r="L909" s="51">
        <v>0.0136</v>
      </c>
      <c r="M909" s="93" t="s">
        <v>375</v>
      </c>
      <c r="N909" s="88" t="s">
        <v>727</v>
      </c>
      <c r="O909" s="1"/>
      <c r="P909" s="105"/>
    </row>
    <row r="910">
      <c r="A910" s="1" t="s">
        <v>1669</v>
      </c>
      <c r="B910" s="51">
        <v>4.6845217E7</v>
      </c>
      <c r="C910" s="51">
        <v>1.69320196E9</v>
      </c>
      <c r="D910" s="52">
        <v>45166.24490740741</v>
      </c>
      <c r="E910" s="1" t="s">
        <v>341</v>
      </c>
      <c r="F910" s="1" t="s">
        <v>697</v>
      </c>
      <c r="G910" s="47">
        <v>859988.0</v>
      </c>
      <c r="H910" s="53">
        <f t="shared" si="3"/>
        <v>11695.8368</v>
      </c>
      <c r="I910" s="1" t="s">
        <v>698</v>
      </c>
      <c r="J910" s="1" t="s">
        <v>699</v>
      </c>
      <c r="K910" s="1" t="s">
        <v>700</v>
      </c>
      <c r="L910" s="51">
        <v>0.0136</v>
      </c>
      <c r="M910" s="99" t="s">
        <v>375</v>
      </c>
      <c r="N910" s="108" t="s">
        <v>545</v>
      </c>
      <c r="O910" s="1"/>
      <c r="P910" s="105"/>
    </row>
    <row r="911">
      <c r="A911" s="1" t="s">
        <v>1670</v>
      </c>
      <c r="B911" s="51">
        <v>4.6845237E7</v>
      </c>
      <c r="C911" s="51">
        <v>1.693202002E9</v>
      </c>
      <c r="D911" s="52">
        <v>45166.24539351852</v>
      </c>
      <c r="E911" s="1" t="s">
        <v>341</v>
      </c>
      <c r="F911" s="1" t="s">
        <v>697</v>
      </c>
      <c r="G911" s="47">
        <v>697679.0</v>
      </c>
      <c r="H911" s="53">
        <f t="shared" si="3"/>
        <v>9488.4344</v>
      </c>
      <c r="I911" s="1" t="s">
        <v>698</v>
      </c>
      <c r="J911" s="1" t="s">
        <v>699</v>
      </c>
      <c r="K911" s="1" t="s">
        <v>700</v>
      </c>
      <c r="L911" s="51">
        <v>0.0136</v>
      </c>
      <c r="M911" s="93" t="s">
        <v>766</v>
      </c>
      <c r="N911" s="108" t="s">
        <v>578</v>
      </c>
      <c r="O911" s="93" t="s">
        <v>1038</v>
      </c>
      <c r="P911" s="105"/>
    </row>
    <row r="912">
      <c r="A912" s="1" t="s">
        <v>1671</v>
      </c>
      <c r="B912" s="51">
        <v>4.6845258E7</v>
      </c>
      <c r="C912" s="51">
        <v>1.693202046E9</v>
      </c>
      <c r="D912" s="52">
        <v>45166.24590277778</v>
      </c>
      <c r="E912" s="1" t="s">
        <v>341</v>
      </c>
      <c r="F912" s="1" t="s">
        <v>697</v>
      </c>
      <c r="G912" s="47">
        <v>876547.0</v>
      </c>
      <c r="H912" s="53">
        <f t="shared" si="3"/>
        <v>11921.0392</v>
      </c>
      <c r="I912" s="1" t="s">
        <v>698</v>
      </c>
      <c r="J912" s="1" t="s">
        <v>699</v>
      </c>
      <c r="K912" s="1" t="s">
        <v>700</v>
      </c>
      <c r="L912" s="51">
        <v>0.0136</v>
      </c>
      <c r="M912" s="93" t="s">
        <v>783</v>
      </c>
      <c r="N912" s="93" t="s">
        <v>1038</v>
      </c>
      <c r="O912" s="1"/>
      <c r="P912" s="105"/>
    </row>
    <row r="913">
      <c r="A913" s="1" t="s">
        <v>1672</v>
      </c>
      <c r="B913" s="51">
        <v>4.6845271E7</v>
      </c>
      <c r="C913" s="51">
        <v>1.693202074E9</v>
      </c>
      <c r="D913" s="52">
        <v>45166.24622685185</v>
      </c>
      <c r="E913" s="1" t="s">
        <v>341</v>
      </c>
      <c r="F913" s="1" t="s">
        <v>697</v>
      </c>
      <c r="G913" s="47">
        <v>877409.0</v>
      </c>
      <c r="H913" s="53">
        <f t="shared" si="3"/>
        <v>11932.7624</v>
      </c>
      <c r="I913" s="1" t="s">
        <v>698</v>
      </c>
      <c r="J913" s="1" t="s">
        <v>699</v>
      </c>
      <c r="K913" s="1" t="s">
        <v>700</v>
      </c>
      <c r="L913" s="51">
        <v>0.0136</v>
      </c>
      <c r="M913" s="99" t="s">
        <v>813</v>
      </c>
      <c r="N913" s="108" t="s">
        <v>578</v>
      </c>
      <c r="O913" s="1"/>
      <c r="P913" s="105"/>
    </row>
    <row r="914">
      <c r="A914" s="1" t="s">
        <v>1673</v>
      </c>
      <c r="B914" s="51">
        <v>4.6845366E7</v>
      </c>
      <c r="C914" s="51">
        <v>1.693202276E9</v>
      </c>
      <c r="D914" s="52">
        <v>45166.248564814814</v>
      </c>
      <c r="E914" s="1" t="s">
        <v>341</v>
      </c>
      <c r="F914" s="1" t="s">
        <v>697</v>
      </c>
      <c r="G914" s="47">
        <v>688875.0</v>
      </c>
      <c r="H914" s="53">
        <f t="shared" si="3"/>
        <v>9368.7</v>
      </c>
      <c r="I914" s="1" t="s">
        <v>698</v>
      </c>
      <c r="J914" s="1" t="s">
        <v>699</v>
      </c>
      <c r="K914" s="1" t="s">
        <v>700</v>
      </c>
      <c r="L914" s="51">
        <v>0.0136</v>
      </c>
      <c r="M914" s="99" t="s">
        <v>357</v>
      </c>
      <c r="N914" s="93" t="s">
        <v>548</v>
      </c>
      <c r="O914" s="1"/>
      <c r="P914" s="105"/>
    </row>
    <row r="915">
      <c r="A915" s="1" t="s">
        <v>1674</v>
      </c>
      <c r="B915" s="51">
        <v>4.6845396E7</v>
      </c>
      <c r="C915" s="51">
        <v>1.69320234E9</v>
      </c>
      <c r="D915" s="52">
        <v>45166.24930555555</v>
      </c>
      <c r="E915" s="1" t="s">
        <v>341</v>
      </c>
      <c r="F915" s="1" t="s">
        <v>697</v>
      </c>
      <c r="G915" s="47">
        <v>789778.0</v>
      </c>
      <c r="H915" s="53">
        <f t="shared" si="3"/>
        <v>10740.9808</v>
      </c>
      <c r="I915" s="1" t="s">
        <v>698</v>
      </c>
      <c r="J915" s="1" t="s">
        <v>699</v>
      </c>
      <c r="K915" s="1" t="s">
        <v>700</v>
      </c>
      <c r="L915" s="51">
        <v>0.0136</v>
      </c>
      <c r="M915" s="99" t="s">
        <v>351</v>
      </c>
      <c r="N915" s="99" t="s">
        <v>1008</v>
      </c>
      <c r="O915" s="1"/>
      <c r="P915" s="105"/>
    </row>
    <row r="916">
      <c r="A916" s="1" t="s">
        <v>1675</v>
      </c>
      <c r="B916" s="51">
        <v>4.6845407E7</v>
      </c>
      <c r="C916" s="51">
        <v>1.693202362E9</v>
      </c>
      <c r="D916" s="52">
        <v>45166.249560185184</v>
      </c>
      <c r="E916" s="1" t="s">
        <v>341</v>
      </c>
      <c r="F916" s="1" t="s">
        <v>697</v>
      </c>
      <c r="G916" s="47">
        <v>898876.0</v>
      </c>
      <c r="H916" s="53">
        <f t="shared" si="3"/>
        <v>12224.7136</v>
      </c>
      <c r="I916" s="1" t="s">
        <v>698</v>
      </c>
      <c r="J916" s="1" t="s">
        <v>699</v>
      </c>
      <c r="K916" s="1" t="s">
        <v>700</v>
      </c>
      <c r="L916" s="51">
        <v>0.0136</v>
      </c>
      <c r="M916" s="99" t="s">
        <v>372</v>
      </c>
      <c r="N916" s="1" t="s">
        <v>727</v>
      </c>
      <c r="O916" s="1"/>
      <c r="P916" s="105"/>
    </row>
    <row r="917">
      <c r="A917" s="1" t="s">
        <v>1676</v>
      </c>
      <c r="B917" s="51">
        <v>4.6845422E7</v>
      </c>
      <c r="C917" s="51">
        <v>1.693202394E9</v>
      </c>
      <c r="D917" s="52">
        <v>45166.249930555554</v>
      </c>
      <c r="E917" s="1" t="s">
        <v>341</v>
      </c>
      <c r="F917" s="1" t="s">
        <v>697</v>
      </c>
      <c r="G917" s="47">
        <v>988756.0</v>
      </c>
      <c r="H917" s="53">
        <f t="shared" si="3"/>
        <v>13447.0816</v>
      </c>
      <c r="I917" s="1" t="s">
        <v>698</v>
      </c>
      <c r="J917" s="1" t="s">
        <v>699</v>
      </c>
      <c r="K917" s="1" t="s">
        <v>700</v>
      </c>
      <c r="L917" s="51">
        <v>0.0136</v>
      </c>
      <c r="M917" s="99" t="s">
        <v>809</v>
      </c>
      <c r="N917" s="99" t="s">
        <v>1008</v>
      </c>
      <c r="O917" s="1"/>
      <c r="P917" s="105"/>
    </row>
    <row r="918">
      <c r="A918" s="1" t="s">
        <v>1677</v>
      </c>
      <c r="B918" s="51">
        <v>4.6934206E7</v>
      </c>
      <c r="C918" s="51">
        <v>1.693395047E9</v>
      </c>
      <c r="D918" s="52">
        <v>45168.47971064815</v>
      </c>
      <c r="E918" s="1" t="s">
        <v>341</v>
      </c>
      <c r="F918" s="1" t="s">
        <v>697</v>
      </c>
      <c r="G918" s="47">
        <v>787933.0</v>
      </c>
      <c r="H918" s="53">
        <f t="shared" si="3"/>
        <v>10479.5089</v>
      </c>
      <c r="I918" s="1" t="s">
        <v>698</v>
      </c>
      <c r="J918" s="1" t="s">
        <v>699</v>
      </c>
      <c r="K918" s="1" t="s">
        <v>700</v>
      </c>
      <c r="L918" s="51">
        <v>0.0133</v>
      </c>
      <c r="M918" s="99" t="s">
        <v>922</v>
      </c>
      <c r="N918" s="108" t="s">
        <v>545</v>
      </c>
      <c r="O918" s="1"/>
      <c r="P918" s="105"/>
    </row>
    <row r="919">
      <c r="A919" s="1" t="s">
        <v>1678</v>
      </c>
      <c r="B919" s="51">
        <v>4.6934221E7</v>
      </c>
      <c r="C919" s="51">
        <v>1.693395079E9</v>
      </c>
      <c r="D919" s="52">
        <v>45168.48008101852</v>
      </c>
      <c r="E919" s="1" t="s">
        <v>341</v>
      </c>
      <c r="F919" s="1" t="s">
        <v>697</v>
      </c>
      <c r="G919" s="47">
        <v>948985.0</v>
      </c>
      <c r="H919" s="53">
        <f t="shared" si="3"/>
        <v>12621.5005</v>
      </c>
      <c r="I919" s="1" t="s">
        <v>698</v>
      </c>
      <c r="J919" s="1" t="s">
        <v>699</v>
      </c>
      <c r="K919" s="1" t="s">
        <v>700</v>
      </c>
      <c r="L919" s="51">
        <v>0.0133</v>
      </c>
      <c r="M919" s="99" t="s">
        <v>926</v>
      </c>
      <c r="N919" s="99" t="s">
        <v>813</v>
      </c>
      <c r="O919" s="99"/>
      <c r="P919" s="105"/>
    </row>
    <row r="920">
      <c r="A920" s="1" t="s">
        <v>1679</v>
      </c>
      <c r="B920" s="51">
        <v>4.6934235E7</v>
      </c>
      <c r="C920" s="51">
        <v>1.693395109E9</v>
      </c>
      <c r="D920" s="52">
        <v>45168.48042824074</v>
      </c>
      <c r="E920" s="1" t="s">
        <v>341</v>
      </c>
      <c r="F920" s="1" t="s">
        <v>697</v>
      </c>
      <c r="G920" s="47">
        <v>722984.0</v>
      </c>
      <c r="H920" s="53">
        <f t="shared" si="3"/>
        <v>9615.6872</v>
      </c>
      <c r="I920" s="1" t="s">
        <v>698</v>
      </c>
      <c r="J920" s="1" t="s">
        <v>699</v>
      </c>
      <c r="K920" s="1" t="s">
        <v>700</v>
      </c>
      <c r="L920" s="51">
        <v>0.0133</v>
      </c>
      <c r="M920" s="93" t="s">
        <v>938</v>
      </c>
      <c r="N920" s="93" t="s">
        <v>1038</v>
      </c>
      <c r="O920" s="1"/>
      <c r="P920" s="105"/>
    </row>
    <row r="921">
      <c r="A921" s="1" t="s">
        <v>1680</v>
      </c>
      <c r="B921" s="51">
        <v>4.6934249E7</v>
      </c>
      <c r="C921" s="51">
        <v>1.693395139E9</v>
      </c>
      <c r="D921" s="52">
        <v>45168.480775462966</v>
      </c>
      <c r="E921" s="1" t="s">
        <v>341</v>
      </c>
      <c r="F921" s="1" t="s">
        <v>697</v>
      </c>
      <c r="G921" s="47">
        <v>788674.0</v>
      </c>
      <c r="H921" s="53">
        <f t="shared" si="3"/>
        <v>10489.3642</v>
      </c>
      <c r="I921" s="1" t="s">
        <v>698</v>
      </c>
      <c r="J921" s="1" t="s">
        <v>699</v>
      </c>
      <c r="K921" s="1" t="s">
        <v>700</v>
      </c>
      <c r="L921" s="51">
        <v>0.0133</v>
      </c>
      <c r="M921" s="93" t="s">
        <v>936</v>
      </c>
      <c r="N921" s="93" t="s">
        <v>1038</v>
      </c>
      <c r="O921" s="1"/>
      <c r="P921" s="105"/>
    </row>
    <row r="922">
      <c r="A922" s="1" t="s">
        <v>1681</v>
      </c>
      <c r="B922" s="51">
        <v>4.6934264E7</v>
      </c>
      <c r="C922" s="51">
        <v>1.693395171E9</v>
      </c>
      <c r="D922" s="52">
        <v>45168.481145833335</v>
      </c>
      <c r="E922" s="1" t="s">
        <v>341</v>
      </c>
      <c r="F922" s="1" t="s">
        <v>697</v>
      </c>
      <c r="G922" s="47">
        <v>788734.0</v>
      </c>
      <c r="H922" s="53">
        <f t="shared" si="3"/>
        <v>10490.1622</v>
      </c>
      <c r="I922" s="1" t="s">
        <v>698</v>
      </c>
      <c r="J922" s="1" t="s">
        <v>699</v>
      </c>
      <c r="K922" s="1" t="s">
        <v>700</v>
      </c>
      <c r="L922" s="51">
        <v>0.0133</v>
      </c>
      <c r="M922" s="99" t="s">
        <v>928</v>
      </c>
      <c r="N922" s="99" t="s">
        <v>1008</v>
      </c>
      <c r="O922" s="1"/>
      <c r="P922" s="105"/>
    </row>
    <row r="923">
      <c r="A923" s="1" t="s">
        <v>1682</v>
      </c>
      <c r="B923" s="51">
        <v>4.693428E7</v>
      </c>
      <c r="C923" s="51">
        <v>1.693395205E9</v>
      </c>
      <c r="D923" s="52">
        <v>45168.48153935185</v>
      </c>
      <c r="E923" s="1" t="s">
        <v>341</v>
      </c>
      <c r="F923" s="1" t="s">
        <v>697</v>
      </c>
      <c r="G923" s="47">
        <v>647845.0</v>
      </c>
      <c r="H923" s="53">
        <f t="shared" si="3"/>
        <v>8616.3385</v>
      </c>
      <c r="I923" s="1" t="s">
        <v>698</v>
      </c>
      <c r="J923" s="1" t="s">
        <v>699</v>
      </c>
      <c r="K923" s="1" t="s">
        <v>700</v>
      </c>
      <c r="L923" s="51">
        <v>0.0133</v>
      </c>
      <c r="M923" s="99" t="s">
        <v>929</v>
      </c>
      <c r="N923" s="108" t="s">
        <v>548</v>
      </c>
      <c r="O923" s="99"/>
      <c r="P923" s="105"/>
    </row>
    <row r="924">
      <c r="A924" s="1" t="s">
        <v>1683</v>
      </c>
      <c r="B924" s="51">
        <v>4.6934301E7</v>
      </c>
      <c r="C924" s="51">
        <v>1.693395249E9</v>
      </c>
      <c r="D924" s="52">
        <v>45168.48204861111</v>
      </c>
      <c r="E924" s="1" t="s">
        <v>341</v>
      </c>
      <c r="F924" s="1" t="s">
        <v>697</v>
      </c>
      <c r="G924" s="47">
        <v>407344.0</v>
      </c>
      <c r="H924" s="53">
        <f t="shared" si="3"/>
        <v>5417.6752</v>
      </c>
      <c r="I924" s="1" t="s">
        <v>698</v>
      </c>
      <c r="J924" s="1" t="s">
        <v>699</v>
      </c>
      <c r="K924" s="1" t="s">
        <v>700</v>
      </c>
      <c r="L924" s="51">
        <v>0.0133</v>
      </c>
      <c r="M924" s="93" t="s">
        <v>968</v>
      </c>
      <c r="N924" s="108" t="s">
        <v>548</v>
      </c>
      <c r="O924" s="99" t="s">
        <v>1008</v>
      </c>
      <c r="P924" s="105"/>
    </row>
    <row r="925">
      <c r="A925" s="1" t="s">
        <v>1684</v>
      </c>
      <c r="B925" s="51">
        <v>4.6934318E7</v>
      </c>
      <c r="C925" s="51">
        <v>1.693395285E9</v>
      </c>
      <c r="D925" s="52">
        <v>45168.482465277775</v>
      </c>
      <c r="E925" s="1" t="s">
        <v>341</v>
      </c>
      <c r="F925" s="1" t="s">
        <v>697</v>
      </c>
      <c r="G925" s="47">
        <v>680009.0</v>
      </c>
      <c r="H925" s="53">
        <f t="shared" si="3"/>
        <v>9044.1197</v>
      </c>
      <c r="I925" s="1" t="s">
        <v>698</v>
      </c>
      <c r="J925" s="1" t="s">
        <v>699</v>
      </c>
      <c r="K925" s="1" t="s">
        <v>700</v>
      </c>
      <c r="L925" s="51">
        <v>0.0133</v>
      </c>
      <c r="M925" s="93" t="s">
        <v>1001</v>
      </c>
      <c r="N925" s="108" t="s">
        <v>548</v>
      </c>
      <c r="O925" s="1"/>
      <c r="P925" s="105"/>
    </row>
    <row r="926">
      <c r="A926" s="1" t="s">
        <v>1685</v>
      </c>
      <c r="B926" s="51">
        <v>4.6934337E7</v>
      </c>
      <c r="C926" s="51">
        <v>1.693395327E9</v>
      </c>
      <c r="D926" s="52">
        <v>45168.48295138889</v>
      </c>
      <c r="E926" s="1" t="s">
        <v>341</v>
      </c>
      <c r="F926" s="1" t="s">
        <v>697</v>
      </c>
      <c r="G926" s="47">
        <v>788765.0</v>
      </c>
      <c r="H926" s="53">
        <f t="shared" si="3"/>
        <v>10490.5745</v>
      </c>
      <c r="I926" s="1" t="s">
        <v>698</v>
      </c>
      <c r="J926" s="1" t="s">
        <v>699</v>
      </c>
      <c r="K926" s="1" t="s">
        <v>700</v>
      </c>
      <c r="L926" s="51">
        <v>0.0133</v>
      </c>
      <c r="M926" s="93" t="s">
        <v>997</v>
      </c>
      <c r="N926" s="15" t="s">
        <v>548</v>
      </c>
      <c r="O926" s="1"/>
      <c r="P926" s="105"/>
    </row>
    <row r="927">
      <c r="A927" s="1" t="s">
        <v>1686</v>
      </c>
      <c r="B927" s="51">
        <v>4.6935043E7</v>
      </c>
      <c r="C927" s="51">
        <v>1.693396859E9</v>
      </c>
      <c r="D927" s="52">
        <v>45168.50068287037</v>
      </c>
      <c r="E927" s="1" t="s">
        <v>341</v>
      </c>
      <c r="F927" s="1" t="s">
        <v>697</v>
      </c>
      <c r="G927" s="47">
        <v>834984.0</v>
      </c>
      <c r="H927" s="53">
        <f t="shared" si="3"/>
        <v>11105.2872</v>
      </c>
      <c r="I927" s="1" t="s">
        <v>698</v>
      </c>
      <c r="J927" s="1" t="s">
        <v>699</v>
      </c>
      <c r="K927" s="1" t="s">
        <v>700</v>
      </c>
      <c r="L927" s="51">
        <v>0.0133</v>
      </c>
      <c r="M927" s="93" t="s">
        <v>130</v>
      </c>
      <c r="N927" s="99" t="s">
        <v>1008</v>
      </c>
      <c r="O927" s="1"/>
      <c r="P927" s="105"/>
    </row>
    <row r="928">
      <c r="A928" s="1" t="s">
        <v>1687</v>
      </c>
      <c r="B928" s="51">
        <v>4.6935058E7</v>
      </c>
      <c r="C928" s="51">
        <v>1.693396893E9</v>
      </c>
      <c r="D928" s="52">
        <v>45168.501076388886</v>
      </c>
      <c r="E928" s="1" t="s">
        <v>341</v>
      </c>
      <c r="F928" s="1" t="s">
        <v>697</v>
      </c>
      <c r="G928" s="47">
        <v>788784.0</v>
      </c>
      <c r="H928" s="53">
        <f t="shared" si="3"/>
        <v>10490.8272</v>
      </c>
      <c r="I928" s="1" t="s">
        <v>698</v>
      </c>
      <c r="J928" s="1" t="s">
        <v>699</v>
      </c>
      <c r="K928" s="1" t="s">
        <v>700</v>
      </c>
      <c r="L928" s="51">
        <v>0.0133</v>
      </c>
      <c r="M928" s="93" t="s">
        <v>339</v>
      </c>
      <c r="N928" s="108" t="s">
        <v>548</v>
      </c>
      <c r="O928" s="99"/>
      <c r="P928" s="105"/>
    </row>
    <row r="929">
      <c r="A929" s="1" t="s">
        <v>1688</v>
      </c>
      <c r="B929" s="51">
        <v>4.6935071E7</v>
      </c>
      <c r="C929" s="51">
        <v>1.693396919E9</v>
      </c>
      <c r="D929" s="52">
        <v>45168.50137731482</v>
      </c>
      <c r="E929" s="1" t="s">
        <v>341</v>
      </c>
      <c r="F929" s="1" t="s">
        <v>697</v>
      </c>
      <c r="G929" s="47">
        <v>600989.0</v>
      </c>
      <c r="H929" s="53">
        <f t="shared" si="3"/>
        <v>7993.1537</v>
      </c>
      <c r="I929" s="1" t="s">
        <v>698</v>
      </c>
      <c r="J929" s="1" t="s">
        <v>699</v>
      </c>
      <c r="K929" s="1" t="s">
        <v>700</v>
      </c>
      <c r="L929" s="51">
        <v>0.0133</v>
      </c>
      <c r="M929" s="93" t="s">
        <v>345</v>
      </c>
      <c r="N929" s="93" t="s">
        <v>548</v>
      </c>
      <c r="O929" s="1"/>
      <c r="P929" s="105"/>
    </row>
    <row r="930">
      <c r="A930" s="1" t="s">
        <v>1689</v>
      </c>
      <c r="B930" s="51">
        <v>4.6935085E7</v>
      </c>
      <c r="C930" s="51">
        <v>1.693396949E9</v>
      </c>
      <c r="D930" s="52">
        <v>45168.50172453704</v>
      </c>
      <c r="E930" s="1" t="s">
        <v>341</v>
      </c>
      <c r="F930" s="1" t="s">
        <v>697</v>
      </c>
      <c r="G930" s="47">
        <v>788833.0</v>
      </c>
      <c r="H930" s="53">
        <f t="shared" si="3"/>
        <v>10491.4789</v>
      </c>
      <c r="I930" s="1" t="s">
        <v>698</v>
      </c>
      <c r="J930" s="1" t="s">
        <v>699</v>
      </c>
      <c r="K930" s="1" t="s">
        <v>700</v>
      </c>
      <c r="L930" s="51">
        <v>0.0133</v>
      </c>
      <c r="M930" s="93" t="s">
        <v>360</v>
      </c>
      <c r="N930" s="93" t="s">
        <v>548</v>
      </c>
      <c r="O930" s="99" t="s">
        <v>1008</v>
      </c>
      <c r="P930" s="105"/>
    </row>
    <row r="931">
      <c r="A931" s="1" t="s">
        <v>1690</v>
      </c>
      <c r="B931" s="51">
        <v>4.6935098E7</v>
      </c>
      <c r="C931" s="51">
        <v>1.693396977E9</v>
      </c>
      <c r="D931" s="52">
        <v>45168.50204861111</v>
      </c>
      <c r="E931" s="1" t="s">
        <v>341</v>
      </c>
      <c r="F931" s="1" t="s">
        <v>697</v>
      </c>
      <c r="G931" s="47">
        <v>899832.0</v>
      </c>
      <c r="H931" s="53">
        <f t="shared" si="3"/>
        <v>11967.7656</v>
      </c>
      <c r="I931" s="1" t="s">
        <v>698</v>
      </c>
      <c r="J931" s="1" t="s">
        <v>699</v>
      </c>
      <c r="K931" s="1" t="s">
        <v>700</v>
      </c>
      <c r="L931" s="51">
        <v>0.0133</v>
      </c>
      <c r="M931" s="99" t="s">
        <v>357</v>
      </c>
      <c r="N931" s="108" t="s">
        <v>548</v>
      </c>
      <c r="O931" s="1"/>
      <c r="P931" s="105"/>
    </row>
    <row r="932">
      <c r="A932" s="1" t="s">
        <v>1691</v>
      </c>
      <c r="B932" s="51">
        <v>4.7062715E7</v>
      </c>
      <c r="C932" s="51">
        <v>1.69367387E9</v>
      </c>
      <c r="D932" s="52">
        <v>45171.706828703704</v>
      </c>
      <c r="E932" s="1" t="s">
        <v>341</v>
      </c>
      <c r="F932" s="1" t="s">
        <v>697</v>
      </c>
      <c r="G932" s="47">
        <v>798765.0</v>
      </c>
      <c r="H932" s="53">
        <f t="shared" si="3"/>
        <v>11661.969</v>
      </c>
      <c r="I932" s="1" t="s">
        <v>698</v>
      </c>
      <c r="J932" s="1" t="s">
        <v>699</v>
      </c>
      <c r="K932" s="1" t="s">
        <v>700</v>
      </c>
      <c r="L932" s="51">
        <v>0.0146</v>
      </c>
      <c r="M932" s="93" t="s">
        <v>354</v>
      </c>
      <c r="N932" s="108" t="s">
        <v>556</v>
      </c>
      <c r="O932" s="1"/>
      <c r="P932" s="105"/>
    </row>
    <row r="933">
      <c r="A933" s="1" t="s">
        <v>1692</v>
      </c>
      <c r="B933" s="51">
        <v>4.7062729E7</v>
      </c>
      <c r="C933" s="51">
        <v>1.6936739E9</v>
      </c>
      <c r="D933" s="52">
        <v>45171.70717592593</v>
      </c>
      <c r="E933" s="1" t="s">
        <v>341</v>
      </c>
      <c r="F933" s="1" t="s">
        <v>697</v>
      </c>
      <c r="G933" s="47">
        <v>800965.0</v>
      </c>
      <c r="H933" s="53">
        <f t="shared" si="3"/>
        <v>11694.089</v>
      </c>
      <c r="I933" s="1" t="s">
        <v>698</v>
      </c>
      <c r="J933" s="1" t="s">
        <v>699</v>
      </c>
      <c r="K933" s="1" t="s">
        <v>700</v>
      </c>
      <c r="L933" s="51">
        <v>0.0146</v>
      </c>
      <c r="M933" s="99" t="s">
        <v>351</v>
      </c>
      <c r="N933" s="108" t="s">
        <v>548</v>
      </c>
      <c r="O933" s="99" t="s">
        <v>1008</v>
      </c>
      <c r="P933" s="105"/>
    </row>
    <row r="934">
      <c r="A934" s="1" t="s">
        <v>1693</v>
      </c>
      <c r="B934" s="51">
        <v>4.7062744E7</v>
      </c>
      <c r="C934" s="51">
        <v>1.693673932E9</v>
      </c>
      <c r="D934" s="52">
        <v>45171.7075462963</v>
      </c>
      <c r="E934" s="1" t="s">
        <v>341</v>
      </c>
      <c r="F934" s="1" t="s">
        <v>697</v>
      </c>
      <c r="G934" s="47">
        <v>633994.0</v>
      </c>
      <c r="H934" s="53">
        <f t="shared" si="3"/>
        <v>9256.3124</v>
      </c>
      <c r="I934" s="1" t="s">
        <v>698</v>
      </c>
      <c r="J934" s="1" t="s">
        <v>699</v>
      </c>
      <c r="K934" s="1" t="s">
        <v>700</v>
      </c>
      <c r="L934" s="51">
        <v>0.0146</v>
      </c>
      <c r="M934" s="99" t="s">
        <v>809</v>
      </c>
      <c r="N934" s="99" t="s">
        <v>1008</v>
      </c>
      <c r="O934" s="1"/>
      <c r="P934" s="105"/>
    </row>
    <row r="935">
      <c r="A935" s="1" t="s">
        <v>1694</v>
      </c>
      <c r="B935" s="51">
        <v>4.7062763E7</v>
      </c>
      <c r="C935" s="51">
        <v>1.693673972E9</v>
      </c>
      <c r="D935" s="52">
        <v>45171.70800925926</v>
      </c>
      <c r="E935" s="1" t="s">
        <v>341</v>
      </c>
      <c r="F935" s="1" t="s">
        <v>697</v>
      </c>
      <c r="G935" s="47">
        <v>709484.0</v>
      </c>
      <c r="H935" s="53">
        <f t="shared" si="3"/>
        <v>10358.4664</v>
      </c>
      <c r="I935" s="1" t="s">
        <v>698</v>
      </c>
      <c r="J935" s="1" t="s">
        <v>699</v>
      </c>
      <c r="K935" s="1" t="s">
        <v>700</v>
      </c>
      <c r="L935" s="51">
        <v>0.0146</v>
      </c>
      <c r="M935" s="99" t="s">
        <v>929</v>
      </c>
      <c r="N935" s="108" t="s">
        <v>548</v>
      </c>
      <c r="O935" s="1"/>
      <c r="P935" s="105"/>
    </row>
    <row r="936">
      <c r="A936" s="1" t="s">
        <v>1695</v>
      </c>
      <c r="B936" s="51">
        <v>4.7062777E7</v>
      </c>
      <c r="C936" s="51">
        <v>1.693674002E9</v>
      </c>
      <c r="D936" s="52">
        <v>45171.70835648148</v>
      </c>
      <c r="E936" s="1" t="s">
        <v>341</v>
      </c>
      <c r="F936" s="1" t="s">
        <v>697</v>
      </c>
      <c r="G936" s="47">
        <v>847885.0</v>
      </c>
      <c r="H936" s="53">
        <f t="shared" si="3"/>
        <v>12379.121</v>
      </c>
      <c r="I936" s="1" t="s">
        <v>698</v>
      </c>
      <c r="J936" s="1" t="s">
        <v>699</v>
      </c>
      <c r="K936" s="1" t="s">
        <v>700</v>
      </c>
      <c r="L936" s="51">
        <v>0.0146</v>
      </c>
      <c r="M936" s="93" t="s">
        <v>968</v>
      </c>
      <c r="N936" s="108" t="s">
        <v>548</v>
      </c>
      <c r="O936" s="99" t="s">
        <v>1008</v>
      </c>
      <c r="P936" s="105"/>
    </row>
    <row r="937">
      <c r="A937" s="1" t="s">
        <v>1696</v>
      </c>
      <c r="B937" s="51">
        <v>4.7062841E7</v>
      </c>
      <c r="C937" s="51">
        <v>1.693674138E9</v>
      </c>
      <c r="D937" s="52">
        <v>45171.70993055555</v>
      </c>
      <c r="E937" s="1" t="s">
        <v>341</v>
      </c>
      <c r="F937" s="1" t="s">
        <v>697</v>
      </c>
      <c r="G937" s="47">
        <v>837784.0</v>
      </c>
      <c r="H937" s="53">
        <f t="shared" si="3"/>
        <v>12231.6464</v>
      </c>
      <c r="I937" s="1" t="s">
        <v>698</v>
      </c>
      <c r="J937" s="1" t="s">
        <v>699</v>
      </c>
      <c r="K937" s="1" t="s">
        <v>700</v>
      </c>
      <c r="L937" s="51">
        <v>0.0146</v>
      </c>
      <c r="M937" s="93" t="s">
        <v>766</v>
      </c>
      <c r="N937" s="108" t="s">
        <v>578</v>
      </c>
      <c r="O937" s="113"/>
      <c r="P937" s="105"/>
    </row>
    <row r="938">
      <c r="A938" s="1" t="s">
        <v>1697</v>
      </c>
      <c r="B938" s="51">
        <v>4.7062852E7</v>
      </c>
      <c r="C938" s="51">
        <v>1.693674162E9</v>
      </c>
      <c r="D938" s="52">
        <v>45171.71020833333</v>
      </c>
      <c r="E938" s="1" t="s">
        <v>341</v>
      </c>
      <c r="F938" s="1" t="s">
        <v>697</v>
      </c>
      <c r="G938" s="47">
        <v>800989.0</v>
      </c>
      <c r="H938" s="53">
        <f t="shared" si="3"/>
        <v>11694.4394</v>
      </c>
      <c r="I938" s="1" t="s">
        <v>698</v>
      </c>
      <c r="J938" s="1" t="s">
        <v>699</v>
      </c>
      <c r="K938" s="1" t="s">
        <v>700</v>
      </c>
      <c r="L938" s="51">
        <v>0.0146</v>
      </c>
      <c r="M938" s="99" t="s">
        <v>375</v>
      </c>
      <c r="N938" s="108" t="s">
        <v>545</v>
      </c>
      <c r="O938" s="99" t="s">
        <v>1038</v>
      </c>
      <c r="P938" s="105"/>
    </row>
    <row r="939">
      <c r="A939" s="1" t="s">
        <v>1698</v>
      </c>
      <c r="B939" s="51">
        <v>4.7062864E7</v>
      </c>
      <c r="C939" s="51">
        <v>1.693674188E9</v>
      </c>
      <c r="D939" s="52">
        <v>45171.71050925926</v>
      </c>
      <c r="E939" s="1" t="s">
        <v>341</v>
      </c>
      <c r="F939" s="1" t="s">
        <v>697</v>
      </c>
      <c r="G939" s="47">
        <v>798833.0</v>
      </c>
      <c r="H939" s="53">
        <f t="shared" si="3"/>
        <v>11662.9618</v>
      </c>
      <c r="I939" s="1" t="s">
        <v>698</v>
      </c>
      <c r="J939" s="1" t="s">
        <v>699</v>
      </c>
      <c r="K939" s="1" t="s">
        <v>700</v>
      </c>
      <c r="L939" s="51">
        <v>0.0146</v>
      </c>
      <c r="M939" s="93" t="s">
        <v>783</v>
      </c>
      <c r="N939" s="93" t="s">
        <v>1038</v>
      </c>
      <c r="O939" s="1"/>
      <c r="P939" s="105"/>
    </row>
    <row r="940">
      <c r="A940" s="1" t="s">
        <v>1699</v>
      </c>
      <c r="B940" s="51">
        <v>4.7062877E7</v>
      </c>
      <c r="C940" s="51">
        <v>1.693674214E9</v>
      </c>
      <c r="D940" s="52">
        <v>45171.710810185185</v>
      </c>
      <c r="E940" s="1" t="s">
        <v>341</v>
      </c>
      <c r="F940" s="1" t="s">
        <v>697</v>
      </c>
      <c r="G940" s="47">
        <v>909832.0</v>
      </c>
      <c r="H940" s="53">
        <f t="shared" si="3"/>
        <v>13283.5472</v>
      </c>
      <c r="I940" s="1" t="s">
        <v>698</v>
      </c>
      <c r="J940" s="1" t="s">
        <v>699</v>
      </c>
      <c r="K940" s="1" t="s">
        <v>700</v>
      </c>
      <c r="L940" s="51">
        <v>0.0146</v>
      </c>
      <c r="M940" s="99" t="s">
        <v>378</v>
      </c>
      <c r="N940" s="108" t="s">
        <v>545</v>
      </c>
      <c r="O940" s="1"/>
      <c r="P940" s="105"/>
    </row>
    <row r="941">
      <c r="A941" s="1" t="s">
        <v>1700</v>
      </c>
      <c r="B941" s="51">
        <v>4.7062891E7</v>
      </c>
      <c r="C941" s="51">
        <v>1.693674244E9</v>
      </c>
      <c r="D941" s="52">
        <v>45171.71115740741</v>
      </c>
      <c r="E941" s="1" t="s">
        <v>341</v>
      </c>
      <c r="F941" s="1" t="s">
        <v>697</v>
      </c>
      <c r="G941" s="47">
        <v>709988.0</v>
      </c>
      <c r="H941" s="53">
        <f t="shared" si="3"/>
        <v>10365.8248</v>
      </c>
      <c r="I941" s="1" t="s">
        <v>698</v>
      </c>
      <c r="J941" s="1" t="s">
        <v>699</v>
      </c>
      <c r="K941" s="1" t="s">
        <v>700</v>
      </c>
      <c r="L941" s="51">
        <v>0.0146</v>
      </c>
      <c r="M941" s="99" t="s">
        <v>813</v>
      </c>
      <c r="N941" s="108" t="s">
        <v>578</v>
      </c>
      <c r="O941" s="93" t="s">
        <v>1038</v>
      </c>
      <c r="P941" s="105"/>
    </row>
    <row r="942">
      <c r="A942" s="1" t="s">
        <v>1701</v>
      </c>
      <c r="B942" s="51">
        <v>4.7295988E7</v>
      </c>
      <c r="C942" s="51">
        <v>1.694180581E9</v>
      </c>
      <c r="D942" s="52">
        <v>45177.571539351855</v>
      </c>
      <c r="E942" s="1" t="s">
        <v>341</v>
      </c>
      <c r="F942" s="1" t="s">
        <v>697</v>
      </c>
      <c r="G942" s="47">
        <v>898474.0</v>
      </c>
      <c r="H942" s="53">
        <f t="shared" si="3"/>
        <v>16172.532</v>
      </c>
      <c r="I942" s="1" t="s">
        <v>698</v>
      </c>
      <c r="J942" s="1" t="s">
        <v>699</v>
      </c>
      <c r="K942" s="1" t="s">
        <v>700</v>
      </c>
      <c r="L942" s="51">
        <v>0.018</v>
      </c>
      <c r="M942" s="93" t="s">
        <v>961</v>
      </c>
      <c r="N942" s="108" t="s">
        <v>578</v>
      </c>
      <c r="O942" s="99" t="s">
        <v>1038</v>
      </c>
      <c r="P942" s="105"/>
    </row>
    <row r="943">
      <c r="A943" s="1" t="s">
        <v>1702</v>
      </c>
      <c r="B943" s="51">
        <v>4.7295999E7</v>
      </c>
      <c r="C943" s="51">
        <v>1.694180603E9</v>
      </c>
      <c r="D943" s="52">
        <v>45177.57179398148</v>
      </c>
      <c r="E943" s="1" t="s">
        <v>341</v>
      </c>
      <c r="F943" s="1" t="s">
        <v>697</v>
      </c>
      <c r="G943" s="47">
        <v>932494.0</v>
      </c>
      <c r="H943" s="53">
        <f t="shared" si="3"/>
        <v>16784.892</v>
      </c>
      <c r="I943" s="1" t="s">
        <v>698</v>
      </c>
      <c r="J943" s="1" t="s">
        <v>699</v>
      </c>
      <c r="K943" s="1" t="s">
        <v>700</v>
      </c>
      <c r="L943" s="51">
        <v>0.018</v>
      </c>
      <c r="M943" s="93" t="s">
        <v>963</v>
      </c>
      <c r="N943" s="108" t="s">
        <v>545</v>
      </c>
      <c r="O943" s="14"/>
      <c r="P943" s="105"/>
    </row>
    <row r="944">
      <c r="A944" s="1" t="s">
        <v>1703</v>
      </c>
      <c r="B944" s="51">
        <v>4.7296014E7</v>
      </c>
      <c r="C944" s="51">
        <v>1.694180635E9</v>
      </c>
      <c r="D944" s="52">
        <v>45177.572164351855</v>
      </c>
      <c r="E944" s="1" t="s">
        <v>341</v>
      </c>
      <c r="F944" s="1" t="s">
        <v>697</v>
      </c>
      <c r="G944" s="47">
        <v>630853.0</v>
      </c>
      <c r="H944" s="53">
        <f t="shared" si="3"/>
        <v>11355.354</v>
      </c>
      <c r="I944" s="1" t="s">
        <v>698</v>
      </c>
      <c r="J944" s="1" t="s">
        <v>699</v>
      </c>
      <c r="K944" s="1" t="s">
        <v>700</v>
      </c>
      <c r="L944" s="51">
        <v>0.018</v>
      </c>
      <c r="M944" s="93" t="s">
        <v>381</v>
      </c>
      <c r="N944" s="108" t="s">
        <v>545</v>
      </c>
      <c r="O944" s="105"/>
      <c r="P944" s="105"/>
    </row>
    <row r="945">
      <c r="A945" s="1" t="s">
        <v>1704</v>
      </c>
      <c r="B945" s="51">
        <v>4.729603E7</v>
      </c>
      <c r="C945" s="51">
        <v>1.694180669E9</v>
      </c>
      <c r="D945" s="52">
        <v>45177.57255787037</v>
      </c>
      <c r="E945" s="1" t="s">
        <v>341</v>
      </c>
      <c r="F945" s="1" t="s">
        <v>697</v>
      </c>
      <c r="G945" s="47">
        <v>999284.0</v>
      </c>
      <c r="H945" s="53">
        <f t="shared" si="3"/>
        <v>17987.112</v>
      </c>
      <c r="I945" s="1" t="s">
        <v>698</v>
      </c>
      <c r="J945" s="1" t="s">
        <v>699</v>
      </c>
      <c r="K945" s="1" t="s">
        <v>700</v>
      </c>
      <c r="L945" s="51">
        <v>0.018</v>
      </c>
      <c r="M945" s="93" t="s">
        <v>1004</v>
      </c>
      <c r="N945" s="93" t="s">
        <v>578</v>
      </c>
      <c r="O945" s="99" t="s">
        <v>1038</v>
      </c>
      <c r="P945" s="105"/>
    </row>
    <row r="946">
      <c r="A946" s="1" t="s">
        <v>1705</v>
      </c>
      <c r="B946" s="51">
        <v>4.7296115E7</v>
      </c>
      <c r="C946" s="51">
        <v>1.694180851E9</v>
      </c>
      <c r="D946" s="52">
        <v>45177.57466435185</v>
      </c>
      <c r="E946" s="1" t="s">
        <v>341</v>
      </c>
      <c r="F946" s="1" t="s">
        <v>697</v>
      </c>
      <c r="G946" s="47">
        <v>899893.0</v>
      </c>
      <c r="H946" s="53">
        <f t="shared" si="3"/>
        <v>16198.074</v>
      </c>
      <c r="I946" s="1" t="s">
        <v>698</v>
      </c>
      <c r="J946" s="1" t="s">
        <v>699</v>
      </c>
      <c r="K946" s="1" t="s">
        <v>700</v>
      </c>
      <c r="L946" s="51">
        <v>0.018</v>
      </c>
      <c r="M946" s="93" t="s">
        <v>995</v>
      </c>
      <c r="N946" s="108" t="s">
        <v>556</v>
      </c>
      <c r="O946" s="1"/>
      <c r="P946" s="105"/>
    </row>
    <row r="947">
      <c r="A947" s="1" t="s">
        <v>1706</v>
      </c>
      <c r="B947" s="51">
        <v>4.7296115E7</v>
      </c>
      <c r="C947" s="51">
        <v>1.694180851E9</v>
      </c>
      <c r="D947" s="52">
        <v>45177.57466435185</v>
      </c>
      <c r="E947" s="1" t="s">
        <v>341</v>
      </c>
      <c r="F947" s="1" t="s">
        <v>697</v>
      </c>
      <c r="G947" s="47">
        <v>900433.0</v>
      </c>
      <c r="H947" s="53">
        <f t="shared" si="3"/>
        <v>16207.794</v>
      </c>
      <c r="I947" s="1" t="s">
        <v>698</v>
      </c>
      <c r="J947" s="1" t="s">
        <v>699</v>
      </c>
      <c r="K947" s="1" t="s">
        <v>700</v>
      </c>
      <c r="L947" s="51">
        <v>0.018</v>
      </c>
      <c r="M947" s="93" t="s">
        <v>1007</v>
      </c>
      <c r="N947" s="108" t="s">
        <v>548</v>
      </c>
      <c r="O947" s="1"/>
      <c r="P947" s="105"/>
    </row>
    <row r="948">
      <c r="A948" s="1" t="s">
        <v>1707</v>
      </c>
      <c r="B948" s="51">
        <v>4.7315111E7</v>
      </c>
      <c r="C948" s="51">
        <v>1.694223259E9</v>
      </c>
      <c r="D948" s="52">
        <v>45178.06549768519</v>
      </c>
      <c r="E948" s="1" t="s">
        <v>341</v>
      </c>
      <c r="F948" s="1" t="s">
        <v>697</v>
      </c>
      <c r="G948" s="47">
        <v>759909.0</v>
      </c>
      <c r="H948" s="53">
        <f t="shared" si="3"/>
        <v>13450.3893</v>
      </c>
      <c r="I948" s="1" t="s">
        <v>698</v>
      </c>
      <c r="J948" s="1" t="s">
        <v>699</v>
      </c>
      <c r="K948" s="1" t="s">
        <v>700</v>
      </c>
      <c r="L948" s="51">
        <v>0.0177</v>
      </c>
      <c r="M948" s="93" t="s">
        <v>1037</v>
      </c>
      <c r="N948" s="108" t="s">
        <v>545</v>
      </c>
      <c r="O948" s="1"/>
      <c r="P948" s="105"/>
    </row>
    <row r="949">
      <c r="A949" s="1" t="s">
        <v>1708</v>
      </c>
      <c r="B949" s="51">
        <v>4.7315123E7</v>
      </c>
      <c r="C949" s="51">
        <v>1.694223285E9</v>
      </c>
      <c r="D949" s="52">
        <v>45178.06579861111</v>
      </c>
      <c r="E949" s="1" t="s">
        <v>341</v>
      </c>
      <c r="F949" s="1" t="s">
        <v>697</v>
      </c>
      <c r="G949" s="47">
        <v>909943.0</v>
      </c>
      <c r="H949" s="53">
        <f t="shared" si="3"/>
        <v>16105.9911</v>
      </c>
      <c r="I949" s="1" t="s">
        <v>698</v>
      </c>
      <c r="J949" s="1" t="s">
        <v>699</v>
      </c>
      <c r="K949" s="1" t="s">
        <v>700</v>
      </c>
      <c r="L949" s="51">
        <v>0.0177</v>
      </c>
      <c r="M949" s="93" t="s">
        <v>366</v>
      </c>
      <c r="N949" s="108" t="s">
        <v>545</v>
      </c>
      <c r="O949" s="99" t="s">
        <v>1038</v>
      </c>
      <c r="P949" s="105"/>
    </row>
    <row r="950">
      <c r="A950" s="1" t="s">
        <v>1709</v>
      </c>
      <c r="B950" s="51">
        <v>4.7315135E7</v>
      </c>
      <c r="C950" s="51">
        <v>1.694223309E9</v>
      </c>
      <c r="D950" s="52">
        <v>45178.06607638889</v>
      </c>
      <c r="E950" s="1" t="s">
        <v>341</v>
      </c>
      <c r="F950" s="1" t="s">
        <v>697</v>
      </c>
      <c r="G950" s="47">
        <v>829494.0</v>
      </c>
      <c r="H950" s="53">
        <f t="shared" si="3"/>
        <v>14682.0438</v>
      </c>
      <c r="I950" s="1" t="s">
        <v>698</v>
      </c>
      <c r="J950" s="1" t="s">
        <v>699</v>
      </c>
      <c r="K950" s="1" t="s">
        <v>700</v>
      </c>
      <c r="L950" s="51">
        <v>0.0177</v>
      </c>
      <c r="M950" s="93" t="s">
        <v>369</v>
      </c>
      <c r="N950" s="108" t="s">
        <v>545</v>
      </c>
      <c r="O950" s="99" t="s">
        <v>1038</v>
      </c>
      <c r="P950" s="105"/>
    </row>
    <row r="951">
      <c r="A951" s="1" t="s">
        <v>1710</v>
      </c>
      <c r="B951" s="51">
        <v>4.7315147E7</v>
      </c>
      <c r="C951" s="51">
        <v>1.694223335E9</v>
      </c>
      <c r="D951" s="52">
        <v>45178.06637731481</v>
      </c>
      <c r="E951" s="1" t="s">
        <v>341</v>
      </c>
      <c r="F951" s="1" t="s">
        <v>697</v>
      </c>
      <c r="G951" s="47">
        <v>548433.0</v>
      </c>
      <c r="H951" s="53">
        <f t="shared" si="3"/>
        <v>9707.2641</v>
      </c>
      <c r="I951" s="1" t="s">
        <v>698</v>
      </c>
      <c r="J951" s="1" t="s">
        <v>699</v>
      </c>
      <c r="K951" s="1" t="s">
        <v>700</v>
      </c>
      <c r="L951" s="51">
        <v>0.0177</v>
      </c>
      <c r="M951" s="93" t="s">
        <v>1404</v>
      </c>
      <c r="N951" s="108" t="s">
        <v>578</v>
      </c>
      <c r="O951" s="1"/>
      <c r="P951" s="105"/>
    </row>
    <row r="952">
      <c r="A952" s="1" t="s">
        <v>1711</v>
      </c>
      <c r="B952" s="51">
        <v>4.7315156E7</v>
      </c>
      <c r="C952" s="51">
        <v>1.694223375E9</v>
      </c>
      <c r="D952" s="52">
        <v>45178.06684027778</v>
      </c>
      <c r="E952" s="1" t="s">
        <v>341</v>
      </c>
      <c r="F952" s="1" t="s">
        <v>697</v>
      </c>
      <c r="G952" s="47">
        <v>847774.0</v>
      </c>
      <c r="H952" s="53">
        <f t="shared" si="3"/>
        <v>15005.5998</v>
      </c>
      <c r="I952" s="1" t="s">
        <v>698</v>
      </c>
      <c r="J952" s="1" t="s">
        <v>699</v>
      </c>
      <c r="K952" s="1" t="s">
        <v>700</v>
      </c>
      <c r="L952" s="51">
        <v>0.0177</v>
      </c>
      <c r="M952" s="93" t="s">
        <v>1014</v>
      </c>
      <c r="N952" s="108" t="s">
        <v>556</v>
      </c>
      <c r="O952" s="105"/>
      <c r="P952" s="105"/>
    </row>
    <row r="953">
      <c r="A953" s="1" t="s">
        <v>1712</v>
      </c>
      <c r="B953" s="51">
        <v>4.731516E7</v>
      </c>
      <c r="C953" s="51">
        <v>1.694223399E9</v>
      </c>
      <c r="D953" s="52">
        <v>45178.06711805556</v>
      </c>
      <c r="E953" s="1" t="s">
        <v>341</v>
      </c>
      <c r="F953" s="1" t="s">
        <v>697</v>
      </c>
      <c r="G953" s="47">
        <v>699854.0</v>
      </c>
      <c r="H953" s="53">
        <f t="shared" si="3"/>
        <v>12387.4158</v>
      </c>
      <c r="I953" s="1" t="s">
        <v>698</v>
      </c>
      <c r="J953" s="1" t="s">
        <v>699</v>
      </c>
      <c r="K953" s="1" t="s">
        <v>700</v>
      </c>
      <c r="L953" s="51">
        <v>0.0177</v>
      </c>
      <c r="M953" s="93" t="s">
        <v>1012</v>
      </c>
      <c r="N953" s="15" t="s">
        <v>1008</v>
      </c>
      <c r="O953" s="1"/>
      <c r="P953" s="105"/>
    </row>
    <row r="954">
      <c r="A954" s="1" t="s">
        <v>1713</v>
      </c>
      <c r="B954" s="51">
        <v>4.7315164E7</v>
      </c>
      <c r="C954" s="51">
        <v>1.694223423E9</v>
      </c>
      <c r="D954" s="52">
        <v>45178.067395833335</v>
      </c>
      <c r="E954" s="1" t="s">
        <v>341</v>
      </c>
      <c r="F954" s="1" t="s">
        <v>697</v>
      </c>
      <c r="G954" s="47">
        <v>848884.0</v>
      </c>
      <c r="H954" s="53">
        <f t="shared" si="3"/>
        <v>15025.2468</v>
      </c>
      <c r="I954" s="1" t="s">
        <v>698</v>
      </c>
      <c r="J954" s="1" t="s">
        <v>699</v>
      </c>
      <c r="K954" s="1" t="s">
        <v>700</v>
      </c>
      <c r="L954" s="51">
        <v>0.0177</v>
      </c>
      <c r="M954" s="93" t="s">
        <v>1010</v>
      </c>
      <c r="N954" s="108" t="s">
        <v>556</v>
      </c>
      <c r="O954" s="99" t="s">
        <v>1008</v>
      </c>
      <c r="P954" s="105"/>
    </row>
    <row r="955">
      <c r="A955" s="1" t="s">
        <v>1714</v>
      </c>
      <c r="B955" s="51">
        <v>4.7315234E7</v>
      </c>
      <c r="C955" s="51">
        <v>1.694223585E9</v>
      </c>
      <c r="D955" s="52">
        <v>45178.06927083333</v>
      </c>
      <c r="E955" s="1" t="s">
        <v>341</v>
      </c>
      <c r="F955" s="1" t="s">
        <v>697</v>
      </c>
      <c r="G955" s="47">
        <v>788874.0</v>
      </c>
      <c r="H955" s="53">
        <f t="shared" si="3"/>
        <v>13963.0698</v>
      </c>
      <c r="I955" s="1" t="s">
        <v>698</v>
      </c>
      <c r="J955" s="1" t="s">
        <v>699</v>
      </c>
      <c r="K955" s="1" t="s">
        <v>700</v>
      </c>
      <c r="L955" s="51">
        <v>0.0177</v>
      </c>
      <c r="M955" s="93" t="s">
        <v>1016</v>
      </c>
      <c r="N955" s="108" t="s">
        <v>548</v>
      </c>
      <c r="O955" s="1"/>
      <c r="P955" s="105"/>
    </row>
    <row r="956">
      <c r="A956" s="1" t="s">
        <v>1715</v>
      </c>
      <c r="B956" s="51">
        <v>4.7315246E7</v>
      </c>
      <c r="C956" s="51">
        <v>1.694223609E9</v>
      </c>
      <c r="D956" s="52">
        <v>45178.069548611114</v>
      </c>
      <c r="E956" s="1" t="s">
        <v>341</v>
      </c>
      <c r="F956" s="1" t="s">
        <v>697</v>
      </c>
      <c r="G956" s="47">
        <v>888773.0</v>
      </c>
      <c r="H956" s="53">
        <f t="shared" si="3"/>
        <v>15731.2821</v>
      </c>
      <c r="I956" s="1" t="s">
        <v>698</v>
      </c>
      <c r="J956" s="1" t="s">
        <v>699</v>
      </c>
      <c r="K956" s="1" t="s">
        <v>700</v>
      </c>
      <c r="L956" s="51">
        <v>0.0177</v>
      </c>
      <c r="M956" s="93" t="s">
        <v>1056</v>
      </c>
      <c r="N956" s="15" t="s">
        <v>1008</v>
      </c>
      <c r="O956" s="1"/>
      <c r="P956" s="105"/>
    </row>
    <row r="957">
      <c r="A957" s="1" t="s">
        <v>1716</v>
      </c>
      <c r="B957" s="51">
        <v>4.731527E7</v>
      </c>
      <c r="C957" s="51">
        <v>1.694223661E9</v>
      </c>
      <c r="D957" s="52">
        <v>45178.07015046296</v>
      </c>
      <c r="E957" s="1" t="s">
        <v>341</v>
      </c>
      <c r="F957" s="1" t="s">
        <v>697</v>
      </c>
      <c r="G957" s="47">
        <v>849985.0</v>
      </c>
      <c r="H957" s="53">
        <f t="shared" si="3"/>
        <v>15044.7345</v>
      </c>
      <c r="I957" s="1" t="s">
        <v>698</v>
      </c>
      <c r="J957" s="1" t="s">
        <v>699</v>
      </c>
      <c r="K957" s="1" t="s">
        <v>700</v>
      </c>
      <c r="L957" s="51">
        <v>0.0177</v>
      </c>
      <c r="M957" s="93" t="s">
        <v>1010</v>
      </c>
      <c r="N957" s="108" t="s">
        <v>556</v>
      </c>
      <c r="O957" s="99" t="s">
        <v>1008</v>
      </c>
      <c r="P957" s="105"/>
    </row>
    <row r="958">
      <c r="A958" s="1" t="s">
        <v>1717</v>
      </c>
      <c r="B958" s="51">
        <v>4.7316045E7</v>
      </c>
      <c r="C958" s="51">
        <v>1.694225396E9</v>
      </c>
      <c r="D958" s="52">
        <v>45178.09023148148</v>
      </c>
      <c r="E958" s="1" t="s">
        <v>341</v>
      </c>
      <c r="F958" s="1" t="s">
        <v>697</v>
      </c>
      <c r="G958" s="47">
        <v>748834.0</v>
      </c>
      <c r="H958" s="53">
        <f t="shared" si="3"/>
        <v>13254.3618</v>
      </c>
      <c r="I958" s="1" t="s">
        <v>698</v>
      </c>
      <c r="J958" s="1" t="s">
        <v>699</v>
      </c>
      <c r="K958" s="1" t="s">
        <v>700</v>
      </c>
      <c r="L958" s="51">
        <v>0.0177</v>
      </c>
      <c r="M958" s="93" t="s">
        <v>1394</v>
      </c>
      <c r="N958" s="93" t="s">
        <v>1718</v>
      </c>
      <c r="O958" s="50" t="s">
        <v>1719</v>
      </c>
      <c r="P958" s="105"/>
    </row>
    <row r="959">
      <c r="A959" s="1" t="s">
        <v>1720</v>
      </c>
      <c r="B959" s="51">
        <v>4.7417099E7</v>
      </c>
      <c r="C959" s="51">
        <v>1.694445059E9</v>
      </c>
      <c r="D959" s="52">
        <v>45180.632627314815</v>
      </c>
      <c r="E959" s="1" t="s">
        <v>341</v>
      </c>
      <c r="F959" s="1" t="s">
        <v>697</v>
      </c>
      <c r="G959" s="47">
        <v>948855.0</v>
      </c>
      <c r="H959" s="53">
        <f t="shared" si="3"/>
        <v>14517.4815</v>
      </c>
      <c r="I959" s="1" t="s">
        <v>698</v>
      </c>
      <c r="J959" s="1" t="s">
        <v>699</v>
      </c>
      <c r="K959" s="1" t="s">
        <v>700</v>
      </c>
      <c r="L959" s="51">
        <v>0.0153</v>
      </c>
      <c r="M959" s="93" t="s">
        <v>1505</v>
      </c>
      <c r="N959" s="93" t="s">
        <v>578</v>
      </c>
      <c r="O959" s="1"/>
      <c r="P959" s="105"/>
    </row>
    <row r="960">
      <c r="A960" s="1" t="s">
        <v>1721</v>
      </c>
      <c r="B960" s="51">
        <v>4.7417099E7</v>
      </c>
      <c r="C960" s="51">
        <v>1.694445059E9</v>
      </c>
      <c r="D960" s="52">
        <v>45180.632627314815</v>
      </c>
      <c r="E960" s="1" t="s">
        <v>341</v>
      </c>
      <c r="F960" s="1" t="s">
        <v>697</v>
      </c>
      <c r="G960" s="47">
        <v>859995.0</v>
      </c>
      <c r="H960" s="53">
        <f t="shared" si="3"/>
        <v>13157.9235</v>
      </c>
      <c r="I960" s="1" t="s">
        <v>698</v>
      </c>
      <c r="J960" s="1" t="s">
        <v>699</v>
      </c>
      <c r="K960" s="1" t="s">
        <v>700</v>
      </c>
      <c r="L960" s="51">
        <v>0.0153</v>
      </c>
      <c r="M960" s="93" t="s">
        <v>1135</v>
      </c>
      <c r="N960" s="93" t="s">
        <v>1038</v>
      </c>
      <c r="O960" s="1"/>
      <c r="P960" s="105"/>
    </row>
    <row r="961">
      <c r="A961" s="1" t="s">
        <v>1722</v>
      </c>
      <c r="B961" s="51">
        <v>4.7417099E7</v>
      </c>
      <c r="C961" s="51">
        <v>1.694445059E9</v>
      </c>
      <c r="D961" s="52">
        <v>45180.632627314815</v>
      </c>
      <c r="E961" s="1" t="s">
        <v>341</v>
      </c>
      <c r="F961" s="1" t="s">
        <v>697</v>
      </c>
      <c r="G961" s="47">
        <v>859995.0</v>
      </c>
      <c r="H961" s="53">
        <f t="shared" si="3"/>
        <v>13157.9235</v>
      </c>
      <c r="I961" s="1" t="s">
        <v>698</v>
      </c>
      <c r="J961" s="1" t="s">
        <v>699</v>
      </c>
      <c r="K961" s="1" t="s">
        <v>700</v>
      </c>
      <c r="L961" s="51">
        <v>0.0153</v>
      </c>
      <c r="M961" s="93" t="s">
        <v>1487</v>
      </c>
      <c r="N961" s="93" t="s">
        <v>578</v>
      </c>
      <c r="O961" s="1"/>
      <c r="P961" s="105"/>
    </row>
    <row r="962">
      <c r="A962" s="1" t="s">
        <v>1723</v>
      </c>
      <c r="B962" s="51">
        <v>4.7417099E7</v>
      </c>
      <c r="C962" s="51">
        <v>1.694445059E9</v>
      </c>
      <c r="D962" s="52">
        <v>45180.632627314815</v>
      </c>
      <c r="E962" s="1" t="s">
        <v>341</v>
      </c>
      <c r="F962" s="1" t="s">
        <v>697</v>
      </c>
      <c r="G962" s="47">
        <v>700099.0</v>
      </c>
      <c r="H962" s="53">
        <f t="shared" si="3"/>
        <v>10711.5147</v>
      </c>
      <c r="I962" s="1" t="s">
        <v>698</v>
      </c>
      <c r="J962" s="1" t="s">
        <v>699</v>
      </c>
      <c r="K962" s="1" t="s">
        <v>700</v>
      </c>
      <c r="L962" s="51">
        <v>0.0153</v>
      </c>
      <c r="M962" s="93" t="s">
        <v>1139</v>
      </c>
      <c r="N962" s="108" t="s">
        <v>578</v>
      </c>
      <c r="O962" s="1"/>
      <c r="P962" s="105"/>
    </row>
    <row r="963">
      <c r="A963" s="1" t="s">
        <v>1724</v>
      </c>
      <c r="B963" s="51">
        <v>4.7417112E7</v>
      </c>
      <c r="C963" s="51">
        <v>1.694445087E9</v>
      </c>
      <c r="D963" s="52">
        <v>45180.63295138889</v>
      </c>
      <c r="E963" s="1" t="s">
        <v>341</v>
      </c>
      <c r="F963" s="1" t="s">
        <v>697</v>
      </c>
      <c r="G963" s="47">
        <v>857235.0</v>
      </c>
      <c r="H963" s="53">
        <f t="shared" si="3"/>
        <v>13115.6955</v>
      </c>
      <c r="I963" s="1" t="s">
        <v>698</v>
      </c>
      <c r="J963" s="1" t="s">
        <v>699</v>
      </c>
      <c r="K963" s="1" t="s">
        <v>700</v>
      </c>
      <c r="L963" s="51">
        <v>0.0153</v>
      </c>
      <c r="M963" s="93" t="s">
        <v>369</v>
      </c>
      <c r="N963" s="108" t="s">
        <v>545</v>
      </c>
      <c r="O963" s="99" t="s">
        <v>1038</v>
      </c>
      <c r="P963" s="105"/>
    </row>
    <row r="964">
      <c r="A964" s="1" t="s">
        <v>1725</v>
      </c>
      <c r="B964" s="51">
        <v>4.741714E7</v>
      </c>
      <c r="C964" s="51">
        <v>1.694445147E9</v>
      </c>
      <c r="D964" s="52">
        <v>45180.63364583333</v>
      </c>
      <c r="E964" s="1" t="s">
        <v>341</v>
      </c>
      <c r="F964" s="1" t="s">
        <v>697</v>
      </c>
      <c r="G964" s="47">
        <v>786547.0</v>
      </c>
      <c r="H964" s="53">
        <f t="shared" si="3"/>
        <v>12034.1691</v>
      </c>
      <c r="I964" s="1" t="s">
        <v>698</v>
      </c>
      <c r="J964" s="1" t="s">
        <v>699</v>
      </c>
      <c r="K964" s="1" t="s">
        <v>700</v>
      </c>
      <c r="L964" s="51">
        <v>0.0153</v>
      </c>
      <c r="M964" s="93" t="s">
        <v>366</v>
      </c>
      <c r="N964" s="108" t="s">
        <v>545</v>
      </c>
      <c r="O964" s="99" t="s">
        <v>1038</v>
      </c>
      <c r="P964" s="105"/>
    </row>
    <row r="965">
      <c r="A965" s="1" t="s">
        <v>1726</v>
      </c>
      <c r="B965" s="51">
        <v>4.741716E7</v>
      </c>
      <c r="C965" s="51">
        <v>1.694445189E9</v>
      </c>
      <c r="D965" s="52">
        <v>45180.63413194445</v>
      </c>
      <c r="E965" s="1" t="s">
        <v>341</v>
      </c>
      <c r="F965" s="1" t="s">
        <v>697</v>
      </c>
      <c r="G965" s="47">
        <v>485568.0</v>
      </c>
      <c r="H965" s="53">
        <f t="shared" si="3"/>
        <v>7429.1904</v>
      </c>
      <c r="I965" s="1" t="s">
        <v>698</v>
      </c>
      <c r="J965" s="1" t="s">
        <v>699</v>
      </c>
      <c r="K965" s="1" t="s">
        <v>700</v>
      </c>
      <c r="L965" s="51">
        <v>0.0153</v>
      </c>
      <c r="M965" s="93" t="s">
        <v>1037</v>
      </c>
      <c r="N965" s="108" t="s">
        <v>545</v>
      </c>
      <c r="O965" s="1"/>
      <c r="P965" s="105"/>
    </row>
    <row r="966">
      <c r="A966" s="1" t="s">
        <v>1727</v>
      </c>
      <c r="B966" s="51">
        <v>4.7417219E7</v>
      </c>
      <c r="C966" s="51">
        <v>1.69444532E9</v>
      </c>
      <c r="D966" s="52">
        <v>45180.63564814815</v>
      </c>
      <c r="E966" s="1" t="s">
        <v>341</v>
      </c>
      <c r="F966" s="1" t="s">
        <v>697</v>
      </c>
      <c r="G966" s="47">
        <v>786549.0</v>
      </c>
      <c r="H966" s="53">
        <f t="shared" si="3"/>
        <v>12034.1997</v>
      </c>
      <c r="I966" s="1" t="s">
        <v>698</v>
      </c>
      <c r="J966" s="1" t="s">
        <v>699</v>
      </c>
      <c r="K966" s="1" t="s">
        <v>700</v>
      </c>
      <c r="L966" s="51">
        <v>0.0153</v>
      </c>
      <c r="M966" s="93" t="s">
        <v>1054</v>
      </c>
      <c r="N966" s="108" t="s">
        <v>556</v>
      </c>
      <c r="O966" s="1"/>
      <c r="P966" s="105"/>
    </row>
    <row r="967">
      <c r="A967" s="1" t="s">
        <v>1728</v>
      </c>
      <c r="B967" s="51">
        <v>4.7417242E7</v>
      </c>
      <c r="C967" s="51">
        <v>1.694445368E9</v>
      </c>
      <c r="D967" s="52">
        <v>45180.6362037037</v>
      </c>
      <c r="E967" s="1" t="s">
        <v>341</v>
      </c>
      <c r="F967" s="1" t="s">
        <v>697</v>
      </c>
      <c r="G967" s="47">
        <v>666689.0</v>
      </c>
      <c r="H967" s="53">
        <f t="shared" si="3"/>
        <v>10200.3417</v>
      </c>
      <c r="I967" s="1" t="s">
        <v>698</v>
      </c>
      <c r="J967" s="1" t="s">
        <v>699</v>
      </c>
      <c r="K967" s="1" t="s">
        <v>700</v>
      </c>
      <c r="L967" s="51">
        <v>0.0153</v>
      </c>
      <c r="M967" s="93" t="s">
        <v>1123</v>
      </c>
      <c r="N967" s="108" t="s">
        <v>556</v>
      </c>
      <c r="O967" s="1"/>
      <c r="P967" s="105"/>
    </row>
    <row r="968">
      <c r="A968" s="1" t="s">
        <v>1729</v>
      </c>
      <c r="B968" s="51">
        <v>4.7417283E7</v>
      </c>
      <c r="C968" s="51">
        <v>1.694445456E9</v>
      </c>
      <c r="D968" s="52">
        <v>45180.63722222222</v>
      </c>
      <c r="E968" s="1" t="s">
        <v>341</v>
      </c>
      <c r="F968" s="1" t="s">
        <v>697</v>
      </c>
      <c r="G968" s="47">
        <v>575430.0</v>
      </c>
      <c r="H968" s="53">
        <f t="shared" si="3"/>
        <v>8804.079</v>
      </c>
      <c r="I968" s="1" t="s">
        <v>698</v>
      </c>
      <c r="J968" s="1" t="s">
        <v>699</v>
      </c>
      <c r="K968" s="1" t="s">
        <v>700</v>
      </c>
      <c r="L968" s="51">
        <v>0.0153</v>
      </c>
      <c r="M968" s="93" t="s">
        <v>1127</v>
      </c>
      <c r="N968" s="108" t="s">
        <v>548</v>
      </c>
      <c r="O968" s="14"/>
      <c r="P968" s="105"/>
    </row>
    <row r="969">
      <c r="A969" s="1" t="s">
        <v>1730</v>
      </c>
      <c r="B969" s="51">
        <v>4.744565E7</v>
      </c>
      <c r="C969" s="51">
        <v>1.694507412E9</v>
      </c>
      <c r="D969" s="52">
        <v>45181.35430555556</v>
      </c>
      <c r="E969" s="1" t="s">
        <v>341</v>
      </c>
      <c r="F969" s="1" t="s">
        <v>697</v>
      </c>
      <c r="G969" s="47">
        <v>647799.0</v>
      </c>
      <c r="H969" s="53">
        <f t="shared" si="3"/>
        <v>9781.7649</v>
      </c>
      <c r="I969" s="1" t="s">
        <v>698</v>
      </c>
      <c r="J969" s="1" t="s">
        <v>699</v>
      </c>
      <c r="K969" s="1" t="s">
        <v>700</v>
      </c>
      <c r="L969" s="51">
        <v>0.0151</v>
      </c>
      <c r="M969" s="93" t="s">
        <v>1129</v>
      </c>
      <c r="N969" s="108" t="s">
        <v>548</v>
      </c>
      <c r="O969" s="1"/>
      <c r="P969" s="105"/>
    </row>
    <row r="970">
      <c r="A970" s="1" t="s">
        <v>1731</v>
      </c>
      <c r="B970" s="51">
        <v>4.744565E7</v>
      </c>
      <c r="C970" s="51">
        <v>1.694507412E9</v>
      </c>
      <c r="D970" s="52">
        <v>45181.35430555556</v>
      </c>
      <c r="E970" s="1" t="s">
        <v>341</v>
      </c>
      <c r="F970" s="1" t="s">
        <v>697</v>
      </c>
      <c r="G970" s="47">
        <v>355500.0</v>
      </c>
      <c r="H970" s="53">
        <f t="shared" si="3"/>
        <v>5368.05</v>
      </c>
      <c r="I970" s="1" t="s">
        <v>698</v>
      </c>
      <c r="J970" s="1" t="s">
        <v>699</v>
      </c>
      <c r="K970" s="1" t="s">
        <v>700</v>
      </c>
      <c r="L970" s="51">
        <v>0.0151</v>
      </c>
      <c r="M970" s="93" t="s">
        <v>1131</v>
      </c>
      <c r="N970" s="108" t="s">
        <v>548</v>
      </c>
      <c r="O970" s="1"/>
      <c r="P970" s="105"/>
    </row>
    <row r="971">
      <c r="A971" s="1" t="s">
        <v>1732</v>
      </c>
      <c r="B971" s="51">
        <v>4.7458553E7</v>
      </c>
      <c r="C971" s="51">
        <v>1.694535429E9</v>
      </c>
      <c r="D971" s="52">
        <v>45181.67857638889</v>
      </c>
      <c r="E971" s="1" t="s">
        <v>341</v>
      </c>
      <c r="F971" s="1" t="s">
        <v>697</v>
      </c>
      <c r="G971" s="47">
        <v>748775.0</v>
      </c>
      <c r="H971" s="53">
        <f t="shared" si="3"/>
        <v>11531.135</v>
      </c>
      <c r="I971" s="1" t="s">
        <v>698</v>
      </c>
      <c r="J971" s="1" t="s">
        <v>699</v>
      </c>
      <c r="K971" s="1" t="s">
        <v>700</v>
      </c>
      <c r="L971" s="51">
        <v>0.0154</v>
      </c>
      <c r="M971" s="99" t="s">
        <v>731</v>
      </c>
      <c r="N971" s="99" t="s">
        <v>1038</v>
      </c>
      <c r="O971" s="1"/>
      <c r="P971" s="105"/>
    </row>
    <row r="972">
      <c r="A972" s="1" t="s">
        <v>1733</v>
      </c>
      <c r="B972" s="51">
        <v>4.7458597E7</v>
      </c>
      <c r="C972" s="51">
        <v>1.694535523E9</v>
      </c>
      <c r="D972" s="52">
        <v>45181.679664351854</v>
      </c>
      <c r="E972" s="1" t="s">
        <v>341</v>
      </c>
      <c r="F972" s="1" t="s">
        <v>697</v>
      </c>
      <c r="G972" s="47">
        <v>545433.0</v>
      </c>
      <c r="H972" s="53">
        <f t="shared" si="3"/>
        <v>8399.6682</v>
      </c>
      <c r="I972" s="1" t="s">
        <v>698</v>
      </c>
      <c r="J972" s="1" t="s">
        <v>699</v>
      </c>
      <c r="K972" s="1" t="s">
        <v>700</v>
      </c>
      <c r="L972" s="51">
        <v>0.0154</v>
      </c>
      <c r="M972" s="15" t="s">
        <v>735</v>
      </c>
      <c r="N972" s="99" t="s">
        <v>1038</v>
      </c>
      <c r="O972" s="1"/>
      <c r="P972" s="105"/>
    </row>
    <row r="973">
      <c r="A973" s="1" t="s">
        <v>1734</v>
      </c>
      <c r="B973" s="51">
        <v>4.7458603E7</v>
      </c>
      <c r="C973" s="51">
        <v>1.694535535E9</v>
      </c>
      <c r="D973" s="52">
        <v>45181.67980324074</v>
      </c>
      <c r="E973" s="1" t="s">
        <v>341</v>
      </c>
      <c r="F973" s="1" t="s">
        <v>697</v>
      </c>
      <c r="G973" s="47">
        <v>450006.0</v>
      </c>
      <c r="H973" s="53">
        <f t="shared" si="3"/>
        <v>6930.0924</v>
      </c>
      <c r="I973" s="1" t="s">
        <v>698</v>
      </c>
      <c r="J973" s="1" t="s">
        <v>699</v>
      </c>
      <c r="K973" s="1" t="s">
        <v>700</v>
      </c>
      <c r="L973" s="51">
        <v>0.0154</v>
      </c>
      <c r="M973" s="99" t="s">
        <v>375</v>
      </c>
      <c r="N973" s="99" t="s">
        <v>1038</v>
      </c>
      <c r="O973" s="105"/>
      <c r="P973" s="105"/>
    </row>
    <row r="974">
      <c r="A974" s="1" t="s">
        <v>1735</v>
      </c>
      <c r="B974" s="51">
        <v>4.7458673E7</v>
      </c>
      <c r="C974" s="51">
        <v>1.694535685E9</v>
      </c>
      <c r="D974" s="52">
        <v>45181.681539351855</v>
      </c>
      <c r="E974" s="1" t="s">
        <v>341</v>
      </c>
      <c r="F974" s="1" t="s">
        <v>697</v>
      </c>
      <c r="G974" s="47">
        <v>857785.0</v>
      </c>
      <c r="H974" s="53">
        <f t="shared" si="3"/>
        <v>13209.889</v>
      </c>
      <c r="I974" s="1" t="s">
        <v>698</v>
      </c>
      <c r="J974" s="1" t="s">
        <v>699</v>
      </c>
      <c r="K974" s="1" t="s">
        <v>700</v>
      </c>
      <c r="L974" s="51">
        <v>0.0154</v>
      </c>
      <c r="M974" s="93" t="s">
        <v>783</v>
      </c>
      <c r="N974" s="108" t="s">
        <v>578</v>
      </c>
      <c r="O974" s="99" t="s">
        <v>545</v>
      </c>
      <c r="P974" s="105"/>
    </row>
    <row r="975">
      <c r="A975" s="1" t="s">
        <v>1736</v>
      </c>
      <c r="B975" s="51">
        <v>4.7458673E7</v>
      </c>
      <c r="C975" s="51">
        <v>1.694535685E9</v>
      </c>
      <c r="D975" s="52">
        <v>45181.681539351855</v>
      </c>
      <c r="E975" s="1" t="s">
        <v>341</v>
      </c>
      <c r="F975" s="1" t="s">
        <v>697</v>
      </c>
      <c r="G975" s="47">
        <v>909884.0</v>
      </c>
      <c r="H975" s="53">
        <f t="shared" si="3"/>
        <v>14012.2136</v>
      </c>
      <c r="I975" s="1" t="s">
        <v>698</v>
      </c>
      <c r="J975" s="1" t="s">
        <v>699</v>
      </c>
      <c r="K975" s="1" t="s">
        <v>700</v>
      </c>
      <c r="L975" s="51">
        <v>0.0154</v>
      </c>
      <c r="M975" s="99" t="s">
        <v>813</v>
      </c>
      <c r="N975" s="99" t="s">
        <v>545</v>
      </c>
      <c r="O975" s="99"/>
      <c r="P975" s="105"/>
    </row>
    <row r="976">
      <c r="A976" s="1" t="s">
        <v>1737</v>
      </c>
      <c r="B976" s="51">
        <v>4.7803029E7</v>
      </c>
      <c r="C976" s="51">
        <v>1.695285232E9</v>
      </c>
      <c r="D976" s="52">
        <v>45190.35685185185</v>
      </c>
      <c r="E976" s="1" t="s">
        <v>341</v>
      </c>
      <c r="F976" s="1" t="s">
        <v>697</v>
      </c>
      <c r="G976" s="47">
        <v>748998.0</v>
      </c>
      <c r="H976" s="53">
        <f t="shared" si="3"/>
        <v>12358.467</v>
      </c>
      <c r="I976" s="1" t="s">
        <v>698</v>
      </c>
      <c r="J976" s="1" t="s">
        <v>699</v>
      </c>
      <c r="K976" s="1" t="s">
        <v>700</v>
      </c>
      <c r="L976" s="51">
        <v>0.0165</v>
      </c>
      <c r="M976" s="15" t="s">
        <v>735</v>
      </c>
      <c r="N976" s="99" t="s">
        <v>1038</v>
      </c>
      <c r="O976" s="99" t="s">
        <v>545</v>
      </c>
      <c r="P976" s="105"/>
    </row>
    <row r="977">
      <c r="A977" s="1" t="s">
        <v>1738</v>
      </c>
      <c r="B977" s="51">
        <v>4.7803077E7</v>
      </c>
      <c r="C977" s="51">
        <v>1.695285334E9</v>
      </c>
      <c r="D977" s="52">
        <v>45190.35803240741</v>
      </c>
      <c r="E977" s="1" t="s">
        <v>341</v>
      </c>
      <c r="F977" s="1" t="s">
        <v>697</v>
      </c>
      <c r="G977" s="47">
        <v>978943.0</v>
      </c>
      <c r="H977" s="53">
        <f t="shared" si="3"/>
        <v>16152.5595</v>
      </c>
      <c r="I977" s="1" t="s">
        <v>698</v>
      </c>
      <c r="J977" s="1" t="s">
        <v>699</v>
      </c>
      <c r="K977" s="1" t="s">
        <v>700</v>
      </c>
      <c r="L977" s="51">
        <v>0.0165</v>
      </c>
      <c r="M977" s="93" t="s">
        <v>783</v>
      </c>
      <c r="N977" s="108" t="s">
        <v>578</v>
      </c>
      <c r="O977" s="99" t="s">
        <v>545</v>
      </c>
      <c r="P977" s="105"/>
    </row>
    <row r="978">
      <c r="A978" s="1" t="s">
        <v>1739</v>
      </c>
      <c r="B978" s="51">
        <v>4.7803374E7</v>
      </c>
      <c r="C978" s="51">
        <v>1.695285996E9</v>
      </c>
      <c r="D978" s="52">
        <v>45190.365694444445</v>
      </c>
      <c r="E978" s="1" t="s">
        <v>341</v>
      </c>
      <c r="F978" s="1" t="s">
        <v>697</v>
      </c>
      <c r="G978" s="47">
        <v>490985.0</v>
      </c>
      <c r="H978" s="53">
        <f t="shared" si="3"/>
        <v>8101.2525</v>
      </c>
      <c r="I978" s="1" t="s">
        <v>698</v>
      </c>
      <c r="J978" s="1" t="s">
        <v>699</v>
      </c>
      <c r="K978" s="1" t="s">
        <v>700</v>
      </c>
      <c r="L978" s="51">
        <v>0.0165</v>
      </c>
      <c r="M978" s="93" t="s">
        <v>938</v>
      </c>
      <c r="N978" s="93" t="s">
        <v>1038</v>
      </c>
      <c r="O978" s="1"/>
      <c r="P978" s="105"/>
    </row>
    <row r="979">
      <c r="A979" s="1" t="s">
        <v>1740</v>
      </c>
      <c r="B979" s="51">
        <v>4.7803455E7</v>
      </c>
      <c r="C979" s="51">
        <v>1.695286168E9</v>
      </c>
      <c r="D979" s="52">
        <v>45190.367685185185</v>
      </c>
      <c r="E979" s="1" t="s">
        <v>341</v>
      </c>
      <c r="F979" s="1" t="s">
        <v>697</v>
      </c>
      <c r="G979" s="47">
        <v>778898.0</v>
      </c>
      <c r="H979" s="53">
        <f t="shared" si="3"/>
        <v>12851.817</v>
      </c>
      <c r="I979" s="1" t="s">
        <v>698</v>
      </c>
      <c r="J979" s="1" t="s">
        <v>699</v>
      </c>
      <c r="K979" s="1" t="s">
        <v>700</v>
      </c>
      <c r="L979" s="51">
        <v>0.0165</v>
      </c>
      <c r="M979" s="93" t="s">
        <v>381</v>
      </c>
      <c r="N979" s="93" t="s">
        <v>1038</v>
      </c>
      <c r="O979" s="1"/>
      <c r="P979" s="105"/>
    </row>
    <row r="980">
      <c r="A980" s="1" t="s">
        <v>1741</v>
      </c>
      <c r="B980" s="51">
        <v>4.7803456E7</v>
      </c>
      <c r="C980" s="51">
        <v>1.695286172E9</v>
      </c>
      <c r="D980" s="52">
        <v>45190.367731481485</v>
      </c>
      <c r="E980" s="1" t="s">
        <v>341</v>
      </c>
      <c r="F980" s="1" t="s">
        <v>697</v>
      </c>
      <c r="G980" s="47">
        <v>867882.0</v>
      </c>
      <c r="H980" s="53">
        <f t="shared" si="3"/>
        <v>14320.053</v>
      </c>
      <c r="I980" s="1" t="s">
        <v>698</v>
      </c>
      <c r="J980" s="1" t="s">
        <v>699</v>
      </c>
      <c r="K980" s="1" t="s">
        <v>700</v>
      </c>
      <c r="L980" s="51">
        <v>0.0165</v>
      </c>
      <c r="M980" s="93" t="s">
        <v>369</v>
      </c>
      <c r="N980" s="108" t="s">
        <v>545</v>
      </c>
      <c r="O980" s="99" t="s">
        <v>1038</v>
      </c>
      <c r="P980" s="105"/>
    </row>
    <row r="981">
      <c r="A981" s="1" t="s">
        <v>1742</v>
      </c>
      <c r="B981" s="51">
        <v>4.7806161E7</v>
      </c>
      <c r="C981" s="51">
        <v>1.695292021E9</v>
      </c>
      <c r="D981" s="52">
        <v>45190.435428240744</v>
      </c>
      <c r="E981" s="1" t="s">
        <v>341</v>
      </c>
      <c r="F981" s="1" t="s">
        <v>697</v>
      </c>
      <c r="G981" s="47">
        <v>847495.0</v>
      </c>
      <c r="H981" s="53">
        <f t="shared" si="3"/>
        <v>14153.1665</v>
      </c>
      <c r="I981" s="1" t="s">
        <v>698</v>
      </c>
      <c r="J981" s="1" t="s">
        <v>699</v>
      </c>
      <c r="K981" s="1" t="s">
        <v>700</v>
      </c>
      <c r="L981" s="51">
        <v>0.0167</v>
      </c>
      <c r="M981" s="93" t="s">
        <v>1182</v>
      </c>
      <c r="N981" s="93" t="s">
        <v>578</v>
      </c>
      <c r="O981" s="108" t="s">
        <v>545</v>
      </c>
      <c r="P981" s="105"/>
    </row>
    <row r="982">
      <c r="A982" s="1" t="s">
        <v>1743</v>
      </c>
      <c r="B982" s="51">
        <v>4.7806974E7</v>
      </c>
      <c r="C982" s="51">
        <v>1.695293779E9</v>
      </c>
      <c r="D982" s="52">
        <v>45190.455775462964</v>
      </c>
      <c r="E982" s="1" t="s">
        <v>341</v>
      </c>
      <c r="F982" s="1" t="s">
        <v>697</v>
      </c>
      <c r="G982" s="47">
        <v>758885.0</v>
      </c>
      <c r="H982" s="53">
        <f t="shared" si="3"/>
        <v>12673.3795</v>
      </c>
      <c r="I982" s="1" t="s">
        <v>698</v>
      </c>
      <c r="J982" s="1" t="s">
        <v>699</v>
      </c>
      <c r="K982" s="1" t="s">
        <v>700</v>
      </c>
      <c r="L982" s="51">
        <v>0.0167</v>
      </c>
      <c r="M982" s="93" t="s">
        <v>1133</v>
      </c>
      <c r="N982" s="93" t="s">
        <v>1038</v>
      </c>
      <c r="O982" s="1"/>
      <c r="P982" s="105"/>
    </row>
    <row r="983">
      <c r="A983" s="1" t="s">
        <v>1744</v>
      </c>
      <c r="B983" s="51">
        <v>4.7806974E7</v>
      </c>
      <c r="C983" s="51">
        <v>1.695293779E9</v>
      </c>
      <c r="D983" s="52">
        <v>45190.455775462964</v>
      </c>
      <c r="E983" s="1" t="s">
        <v>341</v>
      </c>
      <c r="F983" s="1" t="s">
        <v>697</v>
      </c>
      <c r="G983" s="47">
        <v>676449.0</v>
      </c>
      <c r="H983" s="53">
        <f t="shared" si="3"/>
        <v>11296.6983</v>
      </c>
      <c r="I983" s="1" t="s">
        <v>698</v>
      </c>
      <c r="J983" s="1" t="s">
        <v>699</v>
      </c>
      <c r="K983" s="1" t="s">
        <v>700</v>
      </c>
      <c r="L983" s="51">
        <v>0.0167</v>
      </c>
      <c r="M983" s="99" t="s">
        <v>357</v>
      </c>
      <c r="N983" s="108" t="s">
        <v>548</v>
      </c>
      <c r="O983" s="1"/>
      <c r="P983" s="105"/>
    </row>
    <row r="984">
      <c r="A984" s="1" t="s">
        <v>1745</v>
      </c>
      <c r="B984" s="51">
        <v>4.7806974E7</v>
      </c>
      <c r="C984" s="51">
        <v>1.695293779E9</v>
      </c>
      <c r="D984" s="52">
        <v>45190.455775462964</v>
      </c>
      <c r="E984" s="1" t="s">
        <v>341</v>
      </c>
      <c r="F984" s="1" t="s">
        <v>697</v>
      </c>
      <c r="G984" s="47">
        <v>676543.0</v>
      </c>
      <c r="H984" s="53">
        <f t="shared" si="3"/>
        <v>11298.2681</v>
      </c>
      <c r="I984" s="1" t="s">
        <v>698</v>
      </c>
      <c r="J984" s="1" t="s">
        <v>699</v>
      </c>
      <c r="K984" s="1" t="s">
        <v>700</v>
      </c>
      <c r="L984" s="51">
        <v>0.0167</v>
      </c>
      <c r="M984" s="99" t="s">
        <v>928</v>
      </c>
      <c r="N984" s="108" t="s">
        <v>548</v>
      </c>
      <c r="O984" s="105"/>
      <c r="P984" s="105"/>
    </row>
    <row r="985">
      <c r="A985" s="1" t="s">
        <v>1746</v>
      </c>
      <c r="B985" s="51">
        <v>4.7806975E7</v>
      </c>
      <c r="C985" s="51">
        <v>1.695293781E9</v>
      </c>
      <c r="D985" s="52">
        <v>45190.45579861111</v>
      </c>
      <c r="E985" s="1" t="s">
        <v>341</v>
      </c>
      <c r="F985" s="1" t="s">
        <v>697</v>
      </c>
      <c r="G985" s="47">
        <v>500987.0</v>
      </c>
      <c r="H985" s="53">
        <f t="shared" si="3"/>
        <v>8366.4829</v>
      </c>
      <c r="I985" s="1" t="s">
        <v>698</v>
      </c>
      <c r="J985" s="1" t="s">
        <v>699</v>
      </c>
      <c r="K985" s="1" t="s">
        <v>700</v>
      </c>
      <c r="L985" s="51">
        <v>0.0167</v>
      </c>
      <c r="M985" s="93" t="s">
        <v>1001</v>
      </c>
      <c r="N985" s="99" t="s">
        <v>1008</v>
      </c>
      <c r="O985" s="1"/>
      <c r="P985" s="105"/>
    </row>
    <row r="986">
      <c r="A986" s="1" t="s">
        <v>1747</v>
      </c>
      <c r="B986" s="51">
        <v>4.7846774E7</v>
      </c>
      <c r="C986" s="51">
        <v>1.695380532E9</v>
      </c>
      <c r="D986" s="52">
        <v>45191.459861111114</v>
      </c>
      <c r="E986" s="1" t="s">
        <v>341</v>
      </c>
      <c r="F986" s="1" t="s">
        <v>697</v>
      </c>
      <c r="G986" s="47">
        <v>859956.0</v>
      </c>
      <c r="H986" s="53">
        <f t="shared" si="3"/>
        <v>13587.3048</v>
      </c>
      <c r="I986" s="1" t="s">
        <v>698</v>
      </c>
      <c r="J986" s="1" t="s">
        <v>699</v>
      </c>
      <c r="K986" s="1" t="s">
        <v>700</v>
      </c>
      <c r="L986" s="51">
        <v>0.0158</v>
      </c>
      <c r="M986" s="93" t="s">
        <v>339</v>
      </c>
      <c r="N986" s="99" t="s">
        <v>1008</v>
      </c>
      <c r="O986" s="1"/>
      <c r="P986" s="105"/>
    </row>
    <row r="987">
      <c r="A987" s="1" t="s">
        <v>1748</v>
      </c>
      <c r="B987" s="51">
        <v>4.7846786E7</v>
      </c>
      <c r="C987" s="51">
        <v>1.695380558E9</v>
      </c>
      <c r="D987" s="52">
        <v>45191.46016203704</v>
      </c>
      <c r="E987" s="1" t="s">
        <v>341</v>
      </c>
      <c r="F987" s="1" t="s">
        <v>697</v>
      </c>
      <c r="G987" s="47">
        <v>600945.0</v>
      </c>
      <c r="H987" s="53">
        <f t="shared" si="3"/>
        <v>9494.931</v>
      </c>
      <c r="I987" s="1" t="s">
        <v>698</v>
      </c>
      <c r="J987" s="1" t="s">
        <v>699</v>
      </c>
      <c r="K987" s="1" t="s">
        <v>700</v>
      </c>
      <c r="L987" s="51">
        <v>0.0158</v>
      </c>
      <c r="M987" s="93" t="s">
        <v>360</v>
      </c>
      <c r="N987" s="99" t="s">
        <v>1008</v>
      </c>
      <c r="O987" s="105"/>
      <c r="P987" s="105"/>
    </row>
    <row r="988">
      <c r="A988" s="1" t="s">
        <v>1749</v>
      </c>
      <c r="B988" s="51">
        <v>4.7846803E7</v>
      </c>
      <c r="C988" s="51">
        <v>1.695380594E9</v>
      </c>
      <c r="D988" s="52">
        <v>45191.46057870371</v>
      </c>
      <c r="E988" s="1" t="s">
        <v>341</v>
      </c>
      <c r="F988" s="1" t="s">
        <v>697</v>
      </c>
      <c r="G988" s="47">
        <v>877888.0</v>
      </c>
      <c r="H988" s="53">
        <f t="shared" si="3"/>
        <v>13870.6304</v>
      </c>
      <c r="I988" s="1" t="s">
        <v>698</v>
      </c>
      <c r="J988" s="1" t="s">
        <v>699</v>
      </c>
      <c r="K988" s="1" t="s">
        <v>700</v>
      </c>
      <c r="L988" s="51">
        <v>0.0158</v>
      </c>
      <c r="M988" s="93" t="s">
        <v>354</v>
      </c>
      <c r="N988" s="108" t="s">
        <v>548</v>
      </c>
      <c r="O988" s="105"/>
      <c r="P988" s="105"/>
    </row>
    <row r="989">
      <c r="A989" s="1" t="s">
        <v>1750</v>
      </c>
      <c r="B989" s="51">
        <v>4.7846818E7</v>
      </c>
      <c r="C989" s="51">
        <v>1.695380626E9</v>
      </c>
      <c r="D989" s="52">
        <v>45191.46094907408</v>
      </c>
      <c r="E989" s="1" t="s">
        <v>341</v>
      </c>
      <c r="F989" s="1" t="s">
        <v>697</v>
      </c>
      <c r="G989" s="47">
        <v>450964.0</v>
      </c>
      <c r="H989" s="53">
        <f t="shared" si="3"/>
        <v>7125.2312</v>
      </c>
      <c r="I989" s="1" t="s">
        <v>698</v>
      </c>
      <c r="J989" s="1" t="s">
        <v>699</v>
      </c>
      <c r="K989" s="1" t="s">
        <v>700</v>
      </c>
      <c r="L989" s="51">
        <v>0.0158</v>
      </c>
      <c r="M989" s="99" t="s">
        <v>731</v>
      </c>
      <c r="N989" s="109" t="s">
        <v>578</v>
      </c>
      <c r="O989" s="1"/>
      <c r="P989" s="105"/>
    </row>
    <row r="990">
      <c r="A990" s="1" t="s">
        <v>1751</v>
      </c>
      <c r="B990" s="51">
        <v>4.784683E7</v>
      </c>
      <c r="C990" s="51">
        <v>1.69538065E9</v>
      </c>
      <c r="D990" s="52">
        <v>45191.461226851854</v>
      </c>
      <c r="E990" s="1" t="s">
        <v>341</v>
      </c>
      <c r="F990" s="1" t="s">
        <v>697</v>
      </c>
      <c r="G990" s="47">
        <v>989934.0</v>
      </c>
      <c r="H990" s="53">
        <f t="shared" si="3"/>
        <v>15640.9572</v>
      </c>
      <c r="I990" s="1" t="s">
        <v>698</v>
      </c>
      <c r="J990" s="1" t="s">
        <v>699</v>
      </c>
      <c r="K990" s="1" t="s">
        <v>700</v>
      </c>
      <c r="L990" s="51">
        <v>0.0158</v>
      </c>
      <c r="M990" s="93" t="s">
        <v>733</v>
      </c>
      <c r="N990" s="99" t="s">
        <v>545</v>
      </c>
      <c r="O990" s="1"/>
      <c r="P990" s="105"/>
    </row>
    <row r="991">
      <c r="A991" s="1" t="s">
        <v>1752</v>
      </c>
      <c r="B991" s="51">
        <v>4.7846844E7</v>
      </c>
      <c r="C991" s="51">
        <v>1.69538068E9</v>
      </c>
      <c r="D991" s="52">
        <v>45191.46157407408</v>
      </c>
      <c r="E991" s="1" t="s">
        <v>341</v>
      </c>
      <c r="F991" s="1" t="s">
        <v>697</v>
      </c>
      <c r="G991" s="47">
        <v>899830.0</v>
      </c>
      <c r="H991" s="53">
        <f t="shared" si="3"/>
        <v>14217.314</v>
      </c>
      <c r="I991" s="1" t="s">
        <v>698</v>
      </c>
      <c r="J991" s="1" t="s">
        <v>699</v>
      </c>
      <c r="K991" s="1" t="s">
        <v>700</v>
      </c>
      <c r="L991" s="51">
        <v>0.0158</v>
      </c>
      <c r="M991" s="99" t="s">
        <v>813</v>
      </c>
      <c r="N991" s="108" t="s">
        <v>545</v>
      </c>
      <c r="O991" s="99" t="s">
        <v>1038</v>
      </c>
      <c r="P991" s="105"/>
    </row>
    <row r="992">
      <c r="A992" s="1" t="s">
        <v>1753</v>
      </c>
      <c r="B992" s="51">
        <v>4.7846861E7</v>
      </c>
      <c r="C992" s="51">
        <v>1.695380716E9</v>
      </c>
      <c r="D992" s="52">
        <v>45191.46199074074</v>
      </c>
      <c r="E992" s="1" t="s">
        <v>341</v>
      </c>
      <c r="F992" s="1" t="s">
        <v>697</v>
      </c>
      <c r="G992" s="47">
        <v>399854.0</v>
      </c>
      <c r="H992" s="53">
        <f t="shared" si="3"/>
        <v>6317.6932</v>
      </c>
      <c r="I992" s="1" t="s">
        <v>698</v>
      </c>
      <c r="J992" s="1" t="s">
        <v>699</v>
      </c>
      <c r="K992" s="1" t="s">
        <v>700</v>
      </c>
      <c r="L992" s="51">
        <v>0.0158</v>
      </c>
      <c r="M992" s="93" t="s">
        <v>1004</v>
      </c>
      <c r="N992" s="108" t="s">
        <v>545</v>
      </c>
      <c r="O992" s="1"/>
      <c r="P992" s="105"/>
    </row>
    <row r="993">
      <c r="A993" s="1" t="s">
        <v>1754</v>
      </c>
      <c r="B993" s="51">
        <v>4.7846875E7</v>
      </c>
      <c r="C993" s="51">
        <v>1.695380746E9</v>
      </c>
      <c r="D993" s="52">
        <v>45191.46233796296</v>
      </c>
      <c r="E993" s="1" t="s">
        <v>341</v>
      </c>
      <c r="F993" s="1" t="s">
        <v>697</v>
      </c>
      <c r="G993" s="47">
        <v>600994.0</v>
      </c>
      <c r="H993" s="53">
        <f t="shared" si="3"/>
        <v>9495.7052</v>
      </c>
      <c r="I993" s="1" t="s">
        <v>698</v>
      </c>
      <c r="J993" s="1" t="s">
        <v>699</v>
      </c>
      <c r="K993" s="1" t="s">
        <v>700</v>
      </c>
      <c r="L993" s="51">
        <v>0.0158</v>
      </c>
      <c r="M993" s="93" t="s">
        <v>1182</v>
      </c>
      <c r="N993" s="93" t="s">
        <v>578</v>
      </c>
      <c r="O993" s="108" t="s">
        <v>545</v>
      </c>
      <c r="P993" s="105"/>
    </row>
    <row r="994">
      <c r="A994" s="1" t="s">
        <v>1755</v>
      </c>
      <c r="B994" s="51">
        <v>4.7886509E7</v>
      </c>
      <c r="C994" s="51">
        <v>1.695467731E9</v>
      </c>
      <c r="D994" s="52">
        <v>45192.46910879629</v>
      </c>
      <c r="E994" s="1" t="s">
        <v>341</v>
      </c>
      <c r="F994" s="1" t="s">
        <v>697</v>
      </c>
      <c r="G994" s="47">
        <v>476673.0</v>
      </c>
      <c r="H994" s="53">
        <f t="shared" si="3"/>
        <v>7388.4315</v>
      </c>
      <c r="I994" s="1" t="s">
        <v>698</v>
      </c>
      <c r="J994" s="1" t="s">
        <v>699</v>
      </c>
      <c r="K994" s="1" t="s">
        <v>700</v>
      </c>
      <c r="L994" s="51">
        <v>0.0155</v>
      </c>
      <c r="M994" s="93" t="s">
        <v>1131</v>
      </c>
      <c r="N994" s="108" t="s">
        <v>548</v>
      </c>
      <c r="O994" s="1"/>
      <c r="P994" s="105"/>
    </row>
    <row r="995">
      <c r="A995" s="1" t="s">
        <v>1756</v>
      </c>
      <c r="B995" s="51">
        <v>4.7886802E7</v>
      </c>
      <c r="C995" s="51">
        <v>1.695468366E9</v>
      </c>
      <c r="D995" s="52">
        <v>45192.47645833333</v>
      </c>
      <c r="E995" s="1" t="s">
        <v>341</v>
      </c>
      <c r="F995" s="1" t="s">
        <v>697</v>
      </c>
      <c r="G995" s="47">
        <v>398787.0</v>
      </c>
      <c r="H995" s="53">
        <f t="shared" si="3"/>
        <v>6181.1985</v>
      </c>
      <c r="I995" s="1" t="s">
        <v>698</v>
      </c>
      <c r="J995" s="1" t="s">
        <v>699</v>
      </c>
      <c r="K995" s="1" t="s">
        <v>700</v>
      </c>
      <c r="L995" s="51">
        <v>0.0155</v>
      </c>
      <c r="M995" s="93" t="s">
        <v>1125</v>
      </c>
      <c r="N995" s="108" t="s">
        <v>548</v>
      </c>
      <c r="O995" s="1"/>
      <c r="P995" s="105"/>
    </row>
    <row r="996">
      <c r="A996" s="1" t="s">
        <v>1757</v>
      </c>
      <c r="B996" s="51">
        <v>4.7886815E7</v>
      </c>
      <c r="C996" s="51">
        <v>1.695468418E9</v>
      </c>
      <c r="D996" s="52">
        <v>45192.477060185185</v>
      </c>
      <c r="E996" s="1" t="s">
        <v>341</v>
      </c>
      <c r="F996" s="1" t="s">
        <v>697</v>
      </c>
      <c r="G996" s="47">
        <v>677634.0</v>
      </c>
      <c r="H996" s="53">
        <f t="shared" si="3"/>
        <v>10503.327</v>
      </c>
      <c r="I996" s="1" t="s">
        <v>698</v>
      </c>
      <c r="J996" s="1" t="s">
        <v>699</v>
      </c>
      <c r="K996" s="1" t="s">
        <v>700</v>
      </c>
      <c r="L996" s="51">
        <v>0.0155</v>
      </c>
      <c r="M996" s="93" t="s">
        <v>1016</v>
      </c>
      <c r="N996" s="107" t="s">
        <v>556</v>
      </c>
      <c r="O996" s="1"/>
      <c r="P996" s="105"/>
    </row>
    <row r="997">
      <c r="A997" s="1" t="s">
        <v>1758</v>
      </c>
      <c r="B997" s="51">
        <v>4.7886827E7</v>
      </c>
      <c r="C997" s="51">
        <v>1.695468444E9</v>
      </c>
      <c r="D997" s="52">
        <v>45192.47736111111</v>
      </c>
      <c r="E997" s="1" t="s">
        <v>341</v>
      </c>
      <c r="F997" s="1" t="s">
        <v>697</v>
      </c>
      <c r="G997" s="47">
        <v>478945.0</v>
      </c>
      <c r="H997" s="53">
        <f t="shared" si="3"/>
        <v>7423.6475</v>
      </c>
      <c r="I997" s="1" t="s">
        <v>698</v>
      </c>
      <c r="J997" s="1" t="s">
        <v>699</v>
      </c>
      <c r="K997" s="1" t="s">
        <v>700</v>
      </c>
      <c r="L997" s="51">
        <v>0.0155</v>
      </c>
      <c r="M997" s="93" t="s">
        <v>1012</v>
      </c>
      <c r="N997" s="107" t="s">
        <v>556</v>
      </c>
      <c r="O997" s="1"/>
      <c r="P997" s="105"/>
    </row>
    <row r="998">
      <c r="A998" s="1" t="s">
        <v>1759</v>
      </c>
      <c r="B998" s="51">
        <v>4.7886849E7</v>
      </c>
      <c r="C998" s="51">
        <v>1.695468492E9</v>
      </c>
      <c r="D998" s="52">
        <v>45192.47791666666</v>
      </c>
      <c r="E998" s="1" t="s">
        <v>341</v>
      </c>
      <c r="F998" s="1" t="s">
        <v>697</v>
      </c>
      <c r="G998" s="47">
        <v>500998.0</v>
      </c>
      <c r="H998" s="53">
        <f t="shared" si="3"/>
        <v>7765.469</v>
      </c>
      <c r="I998" s="1" t="s">
        <v>698</v>
      </c>
      <c r="J998" s="1" t="s">
        <v>699</v>
      </c>
      <c r="K998" s="1" t="s">
        <v>700</v>
      </c>
      <c r="L998" s="51">
        <v>0.0155</v>
      </c>
      <c r="M998" s="93" t="s">
        <v>997</v>
      </c>
      <c r="N998" s="107" t="s">
        <v>556</v>
      </c>
      <c r="O998" s="99" t="s">
        <v>1008</v>
      </c>
      <c r="P998" s="105"/>
    </row>
    <row r="999">
      <c r="A999" s="1" t="s">
        <v>1760</v>
      </c>
      <c r="B999" s="51">
        <v>4.7886866E7</v>
      </c>
      <c r="C999" s="51">
        <v>1.695468528E9</v>
      </c>
      <c r="D999" s="52">
        <v>45192.47833333333</v>
      </c>
      <c r="E999" s="1" t="s">
        <v>341</v>
      </c>
      <c r="F999" s="1" t="s">
        <v>697</v>
      </c>
      <c r="G999" s="47">
        <v>499099.0</v>
      </c>
      <c r="H999" s="53">
        <f t="shared" si="3"/>
        <v>7736.0345</v>
      </c>
      <c r="I999" s="1" t="s">
        <v>698</v>
      </c>
      <c r="J999" s="1" t="s">
        <v>699</v>
      </c>
      <c r="K999" s="1" t="s">
        <v>700</v>
      </c>
      <c r="L999" s="51">
        <v>0.0155</v>
      </c>
      <c r="M999" s="99" t="s">
        <v>929</v>
      </c>
      <c r="N999" s="107" t="s">
        <v>556</v>
      </c>
      <c r="O999" s="1"/>
      <c r="P999" s="105"/>
    </row>
    <row r="1000">
      <c r="A1000" s="1" t="s">
        <v>1761</v>
      </c>
      <c r="B1000" s="51">
        <v>4.788688E7</v>
      </c>
      <c r="C1000" s="51">
        <v>1.695468558E9</v>
      </c>
      <c r="D1000" s="52">
        <v>45192.478680555556</v>
      </c>
      <c r="E1000" s="1" t="s">
        <v>341</v>
      </c>
      <c r="F1000" s="1" t="s">
        <v>697</v>
      </c>
      <c r="G1000" s="47">
        <v>399885.0</v>
      </c>
      <c r="H1000" s="53">
        <f t="shared" si="3"/>
        <v>6198.2175</v>
      </c>
      <c r="I1000" s="1" t="s">
        <v>698</v>
      </c>
      <c r="J1000" s="1" t="s">
        <v>699</v>
      </c>
      <c r="K1000" s="1" t="s">
        <v>700</v>
      </c>
      <c r="L1000" s="51">
        <v>0.0155</v>
      </c>
      <c r="M1000" s="93" t="s">
        <v>968</v>
      </c>
      <c r="N1000" s="99" t="s">
        <v>1008</v>
      </c>
      <c r="O1000" s="1"/>
      <c r="P1000" s="105"/>
    </row>
    <row r="1001">
      <c r="A1001" s="1" t="s">
        <v>1762</v>
      </c>
      <c r="B1001" s="51">
        <v>4.7910821E7</v>
      </c>
      <c r="C1001" s="51">
        <v>1.695521283E9</v>
      </c>
      <c r="D1001" s="52">
        <v>45193.08892361111</v>
      </c>
      <c r="E1001" s="1" t="s">
        <v>341</v>
      </c>
      <c r="F1001" s="1" t="s">
        <v>697</v>
      </c>
      <c r="G1001" s="47">
        <v>299854.0</v>
      </c>
      <c r="H1001" s="53">
        <f t="shared" si="3"/>
        <v>4617.7516</v>
      </c>
      <c r="I1001" s="1" t="s">
        <v>698</v>
      </c>
      <c r="J1001" s="1" t="s">
        <v>699</v>
      </c>
      <c r="K1001" s="1" t="s">
        <v>700</v>
      </c>
      <c r="L1001" s="51">
        <v>0.0154</v>
      </c>
      <c r="M1001" s="99" t="s">
        <v>809</v>
      </c>
      <c r="N1001" s="107" t="s">
        <v>556</v>
      </c>
      <c r="O1001" s="1"/>
      <c r="P1001" s="105"/>
    </row>
    <row r="1002">
      <c r="A1002" s="1" t="s">
        <v>1763</v>
      </c>
      <c r="B1002" s="51">
        <v>4.7910836E7</v>
      </c>
      <c r="C1002" s="51">
        <v>1.695521315E9</v>
      </c>
      <c r="D1002" s="52">
        <v>45193.08929398148</v>
      </c>
      <c r="E1002" s="1" t="s">
        <v>341</v>
      </c>
      <c r="F1002" s="1" t="s">
        <v>697</v>
      </c>
      <c r="G1002" s="47">
        <v>345899.0</v>
      </c>
      <c r="H1002" s="53">
        <f t="shared" si="3"/>
        <v>5326.8446</v>
      </c>
      <c r="I1002" s="1" t="s">
        <v>698</v>
      </c>
      <c r="J1002" s="1" t="s">
        <v>699</v>
      </c>
      <c r="K1002" s="1" t="s">
        <v>700</v>
      </c>
      <c r="L1002" s="51">
        <v>0.0154</v>
      </c>
      <c r="M1002" s="93" t="s">
        <v>1054</v>
      </c>
      <c r="N1002" s="99" t="s">
        <v>1008</v>
      </c>
      <c r="O1002" s="1"/>
      <c r="P1002" s="105"/>
    </row>
    <row r="1003">
      <c r="A1003" s="1" t="s">
        <v>1764</v>
      </c>
      <c r="B1003" s="51">
        <v>4.7910849E7</v>
      </c>
      <c r="C1003" s="51">
        <v>1.695521343E9</v>
      </c>
      <c r="D1003" s="52">
        <v>45193.08961805556</v>
      </c>
      <c r="E1003" s="1" t="s">
        <v>341</v>
      </c>
      <c r="F1003" s="1" t="s">
        <v>697</v>
      </c>
      <c r="G1003" s="47">
        <v>499023.0</v>
      </c>
      <c r="H1003" s="53">
        <f t="shared" si="3"/>
        <v>7684.9542</v>
      </c>
      <c r="I1003" s="1" t="s">
        <v>698</v>
      </c>
      <c r="J1003" s="1" t="s">
        <v>699</v>
      </c>
      <c r="K1003" s="1" t="s">
        <v>700</v>
      </c>
      <c r="L1003" s="51">
        <v>0.0154</v>
      </c>
      <c r="M1003" s="93" t="s">
        <v>1368</v>
      </c>
      <c r="N1003" s="107" t="s">
        <v>556</v>
      </c>
      <c r="O1003" s="1"/>
      <c r="P1003" s="105"/>
    </row>
    <row r="1004">
      <c r="A1004" s="1" t="s">
        <v>1765</v>
      </c>
      <c r="B1004" s="51">
        <v>4.7910867E7</v>
      </c>
      <c r="C1004" s="51">
        <v>1.695521381E9</v>
      </c>
      <c r="D1004" s="52">
        <v>45193.09005787037</v>
      </c>
      <c r="E1004" s="1" t="s">
        <v>341</v>
      </c>
      <c r="F1004" s="1" t="s">
        <v>697</v>
      </c>
      <c r="G1004" s="47">
        <v>500955.0</v>
      </c>
      <c r="H1004" s="53">
        <f t="shared" si="3"/>
        <v>7714.707</v>
      </c>
      <c r="I1004" s="1" t="s">
        <v>698</v>
      </c>
      <c r="J1004" s="1" t="s">
        <v>699</v>
      </c>
      <c r="K1004" s="1" t="s">
        <v>700</v>
      </c>
      <c r="L1004" s="51">
        <v>0.0154</v>
      </c>
      <c r="M1004" s="93" t="s">
        <v>1129</v>
      </c>
      <c r="N1004" s="108" t="s">
        <v>548</v>
      </c>
      <c r="O1004" s="1"/>
      <c r="P1004" s="105"/>
    </row>
    <row r="1005">
      <c r="A1005" s="1" t="s">
        <v>1766</v>
      </c>
      <c r="B1005" s="51">
        <v>4.7910884E7</v>
      </c>
      <c r="C1005" s="51">
        <v>1.695521417E9</v>
      </c>
      <c r="D1005" s="52">
        <v>45193.090474537035</v>
      </c>
      <c r="E1005" s="1" t="s">
        <v>341</v>
      </c>
      <c r="F1005" s="1" t="s">
        <v>697</v>
      </c>
      <c r="G1005" s="47">
        <v>594885.0</v>
      </c>
      <c r="H1005" s="53">
        <f t="shared" si="3"/>
        <v>9161.229</v>
      </c>
      <c r="I1005" s="1" t="s">
        <v>698</v>
      </c>
      <c r="J1005" s="1" t="s">
        <v>699</v>
      </c>
      <c r="K1005" s="1" t="s">
        <v>700</v>
      </c>
      <c r="L1005" s="51">
        <v>0.0154</v>
      </c>
      <c r="M1005" s="93" t="s">
        <v>366</v>
      </c>
      <c r="N1005" s="99" t="s">
        <v>1038</v>
      </c>
      <c r="O1005" s="105"/>
      <c r="P1005" s="105"/>
    </row>
    <row r="1006">
      <c r="A1006" s="1" t="s">
        <v>1767</v>
      </c>
      <c r="B1006" s="51">
        <v>4.7910932E7</v>
      </c>
      <c r="C1006" s="51">
        <v>1.695521519E9</v>
      </c>
      <c r="D1006" s="52">
        <v>45193.09165509259</v>
      </c>
      <c r="E1006" s="1" t="s">
        <v>341</v>
      </c>
      <c r="F1006" s="1" t="s">
        <v>697</v>
      </c>
      <c r="G1006" s="47">
        <v>355676.0</v>
      </c>
      <c r="H1006" s="53">
        <f t="shared" si="3"/>
        <v>5477.4104</v>
      </c>
      <c r="I1006" s="1" t="s">
        <v>698</v>
      </c>
      <c r="J1006" s="1" t="s">
        <v>699</v>
      </c>
      <c r="K1006" s="1" t="s">
        <v>700</v>
      </c>
      <c r="L1006" s="51">
        <v>0.0154</v>
      </c>
      <c r="M1006" s="93" t="s">
        <v>1182</v>
      </c>
      <c r="N1006" s="93" t="s">
        <v>578</v>
      </c>
      <c r="O1006" s="108" t="s">
        <v>545</v>
      </c>
      <c r="P1006" s="105"/>
    </row>
    <row r="1007">
      <c r="A1007" s="1" t="s">
        <v>1768</v>
      </c>
      <c r="B1007" s="51">
        <v>4.792698E7</v>
      </c>
      <c r="C1007" s="51">
        <v>1.695556316E9</v>
      </c>
      <c r="D1007" s="52">
        <v>45193.49439814815</v>
      </c>
      <c r="E1007" s="1" t="s">
        <v>341</v>
      </c>
      <c r="F1007" s="1" t="s">
        <v>697</v>
      </c>
      <c r="G1007" s="47">
        <v>688773.0</v>
      </c>
      <c r="H1007" s="53">
        <f t="shared" si="3"/>
        <v>10675.9815</v>
      </c>
      <c r="I1007" s="1" t="s">
        <v>698</v>
      </c>
      <c r="J1007" s="1" t="s">
        <v>699</v>
      </c>
      <c r="K1007" s="1" t="s">
        <v>700</v>
      </c>
      <c r="L1007" s="51">
        <v>0.0155</v>
      </c>
      <c r="M1007" s="93" t="s">
        <v>102</v>
      </c>
      <c r="N1007" s="107" t="s">
        <v>556</v>
      </c>
      <c r="O1007" s="1"/>
      <c r="P1007" s="105"/>
    </row>
    <row r="1008">
      <c r="A1008" s="1" t="s">
        <v>1769</v>
      </c>
      <c r="B1008" s="51">
        <v>4.7927003E7</v>
      </c>
      <c r="C1008" s="51">
        <v>1.695556364E9</v>
      </c>
      <c r="D1008" s="52">
        <v>45193.4949537037</v>
      </c>
      <c r="E1008" s="1" t="s">
        <v>341</v>
      </c>
      <c r="F1008" s="1" t="s">
        <v>697</v>
      </c>
      <c r="G1008" s="24">
        <v>787787.17</v>
      </c>
      <c r="H1008" s="53">
        <f t="shared" si="3"/>
        <v>12210.70114</v>
      </c>
      <c r="I1008" s="1" t="s">
        <v>698</v>
      </c>
      <c r="J1008" s="1" t="s">
        <v>699</v>
      </c>
      <c r="K1008" s="1" t="s">
        <v>700</v>
      </c>
      <c r="L1008" s="51">
        <v>0.0155</v>
      </c>
      <c r="M1008" s="93" t="s">
        <v>133</v>
      </c>
      <c r="N1008" s="107" t="s">
        <v>556</v>
      </c>
      <c r="O1008" s="1"/>
      <c r="P1008" s="105"/>
    </row>
    <row r="1009">
      <c r="A1009" s="1" t="s">
        <v>1770</v>
      </c>
      <c r="B1009" s="51">
        <v>4.7927016E7</v>
      </c>
      <c r="C1009" s="51">
        <v>1.695556392E9</v>
      </c>
      <c r="D1009" s="52">
        <v>45193.49527777778</v>
      </c>
      <c r="E1009" s="1" t="s">
        <v>341</v>
      </c>
      <c r="F1009" s="1" t="s">
        <v>697</v>
      </c>
      <c r="G1009" s="47">
        <v>488842.0</v>
      </c>
      <c r="H1009" s="53">
        <f t="shared" si="3"/>
        <v>7577.051</v>
      </c>
      <c r="I1009" s="1" t="s">
        <v>698</v>
      </c>
      <c r="J1009" s="1" t="s">
        <v>699</v>
      </c>
      <c r="K1009" s="1" t="s">
        <v>700</v>
      </c>
      <c r="L1009" s="51">
        <v>0.0155</v>
      </c>
      <c r="M1009" s="93" t="s">
        <v>136</v>
      </c>
      <c r="N1009" s="107" t="s">
        <v>556</v>
      </c>
      <c r="O1009" s="1"/>
      <c r="P1009" s="105"/>
    </row>
    <row r="1010">
      <c r="A1010" s="1" t="s">
        <v>1771</v>
      </c>
      <c r="B1010" s="51">
        <v>4.7927029E7</v>
      </c>
      <c r="C1010" s="51">
        <v>1.69555642E9</v>
      </c>
      <c r="D1010" s="52">
        <v>45193.49560185185</v>
      </c>
      <c r="E1010" s="1" t="s">
        <v>341</v>
      </c>
      <c r="F1010" s="1" t="s">
        <v>697</v>
      </c>
      <c r="G1010" s="24">
        <v>499534.29</v>
      </c>
      <c r="H1010" s="53">
        <f t="shared" si="3"/>
        <v>7742.781495</v>
      </c>
      <c r="I1010" s="1" t="s">
        <v>698</v>
      </c>
      <c r="J1010" s="1" t="s">
        <v>699</v>
      </c>
      <c r="K1010" s="1" t="s">
        <v>700</v>
      </c>
      <c r="L1010" s="51">
        <v>0.0155</v>
      </c>
      <c r="M1010" s="93" t="s">
        <v>139</v>
      </c>
      <c r="N1010" s="107" t="s">
        <v>556</v>
      </c>
      <c r="O1010" s="1"/>
      <c r="P1010" s="105"/>
    </row>
    <row r="1011">
      <c r="A1011" s="1" t="s">
        <v>1772</v>
      </c>
      <c r="B1011" s="51">
        <v>4.7927046E7</v>
      </c>
      <c r="C1011" s="51">
        <v>1.695556456E9</v>
      </c>
      <c r="D1011" s="52">
        <v>45193.49601851852</v>
      </c>
      <c r="E1011" s="1" t="s">
        <v>341</v>
      </c>
      <c r="F1011" s="1" t="s">
        <v>697</v>
      </c>
      <c r="G1011" s="47">
        <v>546782.0</v>
      </c>
      <c r="H1011" s="53">
        <f t="shared" si="3"/>
        <v>8475.121</v>
      </c>
      <c r="I1011" s="1" t="s">
        <v>698</v>
      </c>
      <c r="J1011" s="1" t="s">
        <v>699</v>
      </c>
      <c r="K1011" s="1" t="s">
        <v>700</v>
      </c>
      <c r="L1011" s="51">
        <v>0.0155</v>
      </c>
      <c r="M1011" s="107" t="s">
        <v>149</v>
      </c>
      <c r="N1011" s="93" t="s">
        <v>556</v>
      </c>
      <c r="O1011" s="1"/>
      <c r="P1011" s="105"/>
    </row>
    <row r="1012">
      <c r="A1012" s="1" t="s">
        <v>1773</v>
      </c>
      <c r="B1012" s="51">
        <v>4.7927144E7</v>
      </c>
      <c r="C1012" s="51">
        <v>1.695556664E9</v>
      </c>
      <c r="D1012" s="52">
        <v>45193.49842592593</v>
      </c>
      <c r="E1012" s="1" t="s">
        <v>341</v>
      </c>
      <c r="F1012" s="1" t="s">
        <v>697</v>
      </c>
      <c r="G1012" s="24">
        <v>599944.01</v>
      </c>
      <c r="H1012" s="53">
        <f t="shared" si="3"/>
        <v>9299.132155</v>
      </c>
      <c r="I1012" s="1" t="s">
        <v>698</v>
      </c>
      <c r="J1012" s="1" t="s">
        <v>699</v>
      </c>
      <c r="K1012" s="1" t="s">
        <v>700</v>
      </c>
      <c r="L1012" s="51">
        <v>0.0155</v>
      </c>
      <c r="M1012" s="93" t="s">
        <v>1774</v>
      </c>
      <c r="N1012" s="99" t="s">
        <v>545</v>
      </c>
      <c r="O1012" s="1"/>
      <c r="P1012" s="105"/>
    </row>
    <row r="1013">
      <c r="A1013" s="1" t="s">
        <v>1775</v>
      </c>
      <c r="B1013" s="51">
        <v>4.7927186E7</v>
      </c>
      <c r="C1013" s="51">
        <v>1.695556754E9</v>
      </c>
      <c r="D1013" s="52">
        <v>45193.49946759259</v>
      </c>
      <c r="E1013" s="1" t="s">
        <v>341</v>
      </c>
      <c r="F1013" s="1" t="s">
        <v>697</v>
      </c>
      <c r="G1013" s="47">
        <v>393945.0</v>
      </c>
      <c r="H1013" s="53">
        <f t="shared" si="3"/>
        <v>6106.1475</v>
      </c>
      <c r="I1013" s="1" t="s">
        <v>698</v>
      </c>
      <c r="J1013" s="1" t="s">
        <v>699</v>
      </c>
      <c r="K1013" s="1" t="s">
        <v>700</v>
      </c>
      <c r="L1013" s="51">
        <v>0.0155</v>
      </c>
      <c r="M1013" s="93" t="s">
        <v>1776</v>
      </c>
      <c r="N1013" s="108" t="s">
        <v>545</v>
      </c>
      <c r="O1013" s="99" t="s">
        <v>1038</v>
      </c>
      <c r="P1013" s="105"/>
    </row>
    <row r="1014">
      <c r="A1014" s="1" t="s">
        <v>1777</v>
      </c>
      <c r="B1014" s="51">
        <v>4.7953244E7</v>
      </c>
      <c r="C1014" s="51">
        <v>1.695614412E9</v>
      </c>
      <c r="D1014" s="52">
        <v>45194.16680555556</v>
      </c>
      <c r="E1014" s="1" t="s">
        <v>341</v>
      </c>
      <c r="F1014" s="1" t="s">
        <v>697</v>
      </c>
      <c r="G1014" s="47">
        <v>838743.0</v>
      </c>
      <c r="H1014" s="53">
        <f t="shared" si="3"/>
        <v>14845.7511</v>
      </c>
      <c r="I1014" s="1" t="s">
        <v>698</v>
      </c>
      <c r="J1014" s="1" t="s">
        <v>699</v>
      </c>
      <c r="K1014" s="1" t="s">
        <v>700</v>
      </c>
      <c r="L1014" s="51">
        <v>0.0177</v>
      </c>
      <c r="M1014" s="93" t="s">
        <v>1778</v>
      </c>
      <c r="N1014" s="108" t="s">
        <v>545</v>
      </c>
      <c r="O1014" s="1"/>
      <c r="P1014" s="105"/>
    </row>
    <row r="1015">
      <c r="A1015" s="1" t="s">
        <v>1779</v>
      </c>
      <c r="B1015" s="51">
        <v>4.7953253E7</v>
      </c>
      <c r="C1015" s="51">
        <v>1.695614444E9</v>
      </c>
      <c r="D1015" s="52">
        <v>45194.167175925926</v>
      </c>
      <c r="E1015" s="1" t="s">
        <v>341</v>
      </c>
      <c r="F1015" s="1" t="s">
        <v>697</v>
      </c>
      <c r="G1015" s="47">
        <v>667734.0</v>
      </c>
      <c r="H1015" s="53">
        <f t="shared" si="3"/>
        <v>11818.8918</v>
      </c>
      <c r="I1015" s="1" t="s">
        <v>698</v>
      </c>
      <c r="J1015" s="1" t="s">
        <v>699</v>
      </c>
      <c r="K1015" s="1" t="s">
        <v>700</v>
      </c>
      <c r="L1015" s="51">
        <v>0.0177</v>
      </c>
      <c r="M1015" s="93" t="s">
        <v>369</v>
      </c>
      <c r="N1015" s="108" t="s">
        <v>545</v>
      </c>
      <c r="O1015" s="1"/>
      <c r="P1015" s="105"/>
    </row>
    <row r="1016">
      <c r="A1016" s="1" t="s">
        <v>1780</v>
      </c>
      <c r="B1016" s="51">
        <v>4.7953259E7</v>
      </c>
      <c r="C1016" s="51">
        <v>1.695614468E9</v>
      </c>
      <c r="D1016" s="52">
        <v>45194.1674537037</v>
      </c>
      <c r="E1016" s="1" t="s">
        <v>341</v>
      </c>
      <c r="F1016" s="1" t="s">
        <v>697</v>
      </c>
      <c r="G1016" s="47">
        <v>500984.0</v>
      </c>
      <c r="H1016" s="53">
        <f t="shared" si="3"/>
        <v>8867.4168</v>
      </c>
      <c r="I1016" s="1" t="s">
        <v>698</v>
      </c>
      <c r="J1016" s="1" t="s">
        <v>699</v>
      </c>
      <c r="K1016" s="1" t="s">
        <v>700</v>
      </c>
      <c r="L1016" s="51">
        <v>0.0177</v>
      </c>
      <c r="M1016" s="93" t="s">
        <v>381</v>
      </c>
      <c r="N1016" s="108" t="s">
        <v>578</v>
      </c>
      <c r="O1016" s="1"/>
      <c r="P1016" s="105"/>
    </row>
    <row r="1017">
      <c r="A1017" s="1" t="s">
        <v>1781</v>
      </c>
      <c r="B1017" s="51">
        <v>4.795329E7</v>
      </c>
      <c r="C1017" s="51">
        <v>1.695614542E9</v>
      </c>
      <c r="D1017" s="52">
        <v>45194.16831018519</v>
      </c>
      <c r="E1017" s="1" t="s">
        <v>341</v>
      </c>
      <c r="F1017" s="1" t="s">
        <v>697</v>
      </c>
      <c r="G1017" s="47">
        <v>655678.0</v>
      </c>
      <c r="H1017" s="53">
        <f t="shared" si="3"/>
        <v>11605.5006</v>
      </c>
      <c r="I1017" s="1" t="s">
        <v>698</v>
      </c>
      <c r="J1017" s="1" t="s">
        <v>699</v>
      </c>
      <c r="K1017" s="1" t="s">
        <v>700</v>
      </c>
      <c r="L1017" s="51">
        <v>0.0177</v>
      </c>
      <c r="M1017" s="99" t="s">
        <v>963</v>
      </c>
      <c r="N1017" s="99" t="s">
        <v>1038</v>
      </c>
      <c r="O1017" s="105"/>
      <c r="P1017" s="105"/>
    </row>
    <row r="1018">
      <c r="A1018" s="1" t="s">
        <v>1782</v>
      </c>
      <c r="B1018" s="51">
        <v>4.7953324E7</v>
      </c>
      <c r="C1018" s="51">
        <v>1.695614614E9</v>
      </c>
      <c r="D1018" s="52">
        <v>45194.16914351852</v>
      </c>
      <c r="E1018" s="1" t="s">
        <v>341</v>
      </c>
      <c r="F1018" s="1" t="s">
        <v>697</v>
      </c>
      <c r="G1018" s="47">
        <v>388532.0</v>
      </c>
      <c r="H1018" s="53">
        <f t="shared" si="3"/>
        <v>6877.0164</v>
      </c>
      <c r="I1018" s="1" t="s">
        <v>698</v>
      </c>
      <c r="J1018" s="1" t="s">
        <v>699</v>
      </c>
      <c r="K1018" s="1" t="s">
        <v>700</v>
      </c>
      <c r="L1018" s="51">
        <v>0.0177</v>
      </c>
      <c r="M1018" s="99" t="s">
        <v>926</v>
      </c>
      <c r="N1018" s="99" t="s">
        <v>1038</v>
      </c>
      <c r="O1018" s="1"/>
      <c r="P1018" s="105"/>
    </row>
    <row r="1019">
      <c r="A1019" s="1" t="s">
        <v>1783</v>
      </c>
      <c r="B1019" s="51">
        <v>4.7953334E7</v>
      </c>
      <c r="C1019" s="51">
        <v>1.69561465E9</v>
      </c>
      <c r="D1019" s="52">
        <v>45194.16956018518</v>
      </c>
      <c r="E1019" s="1" t="s">
        <v>341</v>
      </c>
      <c r="F1019" s="1" t="s">
        <v>697</v>
      </c>
      <c r="G1019" s="47">
        <v>378896.0</v>
      </c>
      <c r="H1019" s="53">
        <f t="shared" si="3"/>
        <v>6706.4592</v>
      </c>
      <c r="I1019" s="1" t="s">
        <v>698</v>
      </c>
      <c r="J1019" s="1" t="s">
        <v>699</v>
      </c>
      <c r="K1019" s="1" t="s">
        <v>700</v>
      </c>
      <c r="L1019" s="51">
        <v>0.0177</v>
      </c>
      <c r="M1019" s="99" t="s">
        <v>378</v>
      </c>
      <c r="N1019" s="108" t="s">
        <v>545</v>
      </c>
      <c r="O1019" s="1"/>
      <c r="P1019" s="105"/>
    </row>
    <row r="1020">
      <c r="A1020" s="1" t="s">
        <v>1784</v>
      </c>
      <c r="B1020" s="51">
        <v>4.7953371E7</v>
      </c>
      <c r="C1020" s="51">
        <v>1.695614742E9</v>
      </c>
      <c r="D1020" s="52">
        <v>45194.170625</v>
      </c>
      <c r="E1020" s="1" t="s">
        <v>341</v>
      </c>
      <c r="F1020" s="1" t="s">
        <v>697</v>
      </c>
      <c r="G1020" s="47">
        <v>458989.0</v>
      </c>
      <c r="H1020" s="53">
        <f t="shared" si="3"/>
        <v>8124.1053</v>
      </c>
      <c r="I1020" s="1" t="s">
        <v>698</v>
      </c>
      <c r="J1020" s="1" t="s">
        <v>699</v>
      </c>
      <c r="K1020" s="1" t="s">
        <v>700</v>
      </c>
      <c r="L1020" s="51">
        <v>0.0177</v>
      </c>
      <c r="M1020" s="93" t="s">
        <v>733</v>
      </c>
      <c r="N1020" s="99" t="s">
        <v>545</v>
      </c>
      <c r="O1020" s="1"/>
      <c r="P1020" s="105"/>
    </row>
    <row r="1021">
      <c r="A1021" s="1" t="s">
        <v>1785</v>
      </c>
      <c r="B1021" s="51">
        <v>4.7953386E7</v>
      </c>
      <c r="C1021" s="51">
        <v>1.695614774E9</v>
      </c>
      <c r="D1021" s="52">
        <v>45194.17099537037</v>
      </c>
      <c r="E1021" s="1" t="s">
        <v>341</v>
      </c>
      <c r="F1021" s="1" t="s">
        <v>697</v>
      </c>
      <c r="G1021" s="47">
        <v>512344.0</v>
      </c>
      <c r="H1021" s="53">
        <f t="shared" si="3"/>
        <v>9068.4888</v>
      </c>
      <c r="I1021" s="1" t="s">
        <v>698</v>
      </c>
      <c r="J1021" s="1" t="s">
        <v>699</v>
      </c>
      <c r="K1021" s="1" t="s">
        <v>700</v>
      </c>
      <c r="L1021" s="51">
        <v>0.0177</v>
      </c>
      <c r="M1021" s="99" t="s">
        <v>375</v>
      </c>
      <c r="N1021" s="99" t="s">
        <v>545</v>
      </c>
      <c r="O1021" s="1"/>
      <c r="P1021" s="105"/>
    </row>
    <row r="1022">
      <c r="A1022" s="1" t="s">
        <v>1786</v>
      </c>
      <c r="B1022" s="51">
        <v>4.7953401E7</v>
      </c>
      <c r="C1022" s="51">
        <v>1.695614806E9</v>
      </c>
      <c r="D1022" s="52">
        <v>45194.17136574074</v>
      </c>
      <c r="E1022" s="1" t="s">
        <v>341</v>
      </c>
      <c r="F1022" s="1" t="s">
        <v>697</v>
      </c>
      <c r="G1022" s="47">
        <v>400097.0</v>
      </c>
      <c r="H1022" s="53">
        <f t="shared" si="3"/>
        <v>7081.7169</v>
      </c>
      <c r="I1022" s="1" t="s">
        <v>698</v>
      </c>
      <c r="J1022" s="1" t="s">
        <v>699</v>
      </c>
      <c r="K1022" s="1" t="s">
        <v>700</v>
      </c>
      <c r="L1022" s="51">
        <v>0.0177</v>
      </c>
      <c r="M1022" s="93" t="s">
        <v>783</v>
      </c>
      <c r="N1022" s="99" t="s">
        <v>1038</v>
      </c>
      <c r="O1022" s="99"/>
      <c r="P1022" s="105"/>
    </row>
    <row r="1023">
      <c r="A1023" s="1" t="s">
        <v>1787</v>
      </c>
      <c r="B1023" s="51">
        <v>4.7953445E7</v>
      </c>
      <c r="C1023" s="51">
        <v>1.6956149E9</v>
      </c>
      <c r="D1023" s="52">
        <v>45194.1724537037</v>
      </c>
      <c r="E1023" s="1" t="s">
        <v>341</v>
      </c>
      <c r="F1023" s="1" t="s">
        <v>697</v>
      </c>
      <c r="G1023" s="47">
        <v>456788.0</v>
      </c>
      <c r="H1023" s="53">
        <f t="shared" si="3"/>
        <v>8085.1476</v>
      </c>
      <c r="I1023" s="1" t="s">
        <v>698</v>
      </c>
      <c r="J1023" s="1" t="s">
        <v>699</v>
      </c>
      <c r="K1023" s="1" t="s">
        <v>700</v>
      </c>
      <c r="L1023" s="51">
        <v>0.0177</v>
      </c>
      <c r="M1023" s="93" t="s">
        <v>997</v>
      </c>
      <c r="N1023" s="107" t="s">
        <v>556</v>
      </c>
      <c r="O1023" s="99" t="s">
        <v>1008</v>
      </c>
      <c r="P1023" s="105"/>
    </row>
    <row r="1024">
      <c r="A1024" s="1" t="s">
        <v>1788</v>
      </c>
      <c r="B1024" s="51">
        <v>4.7953463E7</v>
      </c>
      <c r="C1024" s="51">
        <v>1.695614938E9</v>
      </c>
      <c r="D1024" s="52">
        <v>45194.17289351852</v>
      </c>
      <c r="E1024" s="1" t="s">
        <v>341</v>
      </c>
      <c r="F1024" s="1" t="s">
        <v>697</v>
      </c>
      <c r="G1024" s="47">
        <v>200857.0</v>
      </c>
      <c r="H1024" s="53">
        <f t="shared" si="3"/>
        <v>3555.1689</v>
      </c>
      <c r="I1024" s="1" t="s">
        <v>698</v>
      </c>
      <c r="J1024" s="1" t="s">
        <v>699</v>
      </c>
      <c r="K1024" s="1" t="s">
        <v>700</v>
      </c>
      <c r="L1024" s="51">
        <v>0.0177</v>
      </c>
      <c r="M1024" s="93" t="s">
        <v>102</v>
      </c>
      <c r="N1024" s="107" t="s">
        <v>556</v>
      </c>
      <c r="O1024" s="1"/>
      <c r="P1024" s="105"/>
    </row>
    <row r="1025">
      <c r="A1025" s="1" t="s">
        <v>1789</v>
      </c>
      <c r="B1025" s="51">
        <v>4.7957724E7</v>
      </c>
      <c r="C1025" s="51">
        <v>1.695624531E9</v>
      </c>
      <c r="D1025" s="52">
        <v>45194.28392361111</v>
      </c>
      <c r="E1025" s="1" t="s">
        <v>341</v>
      </c>
      <c r="F1025" s="1" t="s">
        <v>697</v>
      </c>
      <c r="G1025" s="47">
        <v>229983.0</v>
      </c>
      <c r="H1025" s="53">
        <f t="shared" si="3"/>
        <v>3955.7076</v>
      </c>
      <c r="I1025" s="1" t="s">
        <v>698</v>
      </c>
      <c r="J1025" s="1" t="s">
        <v>699</v>
      </c>
      <c r="K1025" s="1" t="s">
        <v>700</v>
      </c>
      <c r="L1025" s="51">
        <v>0.0172</v>
      </c>
      <c r="M1025" s="93" t="s">
        <v>1054</v>
      </c>
      <c r="N1025" s="108" t="s">
        <v>548</v>
      </c>
      <c r="O1025" s="1"/>
      <c r="P1025" s="105"/>
    </row>
    <row r="1026">
      <c r="A1026" s="1" t="s">
        <v>1790</v>
      </c>
      <c r="B1026" s="51">
        <v>4.7957736E7</v>
      </c>
      <c r="C1026" s="51">
        <v>1.695624557E9</v>
      </c>
      <c r="D1026" s="52">
        <v>45194.284224537034</v>
      </c>
      <c r="E1026" s="1" t="s">
        <v>341</v>
      </c>
      <c r="F1026" s="1" t="s">
        <v>697</v>
      </c>
      <c r="G1026" s="47">
        <v>365773.0</v>
      </c>
      <c r="H1026" s="53">
        <f t="shared" si="3"/>
        <v>6291.2956</v>
      </c>
      <c r="I1026" s="1" t="s">
        <v>698</v>
      </c>
      <c r="J1026" s="1" t="s">
        <v>699</v>
      </c>
      <c r="K1026" s="1" t="s">
        <v>700</v>
      </c>
      <c r="L1026" s="51">
        <v>0.0172</v>
      </c>
      <c r="M1026" s="93" t="s">
        <v>1014</v>
      </c>
      <c r="N1026" s="108" t="s">
        <v>556</v>
      </c>
      <c r="O1026" s="1"/>
      <c r="P1026" s="105"/>
    </row>
    <row r="1027">
      <c r="A1027" s="1" t="s">
        <v>1791</v>
      </c>
      <c r="B1027" s="51">
        <v>4.7957755E7</v>
      </c>
      <c r="C1027" s="51">
        <v>1.695624597E9</v>
      </c>
      <c r="D1027" s="52">
        <v>45194.2846875</v>
      </c>
      <c r="E1027" s="1" t="s">
        <v>341</v>
      </c>
      <c r="F1027" s="1" t="s">
        <v>697</v>
      </c>
      <c r="G1027" s="47">
        <v>198474.0</v>
      </c>
      <c r="H1027" s="53">
        <f t="shared" si="3"/>
        <v>3413.7528</v>
      </c>
      <c r="I1027" s="1" t="s">
        <v>698</v>
      </c>
      <c r="J1027" s="1" t="s">
        <v>699</v>
      </c>
      <c r="K1027" s="1" t="s">
        <v>700</v>
      </c>
      <c r="L1027" s="51">
        <v>0.0172</v>
      </c>
      <c r="M1027" s="93" t="s">
        <v>968</v>
      </c>
      <c r="N1027" s="99" t="s">
        <v>1008</v>
      </c>
      <c r="O1027" s="1"/>
      <c r="P1027" s="105"/>
    </row>
    <row r="1028">
      <c r="A1028" s="1" t="s">
        <v>1792</v>
      </c>
      <c r="B1028" s="51">
        <v>4.7963721E7</v>
      </c>
      <c r="C1028" s="51">
        <v>1.695637968E9</v>
      </c>
      <c r="D1028" s="52">
        <v>45194.43944444445</v>
      </c>
      <c r="E1028" s="1" t="s">
        <v>341</v>
      </c>
      <c r="F1028" s="1" t="s">
        <v>697</v>
      </c>
      <c r="G1028" s="47">
        <v>293484.0</v>
      </c>
      <c r="H1028" s="53">
        <f t="shared" si="3"/>
        <v>5018.5764</v>
      </c>
      <c r="I1028" s="1" t="s">
        <v>698</v>
      </c>
      <c r="J1028" s="1" t="s">
        <v>699</v>
      </c>
      <c r="K1028" s="1" t="s">
        <v>700</v>
      </c>
      <c r="L1028" s="51">
        <v>0.0171</v>
      </c>
      <c r="M1028" s="93" t="s">
        <v>1037</v>
      </c>
      <c r="N1028" s="15" t="s">
        <v>1038</v>
      </c>
      <c r="O1028" s="1"/>
      <c r="P1028" s="105"/>
    </row>
    <row r="1029">
      <c r="A1029" s="1" t="s">
        <v>1793</v>
      </c>
      <c r="B1029" s="51">
        <v>4.7963742E7</v>
      </c>
      <c r="C1029" s="51">
        <v>1.69563802E9</v>
      </c>
      <c r="D1029" s="52">
        <v>45194.440046296295</v>
      </c>
      <c r="E1029" s="1" t="s">
        <v>341</v>
      </c>
      <c r="F1029" s="1" t="s">
        <v>697</v>
      </c>
      <c r="G1029" s="47">
        <v>399876.0</v>
      </c>
      <c r="H1029" s="53">
        <f t="shared" si="3"/>
        <v>6837.8796</v>
      </c>
      <c r="I1029" s="1" t="s">
        <v>698</v>
      </c>
      <c r="J1029" s="1" t="s">
        <v>699</v>
      </c>
      <c r="K1029" s="1" t="s">
        <v>700</v>
      </c>
      <c r="L1029" s="51">
        <v>0.0171</v>
      </c>
      <c r="M1029" s="93" t="s">
        <v>366</v>
      </c>
      <c r="N1029" s="108" t="s">
        <v>578</v>
      </c>
      <c r="O1029" s="1"/>
      <c r="P1029" s="105"/>
    </row>
    <row r="1030">
      <c r="A1030" s="1" t="s">
        <v>1794</v>
      </c>
      <c r="B1030" s="51">
        <v>4.7993671E7</v>
      </c>
      <c r="C1030" s="51">
        <v>1.695703819E9</v>
      </c>
      <c r="D1030" s="52">
        <v>45195.2016087963</v>
      </c>
      <c r="E1030" s="1" t="s">
        <v>341</v>
      </c>
      <c r="F1030" s="1" t="s">
        <v>697</v>
      </c>
      <c r="G1030" s="47">
        <v>384774.0</v>
      </c>
      <c r="H1030" s="53">
        <f t="shared" si="3"/>
        <v>6541.158</v>
      </c>
      <c r="I1030" s="1" t="s">
        <v>698</v>
      </c>
      <c r="J1030" s="1" t="s">
        <v>699</v>
      </c>
      <c r="K1030" s="1" t="s">
        <v>700</v>
      </c>
      <c r="L1030" s="51">
        <v>0.017</v>
      </c>
      <c r="M1030" s="93" t="s">
        <v>345</v>
      </c>
      <c r="N1030" s="99" t="s">
        <v>1008</v>
      </c>
      <c r="O1030" s="1"/>
      <c r="P1030" s="105"/>
    </row>
    <row r="1031">
      <c r="A1031" s="1" t="s">
        <v>1795</v>
      </c>
      <c r="B1031" s="51">
        <v>4.7993683E7</v>
      </c>
      <c r="C1031" s="51">
        <v>1.695703845E9</v>
      </c>
      <c r="D1031" s="52">
        <v>45195.20190972222</v>
      </c>
      <c r="E1031" s="1" t="s">
        <v>341</v>
      </c>
      <c r="F1031" s="1" t="s">
        <v>697</v>
      </c>
      <c r="G1031" s="47">
        <v>398483.0</v>
      </c>
      <c r="H1031" s="53">
        <f t="shared" si="3"/>
        <v>6774.211</v>
      </c>
      <c r="I1031" s="1" t="s">
        <v>698</v>
      </c>
      <c r="J1031" s="1" t="s">
        <v>699</v>
      </c>
      <c r="K1031" s="1" t="s">
        <v>700</v>
      </c>
      <c r="L1031" s="51">
        <v>0.017</v>
      </c>
      <c r="M1031" s="99" t="s">
        <v>357</v>
      </c>
      <c r="N1031" s="50" t="s">
        <v>1008</v>
      </c>
      <c r="O1031" s="1"/>
      <c r="P1031" s="105"/>
    </row>
    <row r="1032">
      <c r="A1032" s="1" t="s">
        <v>1796</v>
      </c>
      <c r="B1032" s="51">
        <v>4.7993734E7</v>
      </c>
      <c r="C1032" s="51">
        <v>1.695703953E9</v>
      </c>
      <c r="D1032" s="52">
        <v>45195.20315972222</v>
      </c>
      <c r="E1032" s="1" t="s">
        <v>341</v>
      </c>
      <c r="F1032" s="1" t="s">
        <v>697</v>
      </c>
      <c r="G1032" s="47">
        <v>198783.0</v>
      </c>
      <c r="H1032" s="53">
        <f t="shared" si="3"/>
        <v>3379.311</v>
      </c>
      <c r="I1032" s="1" t="s">
        <v>698</v>
      </c>
      <c r="J1032" s="1" t="s">
        <v>699</v>
      </c>
      <c r="K1032" s="1" t="s">
        <v>700</v>
      </c>
      <c r="L1032" s="51">
        <v>0.017</v>
      </c>
      <c r="M1032" s="93" t="s">
        <v>1129</v>
      </c>
      <c r="N1032" s="108" t="s">
        <v>548</v>
      </c>
      <c r="O1032" s="1"/>
      <c r="P1032" s="105"/>
    </row>
    <row r="1033">
      <c r="A1033" s="1" t="s">
        <v>1797</v>
      </c>
      <c r="B1033" s="51">
        <v>4.7993758E7</v>
      </c>
      <c r="C1033" s="51">
        <v>1.695704003E9</v>
      </c>
      <c r="D1033" s="52">
        <v>45195.203738425924</v>
      </c>
      <c r="E1033" s="1" t="s">
        <v>341</v>
      </c>
      <c r="F1033" s="1" t="s">
        <v>697</v>
      </c>
      <c r="G1033" s="47">
        <v>439993.0</v>
      </c>
      <c r="H1033" s="53">
        <f t="shared" si="3"/>
        <v>7479.881</v>
      </c>
      <c r="I1033" s="1" t="s">
        <v>698</v>
      </c>
      <c r="J1033" s="1" t="s">
        <v>699</v>
      </c>
      <c r="K1033" s="1" t="s">
        <v>700</v>
      </c>
      <c r="L1033" s="51">
        <v>0.017</v>
      </c>
      <c r="M1033" s="93" t="s">
        <v>1368</v>
      </c>
      <c r="N1033" s="107" t="s">
        <v>556</v>
      </c>
      <c r="O1033" s="1"/>
      <c r="P1033" s="105"/>
    </row>
    <row r="1034">
      <c r="A1034" s="1" t="s">
        <v>1798</v>
      </c>
      <c r="B1034" s="51">
        <v>4.7993801E7</v>
      </c>
      <c r="C1034" s="51">
        <v>1.695704095E9</v>
      </c>
      <c r="D1034" s="52">
        <v>45195.20480324074</v>
      </c>
      <c r="E1034" s="1" t="s">
        <v>341</v>
      </c>
      <c r="F1034" s="1" t="s">
        <v>697</v>
      </c>
      <c r="G1034" s="47">
        <v>399998.0</v>
      </c>
      <c r="H1034" s="53">
        <f t="shared" si="3"/>
        <v>6799.966</v>
      </c>
      <c r="I1034" s="1" t="s">
        <v>698</v>
      </c>
      <c r="J1034" s="1" t="s">
        <v>699</v>
      </c>
      <c r="K1034" s="1" t="s">
        <v>700</v>
      </c>
      <c r="L1034" s="51">
        <v>0.017</v>
      </c>
      <c r="M1034" s="93" t="s">
        <v>733</v>
      </c>
      <c r="N1034" s="15" t="s">
        <v>1038</v>
      </c>
      <c r="O1034" s="1"/>
      <c r="P1034" s="105"/>
    </row>
    <row r="1035">
      <c r="A1035" s="1" t="s">
        <v>1799</v>
      </c>
      <c r="B1035" s="51">
        <v>4.7993823E7</v>
      </c>
      <c r="C1035" s="51">
        <v>1.695704141E9</v>
      </c>
      <c r="D1035" s="52">
        <v>45195.20533564815</v>
      </c>
      <c r="E1035" s="1" t="s">
        <v>341</v>
      </c>
      <c r="F1035" s="1" t="s">
        <v>697</v>
      </c>
      <c r="G1035" s="47">
        <v>400983.0</v>
      </c>
      <c r="H1035" s="53">
        <f t="shared" si="3"/>
        <v>6816.711</v>
      </c>
      <c r="I1035" s="1" t="s">
        <v>698</v>
      </c>
      <c r="J1035" s="1" t="s">
        <v>699</v>
      </c>
      <c r="K1035" s="1" t="s">
        <v>700</v>
      </c>
      <c r="L1035" s="51">
        <v>0.017</v>
      </c>
      <c r="M1035" s="99" t="s">
        <v>375</v>
      </c>
      <c r="N1035" s="108" t="s">
        <v>545</v>
      </c>
      <c r="O1035" s="1"/>
      <c r="P1035" s="105"/>
    </row>
    <row r="1036">
      <c r="A1036" s="1" t="s">
        <v>1800</v>
      </c>
      <c r="B1036" s="51">
        <v>4.7993858E7</v>
      </c>
      <c r="C1036" s="51">
        <v>1.695704217E9</v>
      </c>
      <c r="D1036" s="52">
        <v>45195.20621527778</v>
      </c>
      <c r="E1036" s="1" t="s">
        <v>341</v>
      </c>
      <c r="F1036" s="1" t="s">
        <v>697</v>
      </c>
      <c r="G1036" s="47">
        <v>323000.0</v>
      </c>
      <c r="H1036" s="53">
        <f t="shared" si="3"/>
        <v>5491</v>
      </c>
      <c r="I1036" s="1" t="s">
        <v>698</v>
      </c>
      <c r="J1036" s="1" t="s">
        <v>699</v>
      </c>
      <c r="K1036" s="1" t="s">
        <v>700</v>
      </c>
      <c r="L1036" s="51">
        <v>0.017</v>
      </c>
      <c r="M1036" s="93" t="s">
        <v>936</v>
      </c>
      <c r="N1036" s="108" t="s">
        <v>545</v>
      </c>
      <c r="O1036" s="1"/>
      <c r="P1036" s="105"/>
    </row>
    <row r="1037">
      <c r="A1037" s="1" t="s">
        <v>1801</v>
      </c>
      <c r="B1037" s="51">
        <v>4.7999949E7</v>
      </c>
      <c r="C1037" s="51">
        <v>1.695717429E9</v>
      </c>
      <c r="D1037" s="52">
        <v>45195.359131944446</v>
      </c>
      <c r="E1037" s="1" t="s">
        <v>341</v>
      </c>
      <c r="F1037" s="1" t="s">
        <v>697</v>
      </c>
      <c r="G1037" s="47">
        <v>499883.0</v>
      </c>
      <c r="H1037" s="53">
        <f t="shared" si="3"/>
        <v>8398.0344</v>
      </c>
      <c r="I1037" s="1" t="s">
        <v>698</v>
      </c>
      <c r="J1037" s="1" t="s">
        <v>699</v>
      </c>
      <c r="K1037" s="1" t="s">
        <v>700</v>
      </c>
      <c r="L1037" s="51">
        <v>0.0168</v>
      </c>
      <c r="M1037" s="99" t="s">
        <v>731</v>
      </c>
      <c r="N1037" s="108" t="s">
        <v>545</v>
      </c>
      <c r="O1037" s="1"/>
      <c r="P1037" s="105"/>
    </row>
    <row r="1038">
      <c r="A1038" s="1" t="s">
        <v>1802</v>
      </c>
      <c r="B1038" s="51">
        <v>4.7999972E7</v>
      </c>
      <c r="C1038" s="51">
        <v>1.695717479E9</v>
      </c>
      <c r="D1038" s="52">
        <v>45195.35971064815</v>
      </c>
      <c r="E1038" s="1" t="s">
        <v>341</v>
      </c>
      <c r="F1038" s="1" t="s">
        <v>697</v>
      </c>
      <c r="G1038" s="47">
        <v>300985.0</v>
      </c>
      <c r="H1038" s="53">
        <f t="shared" si="3"/>
        <v>5056.548</v>
      </c>
      <c r="I1038" s="1" t="s">
        <v>698</v>
      </c>
      <c r="J1038" s="1" t="s">
        <v>699</v>
      </c>
      <c r="K1038" s="1" t="s">
        <v>700</v>
      </c>
      <c r="L1038" s="51">
        <v>0.0168</v>
      </c>
      <c r="M1038" s="15" t="s">
        <v>735</v>
      </c>
      <c r="N1038" s="108" t="s">
        <v>578</v>
      </c>
      <c r="O1038" s="99" t="s">
        <v>545</v>
      </c>
      <c r="P1038" s="105"/>
    </row>
    <row r="1039">
      <c r="A1039" s="1" t="s">
        <v>1803</v>
      </c>
      <c r="B1039" s="51">
        <v>4.7999993E7</v>
      </c>
      <c r="C1039" s="51">
        <v>1.695717523E9</v>
      </c>
      <c r="D1039" s="52">
        <v>45195.36021990741</v>
      </c>
      <c r="E1039" s="1" t="s">
        <v>341</v>
      </c>
      <c r="F1039" s="1" t="s">
        <v>697</v>
      </c>
      <c r="G1039" s="47">
        <v>200988.0</v>
      </c>
      <c r="H1039" s="53">
        <f t="shared" si="3"/>
        <v>3376.5984</v>
      </c>
      <c r="I1039" s="1" t="s">
        <v>698</v>
      </c>
      <c r="J1039" s="1" t="s">
        <v>699</v>
      </c>
      <c r="K1039" s="1" t="s">
        <v>700</v>
      </c>
      <c r="L1039" s="51">
        <v>0.0168</v>
      </c>
      <c r="M1039" s="93" t="s">
        <v>766</v>
      </c>
      <c r="N1039" s="108" t="s">
        <v>578</v>
      </c>
      <c r="O1039" s="113"/>
      <c r="P1039" s="105"/>
    </row>
    <row r="1040">
      <c r="A1040" s="1" t="s">
        <v>1804</v>
      </c>
      <c r="B1040" s="51">
        <v>4.8000029E7</v>
      </c>
      <c r="C1040" s="51">
        <v>1.695717599E9</v>
      </c>
      <c r="D1040" s="52">
        <v>45195.36109953704</v>
      </c>
      <c r="E1040" s="1" t="s">
        <v>341</v>
      </c>
      <c r="F1040" s="1" t="s">
        <v>697</v>
      </c>
      <c r="G1040" s="47">
        <v>400959.0</v>
      </c>
      <c r="H1040" s="53">
        <f t="shared" si="3"/>
        <v>6736.1112</v>
      </c>
      <c r="I1040" s="1" t="s">
        <v>698</v>
      </c>
      <c r="J1040" s="1" t="s">
        <v>699</v>
      </c>
      <c r="K1040" s="1" t="s">
        <v>700</v>
      </c>
      <c r="L1040" s="51">
        <v>0.0168</v>
      </c>
      <c r="M1040" s="99" t="s">
        <v>922</v>
      </c>
      <c r="N1040" s="108" t="s">
        <v>578</v>
      </c>
      <c r="O1040" s="1"/>
      <c r="P1040" s="105"/>
    </row>
    <row r="1041">
      <c r="A1041" s="1" t="s">
        <v>1805</v>
      </c>
      <c r="B1041" s="51">
        <v>4.800018E7</v>
      </c>
      <c r="C1041" s="51">
        <v>1.695717953E9</v>
      </c>
      <c r="D1041" s="52">
        <v>45195.36519675926</v>
      </c>
      <c r="E1041" s="1" t="s">
        <v>341</v>
      </c>
      <c r="F1041" s="1" t="s">
        <v>697</v>
      </c>
      <c r="G1041" s="47">
        <v>287478.0</v>
      </c>
      <c r="H1041" s="53">
        <f t="shared" si="3"/>
        <v>4829.6304</v>
      </c>
      <c r="I1041" s="1" t="s">
        <v>698</v>
      </c>
      <c r="J1041" s="1" t="s">
        <v>699</v>
      </c>
      <c r="K1041" s="1" t="s">
        <v>700</v>
      </c>
      <c r="L1041" s="51">
        <v>0.0168</v>
      </c>
      <c r="M1041" s="93" t="s">
        <v>1054</v>
      </c>
      <c r="N1041" s="107" t="s">
        <v>556</v>
      </c>
      <c r="O1041" s="1"/>
      <c r="P1041" s="105"/>
    </row>
    <row r="1042">
      <c r="A1042" s="1" t="s">
        <v>1806</v>
      </c>
      <c r="B1042" s="51">
        <v>4.800018E7</v>
      </c>
      <c r="C1042" s="51">
        <v>1.695717953E9</v>
      </c>
      <c r="D1042" s="52">
        <v>45195.36519675926</v>
      </c>
      <c r="E1042" s="1" t="s">
        <v>341</v>
      </c>
      <c r="F1042" s="1" t="s">
        <v>697</v>
      </c>
      <c r="G1042" s="47">
        <v>399555.0</v>
      </c>
      <c r="H1042" s="53">
        <f t="shared" si="3"/>
        <v>6712.524</v>
      </c>
      <c r="I1042" s="1" t="s">
        <v>698</v>
      </c>
      <c r="J1042" s="1" t="s">
        <v>699</v>
      </c>
      <c r="K1042" s="1" t="s">
        <v>700</v>
      </c>
      <c r="L1042" s="51">
        <v>0.0168</v>
      </c>
      <c r="M1042" s="93" t="s">
        <v>1010</v>
      </c>
      <c r="N1042" s="108" t="s">
        <v>556</v>
      </c>
      <c r="O1042" s="1"/>
      <c r="P1042" s="105"/>
    </row>
    <row r="1043">
      <c r="A1043" s="1" t="s">
        <v>1807</v>
      </c>
      <c r="B1043" s="51">
        <v>4.800018E7</v>
      </c>
      <c r="C1043" s="51">
        <v>1.695717953E9</v>
      </c>
      <c r="D1043" s="52">
        <v>45195.36519675926</v>
      </c>
      <c r="E1043" s="1" t="s">
        <v>341</v>
      </c>
      <c r="F1043" s="1" t="s">
        <v>697</v>
      </c>
      <c r="G1043" s="47">
        <v>388778.0</v>
      </c>
      <c r="H1043" s="53">
        <f t="shared" si="3"/>
        <v>6531.4704</v>
      </c>
      <c r="I1043" s="1" t="s">
        <v>698</v>
      </c>
      <c r="J1043" s="1" t="s">
        <v>699</v>
      </c>
      <c r="K1043" s="1" t="s">
        <v>700</v>
      </c>
      <c r="L1043" s="51">
        <v>0.0168</v>
      </c>
      <c r="M1043" s="93" t="s">
        <v>997</v>
      </c>
      <c r="N1043" s="107" t="s">
        <v>556</v>
      </c>
      <c r="O1043" s="99" t="s">
        <v>1008</v>
      </c>
      <c r="P1043" s="105"/>
    </row>
    <row r="1044">
      <c r="A1044" s="1" t="s">
        <v>1808</v>
      </c>
      <c r="B1044" s="51">
        <v>4.8000183E7</v>
      </c>
      <c r="C1044" s="51">
        <v>1.695717959E9</v>
      </c>
      <c r="D1044" s="52">
        <v>45195.365266203706</v>
      </c>
      <c r="E1044" s="1" t="s">
        <v>341</v>
      </c>
      <c r="F1044" s="1" t="s">
        <v>697</v>
      </c>
      <c r="G1044" s="47">
        <v>399874.0</v>
      </c>
      <c r="H1044" s="53">
        <f t="shared" si="3"/>
        <v>6717.8832</v>
      </c>
      <c r="I1044" s="1" t="s">
        <v>698</v>
      </c>
      <c r="J1044" s="1" t="s">
        <v>699</v>
      </c>
      <c r="K1044" s="1" t="s">
        <v>700</v>
      </c>
      <c r="L1044" s="51">
        <v>0.0168</v>
      </c>
      <c r="M1044" s="93" t="s">
        <v>354</v>
      </c>
      <c r="N1044" s="107" t="s">
        <v>556</v>
      </c>
      <c r="O1044" s="1"/>
      <c r="P1044" s="105"/>
    </row>
    <row r="1045">
      <c r="A1045" s="1" t="s">
        <v>1809</v>
      </c>
      <c r="B1045" s="51">
        <v>4.8000194E7</v>
      </c>
      <c r="C1045" s="51">
        <v>1.695717983E9</v>
      </c>
      <c r="D1045" s="52">
        <v>45195.36554398148</v>
      </c>
      <c r="E1045" s="1" t="s">
        <v>341</v>
      </c>
      <c r="F1045" s="1" t="s">
        <v>697</v>
      </c>
      <c r="G1045" s="47">
        <v>500998.0</v>
      </c>
      <c r="H1045" s="53">
        <f t="shared" si="3"/>
        <v>8416.7664</v>
      </c>
      <c r="I1045" s="1" t="s">
        <v>698</v>
      </c>
      <c r="J1045" s="1" t="s">
        <v>699</v>
      </c>
      <c r="K1045" s="1" t="s">
        <v>700</v>
      </c>
      <c r="L1045" s="51">
        <v>0.0168</v>
      </c>
      <c r="M1045" s="99" t="s">
        <v>149</v>
      </c>
      <c r="N1045" s="99" t="s">
        <v>556</v>
      </c>
      <c r="O1045" s="1"/>
      <c r="P1045" s="105"/>
    </row>
    <row r="1046">
      <c r="A1046" s="1" t="s">
        <v>1810</v>
      </c>
      <c r="B1046" s="51">
        <v>4.800021E7</v>
      </c>
      <c r="C1046" s="51">
        <v>1.695718017E9</v>
      </c>
      <c r="D1046" s="52">
        <v>45195.3659375</v>
      </c>
      <c r="E1046" s="1" t="s">
        <v>341</v>
      </c>
      <c r="F1046" s="1" t="s">
        <v>697</v>
      </c>
      <c r="G1046" s="47">
        <v>400987.0</v>
      </c>
      <c r="H1046" s="53">
        <f t="shared" si="3"/>
        <v>6736.5816</v>
      </c>
      <c r="I1046" s="1" t="s">
        <v>698</v>
      </c>
      <c r="J1046" s="1" t="s">
        <v>699</v>
      </c>
      <c r="K1046" s="1" t="s">
        <v>700</v>
      </c>
      <c r="L1046" s="51">
        <v>0.0168</v>
      </c>
      <c r="M1046" s="93" t="s">
        <v>102</v>
      </c>
      <c r="N1046" s="99" t="s">
        <v>1008</v>
      </c>
      <c r="O1046" s="1"/>
      <c r="P1046" s="105"/>
    </row>
    <row r="1047">
      <c r="A1047" s="1" t="s">
        <v>1811</v>
      </c>
      <c r="B1047" s="51">
        <v>4.8009077E7</v>
      </c>
      <c r="C1047" s="51">
        <v>1.695737604E9</v>
      </c>
      <c r="D1047" s="52">
        <v>45195.59263888889</v>
      </c>
      <c r="E1047" s="1" t="s">
        <v>341</v>
      </c>
      <c r="F1047" s="1" t="s">
        <v>697</v>
      </c>
      <c r="G1047" s="47">
        <v>787744.0</v>
      </c>
      <c r="H1047" s="53">
        <f t="shared" si="3"/>
        <v>13549.1968</v>
      </c>
      <c r="I1047" s="1" t="s">
        <v>698</v>
      </c>
      <c r="J1047" s="1" t="s">
        <v>699</v>
      </c>
      <c r="K1047" s="1" t="s">
        <v>700</v>
      </c>
      <c r="L1047" s="51">
        <v>0.0172</v>
      </c>
      <c r="M1047" s="93" t="s">
        <v>1812</v>
      </c>
      <c r="N1047" s="108" t="s">
        <v>545</v>
      </c>
      <c r="O1047" s="1"/>
      <c r="P1047" s="105"/>
    </row>
    <row r="1048">
      <c r="A1048" s="1" t="s">
        <v>1813</v>
      </c>
      <c r="B1048" s="51">
        <v>4.8009083E7</v>
      </c>
      <c r="C1048" s="51">
        <v>1.69573764E9</v>
      </c>
      <c r="D1048" s="52">
        <v>45195.59305555555</v>
      </c>
      <c r="E1048" s="1" t="s">
        <v>341</v>
      </c>
      <c r="F1048" s="1" t="s">
        <v>697</v>
      </c>
      <c r="G1048" s="47">
        <v>600099.0</v>
      </c>
      <c r="H1048" s="53">
        <f t="shared" si="3"/>
        <v>10321.7028</v>
      </c>
      <c r="I1048" s="1" t="s">
        <v>698</v>
      </c>
      <c r="J1048" s="1" t="s">
        <v>699</v>
      </c>
      <c r="K1048" s="1" t="s">
        <v>700</v>
      </c>
      <c r="L1048" s="51">
        <v>0.0172</v>
      </c>
      <c r="M1048" s="93" t="s">
        <v>1778</v>
      </c>
      <c r="N1048" s="15" t="s">
        <v>1038</v>
      </c>
      <c r="O1048" s="1"/>
      <c r="P1048" s="105"/>
    </row>
    <row r="1049">
      <c r="A1049" s="1" t="s">
        <v>1814</v>
      </c>
      <c r="B1049" s="51">
        <v>4.8009129E7</v>
      </c>
      <c r="C1049" s="51">
        <v>1.695737754E9</v>
      </c>
      <c r="D1049" s="52">
        <v>45195.594375</v>
      </c>
      <c r="E1049" s="1" t="s">
        <v>341</v>
      </c>
      <c r="F1049" s="1" t="s">
        <v>697</v>
      </c>
      <c r="G1049" s="47">
        <v>700093.0</v>
      </c>
      <c r="H1049" s="53">
        <f t="shared" si="3"/>
        <v>12041.5996</v>
      </c>
      <c r="I1049" s="1" t="s">
        <v>698</v>
      </c>
      <c r="J1049" s="1" t="s">
        <v>699</v>
      </c>
      <c r="K1049" s="1" t="s">
        <v>700</v>
      </c>
      <c r="L1049" s="51">
        <v>0.0172</v>
      </c>
      <c r="M1049" s="93" t="s">
        <v>1776</v>
      </c>
      <c r="N1049" s="108" t="s">
        <v>545</v>
      </c>
      <c r="O1049" s="99" t="s">
        <v>1038</v>
      </c>
      <c r="P1049" s="105"/>
    </row>
    <row r="1050">
      <c r="A1050" s="1" t="s">
        <v>1815</v>
      </c>
      <c r="B1050" s="51">
        <v>4.8009146E7</v>
      </c>
      <c r="C1050" s="51">
        <v>1.69573779E9</v>
      </c>
      <c r="D1050" s="52">
        <v>45195.59479166667</v>
      </c>
      <c r="E1050" s="1" t="s">
        <v>341</v>
      </c>
      <c r="F1050" s="1" t="s">
        <v>697</v>
      </c>
      <c r="G1050" s="47">
        <v>500987.0</v>
      </c>
      <c r="H1050" s="53">
        <f t="shared" si="3"/>
        <v>8616.9764</v>
      </c>
      <c r="I1050" s="1" t="s">
        <v>698</v>
      </c>
      <c r="J1050" s="1" t="s">
        <v>699</v>
      </c>
      <c r="K1050" s="1" t="s">
        <v>700</v>
      </c>
      <c r="L1050" s="51">
        <v>0.0172</v>
      </c>
      <c r="M1050" s="93" t="s">
        <v>1487</v>
      </c>
      <c r="N1050" s="108" t="s">
        <v>545</v>
      </c>
      <c r="O1050" s="1"/>
      <c r="P1050" s="105"/>
    </row>
    <row r="1051">
      <c r="A1051" s="1" t="s">
        <v>1816</v>
      </c>
      <c r="B1051" s="51">
        <v>4.8009162E7</v>
      </c>
      <c r="C1051" s="51">
        <v>1.695737824E9</v>
      </c>
      <c r="D1051" s="52">
        <v>45195.595185185186</v>
      </c>
      <c r="E1051" s="1" t="s">
        <v>341</v>
      </c>
      <c r="F1051" s="1" t="s">
        <v>697</v>
      </c>
      <c r="G1051" s="47">
        <v>588984.0</v>
      </c>
      <c r="H1051" s="53">
        <f t="shared" si="3"/>
        <v>10130.5248</v>
      </c>
      <c r="I1051" s="1" t="s">
        <v>698</v>
      </c>
      <c r="J1051" s="1" t="s">
        <v>699</v>
      </c>
      <c r="K1051" s="1" t="s">
        <v>700</v>
      </c>
      <c r="L1051" s="51">
        <v>0.0172</v>
      </c>
      <c r="M1051" s="15" t="s">
        <v>735</v>
      </c>
      <c r="N1051" s="108" t="s">
        <v>578</v>
      </c>
      <c r="O1051" s="99" t="s">
        <v>545</v>
      </c>
      <c r="P1051" s="105"/>
    </row>
    <row r="1052">
      <c r="A1052" s="1" t="s">
        <v>1817</v>
      </c>
      <c r="B1052" s="51">
        <v>4.8009179E7</v>
      </c>
      <c r="C1052" s="51">
        <v>1.69573786E9</v>
      </c>
      <c r="D1052" s="52">
        <v>45195.595601851855</v>
      </c>
      <c r="E1052" s="1" t="s">
        <v>341</v>
      </c>
      <c r="F1052" s="1" t="s">
        <v>697</v>
      </c>
      <c r="G1052" s="47">
        <v>733943.0</v>
      </c>
      <c r="H1052" s="53">
        <f t="shared" si="3"/>
        <v>12623.8196</v>
      </c>
      <c r="I1052" s="1" t="s">
        <v>698</v>
      </c>
      <c r="J1052" s="1" t="s">
        <v>699</v>
      </c>
      <c r="K1052" s="1" t="s">
        <v>700</v>
      </c>
      <c r="L1052" s="51">
        <v>0.0172</v>
      </c>
      <c r="M1052" s="93" t="s">
        <v>1818</v>
      </c>
      <c r="N1052" s="108" t="s">
        <v>578</v>
      </c>
      <c r="O1052" s="99" t="s">
        <v>545</v>
      </c>
      <c r="P1052" s="105"/>
    </row>
    <row r="1053">
      <c r="A1053" s="1" t="s">
        <v>1819</v>
      </c>
      <c r="B1053" s="51">
        <v>4.8009195E7</v>
      </c>
      <c r="C1053" s="51">
        <v>1.695737894E9</v>
      </c>
      <c r="D1053" s="52">
        <v>45195.59599537037</v>
      </c>
      <c r="E1053" s="1" t="s">
        <v>341</v>
      </c>
      <c r="F1053" s="1" t="s">
        <v>697</v>
      </c>
      <c r="G1053" s="47">
        <v>400993.0</v>
      </c>
      <c r="H1053" s="53">
        <f t="shared" si="3"/>
        <v>6897.0796</v>
      </c>
      <c r="I1053" s="1" t="s">
        <v>698</v>
      </c>
      <c r="J1053" s="1" t="s">
        <v>699</v>
      </c>
      <c r="K1053" s="1" t="s">
        <v>700</v>
      </c>
      <c r="L1053" s="51">
        <v>0.0172</v>
      </c>
      <c r="M1053" s="93" t="s">
        <v>1820</v>
      </c>
      <c r="N1053" s="108" t="s">
        <v>545</v>
      </c>
      <c r="O1053" s="1"/>
      <c r="P1053" s="105"/>
    </row>
    <row r="1054">
      <c r="A1054" s="1" t="s">
        <v>1821</v>
      </c>
      <c r="B1054" s="51">
        <v>4.8009205E7</v>
      </c>
      <c r="C1054" s="51">
        <v>1.695737928E9</v>
      </c>
      <c r="D1054" s="52">
        <v>45195.59638888889</v>
      </c>
      <c r="E1054" s="1" t="s">
        <v>341</v>
      </c>
      <c r="F1054" s="1" t="s">
        <v>697</v>
      </c>
      <c r="G1054" s="47">
        <v>800993.0</v>
      </c>
      <c r="H1054" s="53">
        <f t="shared" si="3"/>
        <v>13777.0796</v>
      </c>
      <c r="I1054" s="1" t="s">
        <v>698</v>
      </c>
      <c r="J1054" s="1" t="s">
        <v>699</v>
      </c>
      <c r="K1054" s="1" t="s">
        <v>700</v>
      </c>
      <c r="L1054" s="51">
        <v>0.0172</v>
      </c>
      <c r="M1054" s="93" t="s">
        <v>1820</v>
      </c>
      <c r="N1054" s="108" t="s">
        <v>545</v>
      </c>
      <c r="O1054" s="1"/>
      <c r="P1054" s="105"/>
    </row>
    <row r="1055">
      <c r="A1055" s="1" t="s">
        <v>1822</v>
      </c>
      <c r="B1055" s="51">
        <v>4.8009216E7</v>
      </c>
      <c r="C1055" s="51">
        <v>1.695737972E9</v>
      </c>
      <c r="D1055" s="52">
        <v>45195.59689814815</v>
      </c>
      <c r="E1055" s="1" t="s">
        <v>341</v>
      </c>
      <c r="F1055" s="1" t="s">
        <v>697</v>
      </c>
      <c r="G1055" s="47">
        <v>598993.0</v>
      </c>
      <c r="H1055" s="53">
        <f t="shared" si="3"/>
        <v>10302.6796</v>
      </c>
      <c r="I1055" s="1" t="s">
        <v>698</v>
      </c>
      <c r="J1055" s="1" t="s">
        <v>699</v>
      </c>
      <c r="K1055" s="1" t="s">
        <v>700</v>
      </c>
      <c r="L1055" s="51">
        <v>0.0172</v>
      </c>
      <c r="M1055" s="93" t="s">
        <v>1823</v>
      </c>
      <c r="N1055" s="108" t="s">
        <v>578</v>
      </c>
      <c r="O1055" s="99" t="s">
        <v>1038</v>
      </c>
      <c r="P1055" s="105"/>
    </row>
    <row r="1056">
      <c r="A1056" s="1" t="s">
        <v>1824</v>
      </c>
      <c r="B1056" s="51">
        <v>4.8040183E7</v>
      </c>
      <c r="C1056" s="51">
        <v>1.695807562E9</v>
      </c>
      <c r="D1056" s="52">
        <v>45196.402337962965</v>
      </c>
      <c r="E1056" s="1" t="s">
        <v>341</v>
      </c>
      <c r="F1056" s="1" t="s">
        <v>697</v>
      </c>
      <c r="G1056" s="47">
        <v>638774.0</v>
      </c>
      <c r="H1056" s="53">
        <f t="shared" si="3"/>
        <v>10923.0354</v>
      </c>
      <c r="I1056" s="1" t="s">
        <v>698</v>
      </c>
      <c r="J1056" s="1" t="s">
        <v>699</v>
      </c>
      <c r="K1056" s="1" t="s">
        <v>700</v>
      </c>
      <c r="L1056" s="51">
        <v>0.0171</v>
      </c>
      <c r="M1056" s="99" t="s">
        <v>372</v>
      </c>
      <c r="N1056" s="108" t="s">
        <v>578</v>
      </c>
      <c r="O1056" s="109" t="s">
        <v>545</v>
      </c>
      <c r="P1056" s="105"/>
    </row>
    <row r="1057">
      <c r="A1057" s="1" t="s">
        <v>1825</v>
      </c>
      <c r="B1057" s="51">
        <v>4.8040217E7</v>
      </c>
      <c r="C1057" s="51">
        <v>1.695807634E9</v>
      </c>
      <c r="D1057" s="52">
        <v>45196.4031712963</v>
      </c>
      <c r="E1057" s="1" t="s">
        <v>341</v>
      </c>
      <c r="F1057" s="1" t="s">
        <v>697</v>
      </c>
      <c r="G1057" s="47">
        <v>700989.0</v>
      </c>
      <c r="H1057" s="53">
        <f t="shared" si="3"/>
        <v>11986.9119</v>
      </c>
      <c r="I1057" s="1" t="s">
        <v>698</v>
      </c>
      <c r="J1057" s="1" t="s">
        <v>699</v>
      </c>
      <c r="K1057" s="1" t="s">
        <v>700</v>
      </c>
      <c r="L1057" s="51">
        <v>0.0171</v>
      </c>
      <c r="M1057" s="99" t="s">
        <v>731</v>
      </c>
      <c r="N1057" s="108" t="s">
        <v>578</v>
      </c>
      <c r="O1057" s="1"/>
      <c r="P1057" s="105"/>
    </row>
    <row r="1058">
      <c r="A1058" s="1" t="s">
        <v>1826</v>
      </c>
      <c r="B1058" s="51">
        <v>4.8040221E7</v>
      </c>
      <c r="C1058" s="51">
        <v>1.695807642E9</v>
      </c>
      <c r="D1058" s="52">
        <v>45196.40326388889</v>
      </c>
      <c r="E1058" s="1" t="s">
        <v>341</v>
      </c>
      <c r="F1058" s="1" t="s">
        <v>697</v>
      </c>
      <c r="G1058" s="47">
        <v>609345.0</v>
      </c>
      <c r="H1058" s="53">
        <f t="shared" si="3"/>
        <v>10419.7995</v>
      </c>
      <c r="I1058" s="1" t="s">
        <v>698</v>
      </c>
      <c r="J1058" s="1" t="s">
        <v>699</v>
      </c>
      <c r="K1058" s="1" t="s">
        <v>700</v>
      </c>
      <c r="L1058" s="51">
        <v>0.0171</v>
      </c>
      <c r="M1058" s="93" t="s">
        <v>733</v>
      </c>
      <c r="N1058" s="108" t="s">
        <v>578</v>
      </c>
      <c r="O1058" s="108" t="s">
        <v>545</v>
      </c>
      <c r="P1058" s="105"/>
    </row>
    <row r="1059">
      <c r="A1059" s="1" t="s">
        <v>1827</v>
      </c>
      <c r="B1059" s="51">
        <v>4.8040247E7</v>
      </c>
      <c r="C1059" s="51">
        <v>1.695807698E9</v>
      </c>
      <c r="D1059" s="52">
        <v>45196.403912037036</v>
      </c>
      <c r="E1059" s="1" t="s">
        <v>341</v>
      </c>
      <c r="F1059" s="1" t="s">
        <v>697</v>
      </c>
      <c r="G1059" s="47">
        <v>799887.0</v>
      </c>
      <c r="H1059" s="53">
        <f t="shared" si="3"/>
        <v>13678.0677</v>
      </c>
      <c r="I1059" s="1" t="s">
        <v>698</v>
      </c>
      <c r="J1059" s="1" t="s">
        <v>699</v>
      </c>
      <c r="K1059" s="1" t="s">
        <v>700</v>
      </c>
      <c r="L1059" s="51">
        <v>0.0171</v>
      </c>
      <c r="M1059" s="93" t="s">
        <v>130</v>
      </c>
      <c r="N1059" s="99" t="s">
        <v>1008</v>
      </c>
      <c r="O1059" s="1"/>
      <c r="P1059" s="105"/>
    </row>
    <row r="1060">
      <c r="A1060" s="1" t="s">
        <v>1828</v>
      </c>
      <c r="B1060" s="51">
        <v>4.8040254E7</v>
      </c>
      <c r="C1060" s="51">
        <v>1.695807712E9</v>
      </c>
      <c r="D1060" s="52">
        <v>45196.404074074075</v>
      </c>
      <c r="E1060" s="1" t="s">
        <v>341</v>
      </c>
      <c r="F1060" s="1" t="s">
        <v>697</v>
      </c>
      <c r="G1060" s="47">
        <v>822985.0</v>
      </c>
      <c r="H1060" s="53">
        <f t="shared" si="3"/>
        <v>14073.0435</v>
      </c>
      <c r="I1060" s="1" t="s">
        <v>698</v>
      </c>
      <c r="J1060" s="1" t="s">
        <v>699</v>
      </c>
      <c r="K1060" s="1" t="s">
        <v>700</v>
      </c>
      <c r="L1060" s="51">
        <v>0.0171</v>
      </c>
      <c r="M1060" s="93" t="s">
        <v>339</v>
      </c>
      <c r="N1060" s="99" t="s">
        <v>1008</v>
      </c>
      <c r="O1060" s="1"/>
      <c r="P1060" s="105"/>
    </row>
    <row r="1061">
      <c r="A1061" s="1" t="s">
        <v>1829</v>
      </c>
      <c r="B1061" s="51">
        <v>4.804028E7</v>
      </c>
      <c r="C1061" s="51">
        <v>1.695807768E9</v>
      </c>
      <c r="D1061" s="52">
        <v>45196.40472222222</v>
      </c>
      <c r="E1061" s="1" t="s">
        <v>341</v>
      </c>
      <c r="F1061" s="1" t="s">
        <v>697</v>
      </c>
      <c r="G1061" s="47">
        <v>793984.0</v>
      </c>
      <c r="H1061" s="53">
        <f t="shared" si="3"/>
        <v>13577.1264</v>
      </c>
      <c r="I1061" s="1" t="s">
        <v>698</v>
      </c>
      <c r="J1061" s="1" t="s">
        <v>699</v>
      </c>
      <c r="K1061" s="1" t="s">
        <v>700</v>
      </c>
      <c r="L1061" s="51">
        <v>0.0171</v>
      </c>
      <c r="M1061" s="93" t="s">
        <v>345</v>
      </c>
      <c r="N1061" s="99" t="s">
        <v>556</v>
      </c>
      <c r="O1061" s="99" t="s">
        <v>1008</v>
      </c>
      <c r="P1061" s="105"/>
    </row>
    <row r="1062">
      <c r="A1062" s="1" t="s">
        <v>1830</v>
      </c>
      <c r="B1062" s="51">
        <v>4.8045625E7</v>
      </c>
      <c r="C1062" s="51">
        <v>1.695819263E9</v>
      </c>
      <c r="D1062" s="52">
        <v>45196.537766203706</v>
      </c>
      <c r="E1062" s="1" t="s">
        <v>341</v>
      </c>
      <c r="F1062" s="1" t="s">
        <v>697</v>
      </c>
      <c r="G1062" s="47">
        <v>948985.0</v>
      </c>
      <c r="H1062" s="53">
        <f t="shared" si="3"/>
        <v>15848.0495</v>
      </c>
      <c r="I1062" s="1" t="s">
        <v>698</v>
      </c>
      <c r="J1062" s="1" t="s">
        <v>699</v>
      </c>
      <c r="K1062" s="1" t="s">
        <v>700</v>
      </c>
      <c r="L1062" s="51">
        <v>0.0167</v>
      </c>
      <c r="M1062" s="93" t="s">
        <v>1823</v>
      </c>
      <c r="N1062" s="108" t="s">
        <v>578</v>
      </c>
      <c r="O1062" s="99" t="s">
        <v>1038</v>
      </c>
      <c r="P1062" s="105"/>
    </row>
    <row r="1063">
      <c r="A1063" s="1" t="s">
        <v>1831</v>
      </c>
      <c r="B1063" s="51">
        <v>4.8045649E7</v>
      </c>
      <c r="C1063" s="51">
        <v>1.695819315E9</v>
      </c>
      <c r="D1063" s="52">
        <v>45196.53836805555</v>
      </c>
      <c r="E1063" s="1" t="s">
        <v>341</v>
      </c>
      <c r="F1063" s="1" t="s">
        <v>697</v>
      </c>
      <c r="G1063" s="47">
        <v>829993.0</v>
      </c>
      <c r="H1063" s="53">
        <f t="shared" si="3"/>
        <v>13860.8831</v>
      </c>
      <c r="I1063" s="1" t="s">
        <v>698</v>
      </c>
      <c r="J1063" s="1" t="s">
        <v>699</v>
      </c>
      <c r="K1063" s="1" t="s">
        <v>700</v>
      </c>
      <c r="L1063" s="51">
        <v>0.0167</v>
      </c>
      <c r="M1063" s="93" t="s">
        <v>1832</v>
      </c>
      <c r="N1063" s="99" t="s">
        <v>1038</v>
      </c>
      <c r="O1063" s="1"/>
      <c r="P1063" s="105"/>
    </row>
    <row r="1064">
      <c r="A1064" s="1" t="s">
        <v>1833</v>
      </c>
      <c r="B1064" s="51">
        <v>4.8045665E7</v>
      </c>
      <c r="C1064" s="51">
        <v>1.695819349E9</v>
      </c>
      <c r="D1064" s="52">
        <v>45196.53876157408</v>
      </c>
      <c r="E1064" s="1" t="s">
        <v>341</v>
      </c>
      <c r="F1064" s="1" t="s">
        <v>697</v>
      </c>
      <c r="G1064" s="47">
        <v>209945.0</v>
      </c>
      <c r="H1064" s="53">
        <f t="shared" si="3"/>
        <v>3506.0815</v>
      </c>
      <c r="I1064" s="1" t="s">
        <v>698</v>
      </c>
      <c r="J1064" s="1" t="s">
        <v>699</v>
      </c>
      <c r="K1064" s="1" t="s">
        <v>700</v>
      </c>
      <c r="L1064" s="51">
        <v>0.0167</v>
      </c>
      <c r="M1064" s="93" t="s">
        <v>1404</v>
      </c>
      <c r="N1064" s="108" t="s">
        <v>578</v>
      </c>
      <c r="O1064" s="1"/>
      <c r="P1064" s="105"/>
    </row>
    <row r="1065">
      <c r="A1065" s="1" t="s">
        <v>1834</v>
      </c>
      <c r="B1065" s="51">
        <v>4.8045682E7</v>
      </c>
      <c r="C1065" s="51">
        <v>1.695819385E9</v>
      </c>
      <c r="D1065" s="52">
        <v>45196.53917824074</v>
      </c>
      <c r="E1065" s="1" t="s">
        <v>341</v>
      </c>
      <c r="F1065" s="1" t="s">
        <v>697</v>
      </c>
      <c r="G1065" s="47">
        <v>690943.0</v>
      </c>
      <c r="H1065" s="53">
        <f t="shared" si="3"/>
        <v>11538.7481</v>
      </c>
      <c r="I1065" s="1" t="s">
        <v>698</v>
      </c>
      <c r="J1065" s="1" t="s">
        <v>699</v>
      </c>
      <c r="K1065" s="1" t="s">
        <v>700</v>
      </c>
      <c r="L1065" s="51">
        <v>0.0167</v>
      </c>
      <c r="M1065" s="93" t="s">
        <v>1820</v>
      </c>
      <c r="N1065" s="108" t="s">
        <v>545</v>
      </c>
      <c r="O1065" s="1"/>
      <c r="P1065" s="105"/>
    </row>
    <row r="1066">
      <c r="A1066" s="1" t="s">
        <v>1835</v>
      </c>
      <c r="B1066" s="51">
        <v>4.8045705E7</v>
      </c>
      <c r="C1066" s="51">
        <v>1.695819433E9</v>
      </c>
      <c r="D1066" s="52">
        <v>45196.53973379629</v>
      </c>
      <c r="E1066" s="1" t="s">
        <v>341</v>
      </c>
      <c r="F1066" s="1" t="s">
        <v>697</v>
      </c>
      <c r="G1066" s="47">
        <v>490989.0</v>
      </c>
      <c r="H1066" s="53">
        <f t="shared" si="3"/>
        <v>8199.5163</v>
      </c>
      <c r="I1066" s="1" t="s">
        <v>698</v>
      </c>
      <c r="J1066" s="1" t="s">
        <v>699</v>
      </c>
      <c r="K1066" s="1" t="s">
        <v>700</v>
      </c>
      <c r="L1066" s="51">
        <v>0.0167</v>
      </c>
      <c r="M1066" s="93" t="s">
        <v>1818</v>
      </c>
      <c r="N1066" s="108" t="s">
        <v>578</v>
      </c>
      <c r="O1066" s="99" t="s">
        <v>545</v>
      </c>
      <c r="P1066" s="105"/>
    </row>
    <row r="1067">
      <c r="A1067" s="1" t="s">
        <v>1836</v>
      </c>
      <c r="B1067" s="51">
        <v>4.8069016E7</v>
      </c>
      <c r="C1067" s="51">
        <v>1.695870407E9</v>
      </c>
      <c r="D1067" s="52">
        <v>45197.12971064815</v>
      </c>
      <c r="E1067" s="1" t="s">
        <v>341</v>
      </c>
      <c r="F1067" s="1" t="s">
        <v>697</v>
      </c>
      <c r="G1067" s="47">
        <v>798772.0</v>
      </c>
      <c r="H1067" s="53">
        <f t="shared" si="3"/>
        <v>13179.738</v>
      </c>
      <c r="I1067" s="1" t="s">
        <v>698</v>
      </c>
      <c r="J1067" s="1" t="s">
        <v>699</v>
      </c>
      <c r="K1067" s="1" t="s">
        <v>700</v>
      </c>
      <c r="L1067" s="51">
        <v>0.0165</v>
      </c>
      <c r="M1067" s="93" t="s">
        <v>360</v>
      </c>
      <c r="N1067" s="99" t="s">
        <v>556</v>
      </c>
      <c r="O1067" s="1"/>
      <c r="P1067" s="105"/>
    </row>
    <row r="1068">
      <c r="A1068" s="1" t="s">
        <v>1837</v>
      </c>
      <c r="B1068" s="51">
        <v>4.8069029E7</v>
      </c>
      <c r="C1068" s="51">
        <v>1.695870437E9</v>
      </c>
      <c r="D1068" s="52">
        <v>45197.130057870374</v>
      </c>
      <c r="E1068" s="1" t="s">
        <v>341</v>
      </c>
      <c r="F1068" s="1" t="s">
        <v>697</v>
      </c>
      <c r="G1068" s="47">
        <v>600972.0</v>
      </c>
      <c r="H1068" s="53">
        <f t="shared" si="3"/>
        <v>9916.038</v>
      </c>
      <c r="I1068" s="1" t="s">
        <v>698</v>
      </c>
      <c r="J1068" s="1" t="s">
        <v>699</v>
      </c>
      <c r="K1068" s="1" t="s">
        <v>700</v>
      </c>
      <c r="L1068" s="51">
        <v>0.0165</v>
      </c>
      <c r="M1068" s="99" t="s">
        <v>357</v>
      </c>
      <c r="N1068" s="99" t="s">
        <v>1008</v>
      </c>
      <c r="O1068" s="1"/>
      <c r="P1068" s="105"/>
    </row>
    <row r="1069">
      <c r="A1069" s="1" t="s">
        <v>1838</v>
      </c>
      <c r="B1069" s="51">
        <v>4.8069041E7</v>
      </c>
      <c r="C1069" s="51">
        <v>1.695870463E9</v>
      </c>
      <c r="D1069" s="52">
        <v>45197.1303587963</v>
      </c>
      <c r="E1069" s="1" t="s">
        <v>341</v>
      </c>
      <c r="F1069" s="1" t="s">
        <v>697</v>
      </c>
      <c r="G1069" s="47">
        <v>600988.0</v>
      </c>
      <c r="H1069" s="53">
        <f t="shared" si="3"/>
        <v>9916.302</v>
      </c>
      <c r="I1069" s="1" t="s">
        <v>698</v>
      </c>
      <c r="J1069" s="1" t="s">
        <v>699</v>
      </c>
      <c r="K1069" s="1" t="s">
        <v>700</v>
      </c>
      <c r="L1069" s="51">
        <v>0.0165</v>
      </c>
      <c r="M1069" s="93" t="s">
        <v>354</v>
      </c>
      <c r="N1069" s="107" t="s">
        <v>556</v>
      </c>
      <c r="O1069" s="1"/>
      <c r="P1069" s="105"/>
    </row>
    <row r="1070">
      <c r="A1070" s="1" t="s">
        <v>1839</v>
      </c>
      <c r="B1070" s="51">
        <v>4.8069056E7</v>
      </c>
      <c r="C1070" s="51">
        <v>1.695870495E9</v>
      </c>
      <c r="D1070" s="52">
        <v>45197.13072916667</v>
      </c>
      <c r="E1070" s="1" t="s">
        <v>341</v>
      </c>
      <c r="F1070" s="1" t="s">
        <v>697</v>
      </c>
      <c r="G1070" s="47">
        <v>776733.0</v>
      </c>
      <c r="H1070" s="53">
        <f t="shared" si="3"/>
        <v>12816.0945</v>
      </c>
      <c r="I1070" s="1" t="s">
        <v>698</v>
      </c>
      <c r="J1070" s="1" t="s">
        <v>699</v>
      </c>
      <c r="K1070" s="1" t="s">
        <v>700</v>
      </c>
      <c r="L1070" s="51">
        <v>0.0165</v>
      </c>
      <c r="M1070" s="15" t="s">
        <v>735</v>
      </c>
      <c r="N1070" s="108" t="s">
        <v>578</v>
      </c>
      <c r="O1070" s="99" t="s">
        <v>545</v>
      </c>
      <c r="P1070" s="105"/>
    </row>
    <row r="1071">
      <c r="A1071" s="1" t="s">
        <v>1840</v>
      </c>
      <c r="B1071" s="51">
        <v>4.8069071E7</v>
      </c>
      <c r="C1071" s="51">
        <v>1.695870525E9</v>
      </c>
      <c r="D1071" s="52">
        <v>45197.13107638889</v>
      </c>
      <c r="E1071" s="1" t="s">
        <v>341</v>
      </c>
      <c r="F1071" s="1" t="s">
        <v>697</v>
      </c>
      <c r="G1071" s="24">
        <v>498775.77</v>
      </c>
      <c r="H1071" s="53">
        <f t="shared" si="3"/>
        <v>8229.800205</v>
      </c>
      <c r="I1071" s="1" t="s">
        <v>698</v>
      </c>
      <c r="J1071" s="1" t="s">
        <v>699</v>
      </c>
      <c r="K1071" s="1" t="s">
        <v>700</v>
      </c>
      <c r="L1071" s="51">
        <v>0.0165</v>
      </c>
      <c r="M1071" s="93" t="s">
        <v>737</v>
      </c>
      <c r="N1071" s="99" t="s">
        <v>1038</v>
      </c>
      <c r="O1071" s="1"/>
      <c r="P1071" s="105"/>
    </row>
    <row r="1072">
      <c r="A1072" s="1" t="s">
        <v>1841</v>
      </c>
      <c r="B1072" s="51">
        <v>4.8074947E7</v>
      </c>
      <c r="C1072" s="51">
        <v>1.69588358E9</v>
      </c>
      <c r="D1072" s="52">
        <v>45197.282175925924</v>
      </c>
      <c r="E1072" s="1" t="s">
        <v>341</v>
      </c>
      <c r="F1072" s="1" t="s">
        <v>697</v>
      </c>
      <c r="G1072" s="24">
        <v>400883.09</v>
      </c>
      <c r="H1072" s="53">
        <f t="shared" si="3"/>
        <v>6534.394367</v>
      </c>
      <c r="I1072" s="1" t="s">
        <v>698</v>
      </c>
      <c r="J1072" s="1" t="s">
        <v>699</v>
      </c>
      <c r="K1072" s="1" t="s">
        <v>700</v>
      </c>
      <c r="L1072" s="51">
        <v>0.0163</v>
      </c>
      <c r="M1072" s="99" t="s">
        <v>375</v>
      </c>
      <c r="N1072" s="108" t="s">
        <v>545</v>
      </c>
      <c r="O1072" s="1"/>
      <c r="P1072" s="105"/>
    </row>
    <row r="1073">
      <c r="A1073" s="1" t="s">
        <v>1842</v>
      </c>
      <c r="B1073" s="51">
        <v>4.8081721E7</v>
      </c>
      <c r="C1073" s="51">
        <v>1.695898635E9</v>
      </c>
      <c r="D1073" s="52">
        <v>45197.45642361111</v>
      </c>
      <c r="E1073" s="1" t="s">
        <v>341</v>
      </c>
      <c r="F1073" s="1" t="s">
        <v>697</v>
      </c>
      <c r="G1073" s="47">
        <v>456784.0</v>
      </c>
      <c r="H1073" s="53">
        <f t="shared" si="3"/>
        <v>7354.2224</v>
      </c>
      <c r="I1073" s="1" t="s">
        <v>698</v>
      </c>
      <c r="J1073" s="1" t="s">
        <v>699</v>
      </c>
      <c r="K1073" s="1" t="s">
        <v>700</v>
      </c>
      <c r="L1073" s="51">
        <v>0.0161</v>
      </c>
      <c r="M1073" s="93" t="s">
        <v>1812</v>
      </c>
      <c r="N1073" s="108" t="s">
        <v>578</v>
      </c>
      <c r="O1073" s="99" t="s">
        <v>545</v>
      </c>
      <c r="P1073" s="105"/>
    </row>
    <row r="1074">
      <c r="A1074" s="1" t="s">
        <v>1843</v>
      </c>
      <c r="B1074" s="51">
        <v>4.8081753E7</v>
      </c>
      <c r="C1074" s="51">
        <v>1.695898703E9</v>
      </c>
      <c r="D1074" s="52">
        <v>45197.45721064815</v>
      </c>
      <c r="E1074" s="1" t="s">
        <v>341</v>
      </c>
      <c r="F1074" s="1" t="s">
        <v>697</v>
      </c>
      <c r="G1074" s="47">
        <v>620093.0</v>
      </c>
      <c r="H1074" s="53">
        <f t="shared" si="3"/>
        <v>9983.4973</v>
      </c>
      <c r="I1074" s="1" t="s">
        <v>698</v>
      </c>
      <c r="J1074" s="1" t="s">
        <v>699</v>
      </c>
      <c r="K1074" s="1" t="s">
        <v>700</v>
      </c>
      <c r="L1074" s="51">
        <v>0.0161</v>
      </c>
      <c r="M1074" s="93" t="s">
        <v>1812</v>
      </c>
      <c r="N1074" s="108" t="s">
        <v>578</v>
      </c>
      <c r="O1074" s="99" t="s">
        <v>545</v>
      </c>
      <c r="P1074" s="105"/>
    </row>
    <row r="1075">
      <c r="A1075" s="1" t="s">
        <v>1844</v>
      </c>
      <c r="B1075" s="51">
        <v>4.8081756E7</v>
      </c>
      <c r="C1075" s="51">
        <v>1.695898709E9</v>
      </c>
      <c r="D1075" s="52">
        <v>45197.457280092596</v>
      </c>
      <c r="E1075" s="1" t="s">
        <v>341</v>
      </c>
      <c r="F1075" s="1" t="s">
        <v>697</v>
      </c>
      <c r="G1075" s="47">
        <v>938934.0</v>
      </c>
      <c r="H1075" s="53">
        <f t="shared" si="3"/>
        <v>15116.8374</v>
      </c>
      <c r="I1075" s="1" t="s">
        <v>698</v>
      </c>
      <c r="J1075" s="1" t="s">
        <v>699</v>
      </c>
      <c r="K1075" s="1" t="s">
        <v>700</v>
      </c>
      <c r="L1075" s="51">
        <v>0.0161</v>
      </c>
      <c r="M1075" s="93" t="s">
        <v>1845</v>
      </c>
      <c r="N1075" s="108" t="s">
        <v>545</v>
      </c>
      <c r="O1075" s="1"/>
      <c r="P1075" s="105"/>
    </row>
    <row r="1076">
      <c r="A1076" s="1" t="s">
        <v>1846</v>
      </c>
      <c r="B1076" s="51">
        <v>4.8226211E7</v>
      </c>
      <c r="C1076" s="51">
        <v>1.696223957E9</v>
      </c>
      <c r="D1076" s="52">
        <v>45201.221724537034</v>
      </c>
      <c r="E1076" s="1" t="s">
        <v>341</v>
      </c>
      <c r="F1076" s="1" t="s">
        <v>697</v>
      </c>
      <c r="G1076" s="47">
        <v>658865.0</v>
      </c>
      <c r="H1076" s="53">
        <f t="shared" si="3"/>
        <v>12320.7755</v>
      </c>
      <c r="I1076" s="1" t="s">
        <v>698</v>
      </c>
      <c r="J1076" s="1" t="s">
        <v>699</v>
      </c>
      <c r="K1076" s="1" t="s">
        <v>700</v>
      </c>
      <c r="L1076" s="51">
        <v>0.0187</v>
      </c>
      <c r="M1076" s="99" t="s">
        <v>375</v>
      </c>
      <c r="N1076" s="1" t="s">
        <v>727</v>
      </c>
      <c r="O1076" s="1"/>
      <c r="P1076" s="105"/>
    </row>
    <row r="1077">
      <c r="A1077" s="1" t="s">
        <v>1847</v>
      </c>
      <c r="B1077" s="51">
        <v>4.8226219E7</v>
      </c>
      <c r="C1077" s="51">
        <v>1.696223973E9</v>
      </c>
      <c r="D1077" s="52">
        <v>45201.22190972222</v>
      </c>
      <c r="E1077" s="1" t="s">
        <v>341</v>
      </c>
      <c r="F1077" s="1" t="s">
        <v>697</v>
      </c>
      <c r="G1077" s="47">
        <v>849885.0</v>
      </c>
      <c r="H1077" s="53">
        <f t="shared" si="3"/>
        <v>15892.8495</v>
      </c>
      <c r="I1077" s="1" t="s">
        <v>698</v>
      </c>
      <c r="J1077" s="1" t="s">
        <v>699</v>
      </c>
      <c r="K1077" s="1" t="s">
        <v>700</v>
      </c>
      <c r="L1077" s="51">
        <v>0.0187</v>
      </c>
      <c r="M1077" s="99" t="s">
        <v>783</v>
      </c>
      <c r="N1077" s="108" t="s">
        <v>578</v>
      </c>
      <c r="O1077" s="108" t="s">
        <v>545</v>
      </c>
      <c r="P1077" s="105"/>
    </row>
    <row r="1078">
      <c r="A1078" s="1" t="s">
        <v>1848</v>
      </c>
      <c r="B1078" s="51">
        <v>4.8226224E7</v>
      </c>
      <c r="C1078" s="51">
        <v>1.696223985E9</v>
      </c>
      <c r="D1078" s="52">
        <v>45201.22204861111</v>
      </c>
      <c r="E1078" s="1" t="s">
        <v>341</v>
      </c>
      <c r="F1078" s="1" t="s">
        <v>697</v>
      </c>
      <c r="G1078" s="47">
        <v>500984.0</v>
      </c>
      <c r="H1078" s="53">
        <f t="shared" si="3"/>
        <v>9368.4008</v>
      </c>
      <c r="I1078" s="1" t="s">
        <v>698</v>
      </c>
      <c r="J1078" s="1" t="s">
        <v>699</v>
      </c>
      <c r="K1078" s="1" t="s">
        <v>700</v>
      </c>
      <c r="L1078" s="51">
        <v>0.0187</v>
      </c>
      <c r="M1078" s="99" t="s">
        <v>783</v>
      </c>
      <c r="N1078" s="108" t="s">
        <v>578</v>
      </c>
      <c r="O1078" s="108" t="s">
        <v>545</v>
      </c>
      <c r="P1078" s="105"/>
    </row>
    <row r="1079">
      <c r="A1079" s="1" t="s">
        <v>1849</v>
      </c>
      <c r="B1079" s="51">
        <v>4.8226626E7</v>
      </c>
      <c r="C1079" s="51">
        <v>1.696224839E9</v>
      </c>
      <c r="D1079" s="52">
        <v>45201.23193287037</v>
      </c>
      <c r="E1079" s="1" t="s">
        <v>341</v>
      </c>
      <c r="F1079" s="1" t="s">
        <v>697</v>
      </c>
      <c r="G1079" s="47">
        <v>300985.0</v>
      </c>
      <c r="H1079" s="53">
        <f t="shared" si="3"/>
        <v>5628.4195</v>
      </c>
      <c r="I1079" s="1" t="s">
        <v>698</v>
      </c>
      <c r="J1079" s="1" t="s">
        <v>699</v>
      </c>
      <c r="K1079" s="1" t="s">
        <v>700</v>
      </c>
      <c r="L1079" s="51">
        <v>0.0187</v>
      </c>
      <c r="M1079" s="99" t="s">
        <v>813</v>
      </c>
      <c r="N1079" s="108" t="s">
        <v>578</v>
      </c>
      <c r="O1079" s="1"/>
      <c r="P1079" s="105"/>
    </row>
    <row r="1080">
      <c r="A1080" s="1" t="s">
        <v>1850</v>
      </c>
      <c r="B1080" s="51">
        <v>4.8232213E7</v>
      </c>
      <c r="C1080" s="51">
        <v>1.69623713E9</v>
      </c>
      <c r="D1080" s="52">
        <v>45201.374189814815</v>
      </c>
      <c r="E1080" s="1" t="s">
        <v>341</v>
      </c>
      <c r="F1080" s="1" t="s">
        <v>697</v>
      </c>
      <c r="G1080" s="47">
        <v>865487.0</v>
      </c>
      <c r="H1080" s="53">
        <f t="shared" si="3"/>
        <v>15751.8634</v>
      </c>
      <c r="I1080" s="1" t="s">
        <v>698</v>
      </c>
      <c r="J1080" s="1" t="s">
        <v>699</v>
      </c>
      <c r="K1080" s="1" t="s">
        <v>700</v>
      </c>
      <c r="L1080" s="51">
        <v>0.0182</v>
      </c>
      <c r="M1080" s="93" t="s">
        <v>1131</v>
      </c>
      <c r="N1080" s="107" t="s">
        <v>556</v>
      </c>
      <c r="O1080" s="1"/>
      <c r="P1080" s="105"/>
    </row>
    <row r="1081">
      <c r="A1081" s="1" t="s">
        <v>1851</v>
      </c>
      <c r="B1081" s="51">
        <v>4.8232289E7</v>
      </c>
      <c r="C1081" s="51">
        <v>1.696237296E9</v>
      </c>
      <c r="D1081" s="52">
        <v>45201.37611111111</v>
      </c>
      <c r="E1081" s="1" t="s">
        <v>341</v>
      </c>
      <c r="F1081" s="1" t="s">
        <v>697</v>
      </c>
      <c r="G1081" s="47">
        <v>744478.0</v>
      </c>
      <c r="H1081" s="53">
        <f t="shared" si="3"/>
        <v>13549.4996</v>
      </c>
      <c r="I1081" s="1" t="s">
        <v>698</v>
      </c>
      <c r="J1081" s="1" t="s">
        <v>699</v>
      </c>
      <c r="K1081" s="1" t="s">
        <v>700</v>
      </c>
      <c r="L1081" s="51">
        <v>0.0182</v>
      </c>
      <c r="M1081" s="93" t="s">
        <v>1129</v>
      </c>
      <c r="N1081" s="108" t="s">
        <v>548</v>
      </c>
      <c r="O1081" s="1"/>
      <c r="P1081" s="105"/>
    </row>
    <row r="1082">
      <c r="A1082" s="1" t="s">
        <v>1852</v>
      </c>
      <c r="B1082" s="51">
        <v>4.8232289E7</v>
      </c>
      <c r="C1082" s="51">
        <v>1.696237296E9</v>
      </c>
      <c r="D1082" s="52">
        <v>45201.37611111111</v>
      </c>
      <c r="E1082" s="1" t="s">
        <v>341</v>
      </c>
      <c r="F1082" s="1" t="s">
        <v>697</v>
      </c>
      <c r="G1082" s="47">
        <v>798654.0</v>
      </c>
      <c r="H1082" s="53">
        <f t="shared" si="3"/>
        <v>14535.5028</v>
      </c>
      <c r="I1082" s="1" t="s">
        <v>698</v>
      </c>
      <c r="J1082" s="1" t="s">
        <v>699</v>
      </c>
      <c r="K1082" s="1" t="s">
        <v>700</v>
      </c>
      <c r="L1082" s="51">
        <v>0.0182</v>
      </c>
      <c r="M1082" s="93" t="s">
        <v>1125</v>
      </c>
      <c r="N1082" s="108" t="s">
        <v>548</v>
      </c>
      <c r="O1082" s="1"/>
      <c r="P1082" s="105"/>
    </row>
    <row r="1083">
      <c r="A1083" s="1" t="s">
        <v>1853</v>
      </c>
      <c r="B1083" s="51">
        <v>4.8232289E7</v>
      </c>
      <c r="C1083" s="51">
        <v>1.696237296E9</v>
      </c>
      <c r="D1083" s="52">
        <v>45201.37611111111</v>
      </c>
      <c r="E1083" s="1" t="s">
        <v>341</v>
      </c>
      <c r="F1083" s="1" t="s">
        <v>697</v>
      </c>
      <c r="G1083" s="47">
        <v>975654.0</v>
      </c>
      <c r="H1083" s="53">
        <f t="shared" si="3"/>
        <v>17756.9028</v>
      </c>
      <c r="I1083" s="1" t="s">
        <v>698</v>
      </c>
      <c r="J1083" s="1" t="s">
        <v>699</v>
      </c>
      <c r="K1083" s="1" t="s">
        <v>700</v>
      </c>
      <c r="L1083" s="51">
        <v>0.0182</v>
      </c>
      <c r="M1083" s="93" t="s">
        <v>1123</v>
      </c>
      <c r="N1083" s="15" t="s">
        <v>1008</v>
      </c>
      <c r="O1083" s="1"/>
      <c r="P1083" s="105"/>
    </row>
    <row r="1084">
      <c r="A1084" s="1" t="s">
        <v>1854</v>
      </c>
      <c r="B1084" s="51">
        <v>4.8232335E7</v>
      </c>
      <c r="C1084" s="51">
        <v>1.69623742E9</v>
      </c>
      <c r="D1084" s="52">
        <v>45201.377546296295</v>
      </c>
      <c r="E1084" s="1" t="s">
        <v>341</v>
      </c>
      <c r="F1084" s="1" t="s">
        <v>697</v>
      </c>
      <c r="G1084" s="47">
        <v>674660.0</v>
      </c>
      <c r="H1084" s="53">
        <f t="shared" si="3"/>
        <v>12278.812</v>
      </c>
      <c r="I1084" s="1" t="s">
        <v>698</v>
      </c>
      <c r="J1084" s="1" t="s">
        <v>699</v>
      </c>
      <c r="K1084" s="1" t="s">
        <v>700</v>
      </c>
      <c r="L1084" s="51">
        <v>0.0182</v>
      </c>
      <c r="M1084" s="93" t="s">
        <v>1054</v>
      </c>
      <c r="N1084" s="99" t="s">
        <v>1008</v>
      </c>
      <c r="O1084" s="1"/>
      <c r="P1084" s="105"/>
    </row>
    <row r="1085">
      <c r="A1085" s="1" t="s">
        <v>1855</v>
      </c>
      <c r="B1085" s="51">
        <v>4.8232336E7</v>
      </c>
      <c r="C1085" s="51">
        <v>1.696237424E9</v>
      </c>
      <c r="D1085" s="52">
        <v>45201.377592592595</v>
      </c>
      <c r="E1085" s="1" t="s">
        <v>341</v>
      </c>
      <c r="F1085" s="1" t="s">
        <v>697</v>
      </c>
      <c r="G1085" s="47">
        <v>865467.0</v>
      </c>
      <c r="H1085" s="53">
        <f t="shared" si="3"/>
        <v>15751.4994</v>
      </c>
      <c r="I1085" s="1" t="s">
        <v>698</v>
      </c>
      <c r="J1085" s="1" t="s">
        <v>699</v>
      </c>
      <c r="K1085" s="1" t="s">
        <v>700</v>
      </c>
      <c r="L1085" s="51">
        <v>0.0182</v>
      </c>
      <c r="M1085" s="93" t="s">
        <v>1016</v>
      </c>
      <c r="N1085" s="108" t="s">
        <v>548</v>
      </c>
      <c r="O1085" s="1"/>
      <c r="P1085" s="105"/>
    </row>
    <row r="1086">
      <c r="A1086" s="1" t="s">
        <v>1856</v>
      </c>
      <c r="B1086" s="51">
        <v>4.8232336E7</v>
      </c>
      <c r="C1086" s="51">
        <v>1.696237424E9</v>
      </c>
      <c r="D1086" s="52">
        <v>45201.377592592595</v>
      </c>
      <c r="E1086" s="1" t="s">
        <v>341</v>
      </c>
      <c r="F1086" s="1" t="s">
        <v>697</v>
      </c>
      <c r="G1086" s="47">
        <v>838999.0</v>
      </c>
      <c r="H1086" s="53">
        <f t="shared" si="3"/>
        <v>15269.7818</v>
      </c>
      <c r="I1086" s="1" t="s">
        <v>698</v>
      </c>
      <c r="J1086" s="1" t="s">
        <v>699</v>
      </c>
      <c r="K1086" s="1" t="s">
        <v>700</v>
      </c>
      <c r="L1086" s="51">
        <v>0.0182</v>
      </c>
      <c r="M1086" s="93" t="s">
        <v>1014</v>
      </c>
      <c r="N1086" s="108" t="s">
        <v>548</v>
      </c>
      <c r="O1086" s="1"/>
      <c r="P1086" s="105"/>
    </row>
    <row r="1087">
      <c r="A1087" s="1" t="s">
        <v>1857</v>
      </c>
      <c r="B1087" s="51">
        <v>4.8276869E7</v>
      </c>
      <c r="C1087" s="51">
        <v>1.696335604E9</v>
      </c>
      <c r="D1087" s="52">
        <v>45202.51393518518</v>
      </c>
      <c r="E1087" s="1" t="s">
        <v>341</v>
      </c>
      <c r="F1087" s="1" t="s">
        <v>697</v>
      </c>
      <c r="G1087" s="47">
        <v>887595.0</v>
      </c>
      <c r="H1087" s="53">
        <f t="shared" si="3"/>
        <v>15355.3935</v>
      </c>
      <c r="I1087" s="1" t="s">
        <v>698</v>
      </c>
      <c r="J1087" s="1" t="s">
        <v>699</v>
      </c>
      <c r="K1087" s="1" t="s">
        <v>700</v>
      </c>
      <c r="L1087" s="51">
        <v>0.0173</v>
      </c>
      <c r="M1087" s="99" t="s">
        <v>372</v>
      </c>
      <c r="N1087" s="1" t="s">
        <v>727</v>
      </c>
      <c r="O1087" s="1"/>
      <c r="P1087" s="105"/>
    </row>
    <row r="1088">
      <c r="A1088" s="1" t="s">
        <v>1858</v>
      </c>
      <c r="B1088" s="51">
        <v>4.8276907E7</v>
      </c>
      <c r="C1088" s="51">
        <v>1.696335684E9</v>
      </c>
      <c r="D1088" s="52">
        <v>45202.514861111114</v>
      </c>
      <c r="E1088" s="1" t="s">
        <v>341</v>
      </c>
      <c r="F1088" s="1" t="s">
        <v>697</v>
      </c>
      <c r="G1088" s="47">
        <v>900998.0</v>
      </c>
      <c r="H1088" s="53">
        <f t="shared" si="3"/>
        <v>15587.2654</v>
      </c>
      <c r="I1088" s="1" t="s">
        <v>698</v>
      </c>
      <c r="J1088" s="1" t="s">
        <v>699</v>
      </c>
      <c r="K1088" s="1" t="s">
        <v>700</v>
      </c>
      <c r="L1088" s="51">
        <v>0.0173</v>
      </c>
      <c r="M1088" s="99" t="s">
        <v>809</v>
      </c>
      <c r="N1088" s="108" t="s">
        <v>548</v>
      </c>
      <c r="O1088" s="1"/>
      <c r="P1088" s="105"/>
    </row>
    <row r="1089">
      <c r="A1089" s="1" t="s">
        <v>1859</v>
      </c>
      <c r="B1089" s="51">
        <v>4.8276907E7</v>
      </c>
      <c r="C1089" s="51">
        <v>1.696335684E9</v>
      </c>
      <c r="D1089" s="52">
        <v>45202.514861111114</v>
      </c>
      <c r="E1089" s="1" t="s">
        <v>341</v>
      </c>
      <c r="F1089" s="1" t="s">
        <v>697</v>
      </c>
      <c r="G1089" s="47">
        <v>700987.0</v>
      </c>
      <c r="H1089" s="53">
        <f t="shared" si="3"/>
        <v>12127.0751</v>
      </c>
      <c r="I1089" s="1" t="s">
        <v>698</v>
      </c>
      <c r="J1089" s="1" t="s">
        <v>699</v>
      </c>
      <c r="K1089" s="1" t="s">
        <v>700</v>
      </c>
      <c r="L1089" s="51">
        <v>0.0173</v>
      </c>
      <c r="M1089" s="93" t="s">
        <v>1001</v>
      </c>
      <c r="N1089" s="99" t="s">
        <v>1008</v>
      </c>
      <c r="O1089" s="1"/>
      <c r="P1089" s="105"/>
    </row>
    <row r="1090">
      <c r="A1090" s="1" t="s">
        <v>1860</v>
      </c>
      <c r="B1090" s="51">
        <v>4.8277032E7</v>
      </c>
      <c r="C1090" s="51">
        <v>1.69633595E9</v>
      </c>
      <c r="D1090" s="52">
        <v>45202.51793981482</v>
      </c>
      <c r="E1090" s="1" t="s">
        <v>341</v>
      </c>
      <c r="F1090" s="1" t="s">
        <v>697</v>
      </c>
      <c r="G1090" s="47">
        <v>600998.0</v>
      </c>
      <c r="H1090" s="53">
        <f t="shared" si="3"/>
        <v>10397.2654</v>
      </c>
      <c r="I1090" s="1" t="s">
        <v>698</v>
      </c>
      <c r="J1090" s="1" t="s">
        <v>699</v>
      </c>
      <c r="K1090" s="1" t="s">
        <v>700</v>
      </c>
      <c r="L1090" s="51">
        <v>0.0173</v>
      </c>
      <c r="M1090" s="93" t="s">
        <v>1135</v>
      </c>
      <c r="N1090" s="93" t="s">
        <v>1038</v>
      </c>
      <c r="O1090" s="1"/>
      <c r="P1090" s="105"/>
    </row>
    <row r="1091">
      <c r="A1091" s="1" t="s">
        <v>1861</v>
      </c>
      <c r="B1091" s="51">
        <v>4.8277032E7</v>
      </c>
      <c r="C1091" s="51">
        <v>1.69633595E9</v>
      </c>
      <c r="D1091" s="52">
        <v>45202.51793981482</v>
      </c>
      <c r="E1091" s="1" t="s">
        <v>341</v>
      </c>
      <c r="F1091" s="1" t="s">
        <v>697</v>
      </c>
      <c r="G1091" s="47">
        <v>921888.0</v>
      </c>
      <c r="H1091" s="53">
        <f t="shared" si="3"/>
        <v>15948.6624</v>
      </c>
      <c r="I1091" s="1" t="s">
        <v>698</v>
      </c>
      <c r="J1091" s="1" t="s">
        <v>699</v>
      </c>
      <c r="K1091" s="1" t="s">
        <v>700</v>
      </c>
      <c r="L1091" s="51">
        <v>0.0173</v>
      </c>
      <c r="M1091" s="93" t="s">
        <v>1133</v>
      </c>
      <c r="N1091" s="93" t="s">
        <v>1038</v>
      </c>
      <c r="O1091" s="1"/>
      <c r="P1091" s="105"/>
    </row>
    <row r="1092">
      <c r="A1092" s="1" t="s">
        <v>1862</v>
      </c>
      <c r="B1092" s="51">
        <v>4.8277032E7</v>
      </c>
      <c r="C1092" s="51">
        <v>1.69633595E9</v>
      </c>
      <c r="D1092" s="52">
        <v>45202.51793981482</v>
      </c>
      <c r="E1092" s="1" t="s">
        <v>341</v>
      </c>
      <c r="F1092" s="1" t="s">
        <v>697</v>
      </c>
      <c r="G1092" s="47">
        <v>700988.0</v>
      </c>
      <c r="H1092" s="53">
        <f t="shared" si="3"/>
        <v>12127.0924</v>
      </c>
      <c r="I1092" s="1" t="s">
        <v>698</v>
      </c>
      <c r="J1092" s="1" t="s">
        <v>699</v>
      </c>
      <c r="K1092" s="1" t="s">
        <v>700</v>
      </c>
      <c r="L1092" s="51">
        <v>0.0173</v>
      </c>
      <c r="M1092" s="93" t="s">
        <v>1487</v>
      </c>
      <c r="N1092" s="108" t="s">
        <v>545</v>
      </c>
      <c r="O1092" s="1"/>
      <c r="P1092" s="105"/>
    </row>
    <row r="1093">
      <c r="A1093" s="1" t="s">
        <v>1863</v>
      </c>
      <c r="B1093" s="51">
        <v>4.8277036E7</v>
      </c>
      <c r="C1093" s="51">
        <v>1.696335958E9</v>
      </c>
      <c r="D1093" s="52">
        <v>45202.51803240741</v>
      </c>
      <c r="E1093" s="1" t="s">
        <v>341</v>
      </c>
      <c r="F1093" s="1" t="s">
        <v>697</v>
      </c>
      <c r="G1093" s="47">
        <v>923457.0</v>
      </c>
      <c r="H1093" s="53">
        <f t="shared" si="3"/>
        <v>15975.8061</v>
      </c>
      <c r="I1093" s="1" t="s">
        <v>698</v>
      </c>
      <c r="J1093" s="1" t="s">
        <v>699</v>
      </c>
      <c r="K1093" s="1" t="s">
        <v>700</v>
      </c>
      <c r="L1093" s="51">
        <v>0.0173</v>
      </c>
      <c r="M1093" s="93" t="s">
        <v>1505</v>
      </c>
      <c r="N1093" s="93" t="s">
        <v>578</v>
      </c>
      <c r="O1093" s="108" t="s">
        <v>545</v>
      </c>
      <c r="P1093" s="105"/>
    </row>
    <row r="1094">
      <c r="A1094" s="1" t="s">
        <v>1864</v>
      </c>
      <c r="B1094" s="51">
        <v>4.830673E7</v>
      </c>
      <c r="C1094" s="51">
        <v>1.69640099E9</v>
      </c>
      <c r="D1094" s="52">
        <v>45203.27071759259</v>
      </c>
      <c r="E1094" s="1" t="s">
        <v>341</v>
      </c>
      <c r="F1094" s="1" t="s">
        <v>697</v>
      </c>
      <c r="G1094" s="24">
        <v>839943.03</v>
      </c>
      <c r="H1094" s="53">
        <f t="shared" si="3"/>
        <v>14782.99733</v>
      </c>
      <c r="I1094" s="1" t="s">
        <v>698</v>
      </c>
      <c r="J1094" s="1" t="s">
        <v>699</v>
      </c>
      <c r="K1094" s="1" t="s">
        <v>700</v>
      </c>
      <c r="L1094" s="51">
        <v>0.0176</v>
      </c>
      <c r="M1094" s="93" t="s">
        <v>1007</v>
      </c>
      <c r="N1094" s="108" t="s">
        <v>548</v>
      </c>
      <c r="O1094" s="99" t="s">
        <v>1008</v>
      </c>
      <c r="P1094" s="105"/>
    </row>
    <row r="1095">
      <c r="A1095" s="1" t="s">
        <v>1865</v>
      </c>
      <c r="B1095" s="51">
        <v>4.8306772E7</v>
      </c>
      <c r="C1095" s="51">
        <v>1.696401081E9</v>
      </c>
      <c r="D1095" s="52">
        <v>45203.27177083334</v>
      </c>
      <c r="E1095" s="1" t="s">
        <v>341</v>
      </c>
      <c r="F1095" s="1" t="s">
        <v>697</v>
      </c>
      <c r="G1095" s="24">
        <v>990932.14</v>
      </c>
      <c r="H1095" s="53">
        <f t="shared" si="3"/>
        <v>17440.40566</v>
      </c>
      <c r="I1095" s="1" t="s">
        <v>698</v>
      </c>
      <c r="J1095" s="1" t="s">
        <v>699</v>
      </c>
      <c r="K1095" s="1" t="s">
        <v>700</v>
      </c>
      <c r="L1095" s="51">
        <v>0.0176</v>
      </c>
      <c r="M1095" s="93" t="s">
        <v>1010</v>
      </c>
      <c r="N1095" s="108" t="s">
        <v>556</v>
      </c>
      <c r="O1095" s="1"/>
      <c r="P1095" s="105"/>
    </row>
    <row r="1096">
      <c r="A1096" s="1" t="s">
        <v>1866</v>
      </c>
      <c r="B1096" s="51">
        <v>4.8307095E7</v>
      </c>
      <c r="C1096" s="51">
        <v>1.696401767E9</v>
      </c>
      <c r="D1096" s="52">
        <v>45203.279710648145</v>
      </c>
      <c r="E1096" s="1" t="s">
        <v>341</v>
      </c>
      <c r="F1096" s="1" t="s">
        <v>697</v>
      </c>
      <c r="G1096" s="24">
        <v>729999.9</v>
      </c>
      <c r="H1096" s="53">
        <f t="shared" si="3"/>
        <v>12847.99824</v>
      </c>
      <c r="I1096" s="1" t="s">
        <v>698</v>
      </c>
      <c r="J1096" s="1" t="s">
        <v>699</v>
      </c>
      <c r="K1096" s="1" t="s">
        <v>700</v>
      </c>
      <c r="L1096" s="51">
        <v>0.0176</v>
      </c>
      <c r="M1096" s="93" t="s">
        <v>1012</v>
      </c>
      <c r="N1096" s="108" t="s">
        <v>548</v>
      </c>
      <c r="O1096" s="1"/>
      <c r="P1096" s="105"/>
    </row>
    <row r="1097">
      <c r="A1097" s="1" t="s">
        <v>1867</v>
      </c>
      <c r="B1097" s="51">
        <v>4.8307095E7</v>
      </c>
      <c r="C1097" s="51">
        <v>1.696401767E9</v>
      </c>
      <c r="D1097" s="52">
        <v>45203.279710648145</v>
      </c>
      <c r="E1097" s="1" t="s">
        <v>341</v>
      </c>
      <c r="F1097" s="1" t="s">
        <v>697</v>
      </c>
      <c r="G1097" s="24">
        <v>889787.05</v>
      </c>
      <c r="H1097" s="53">
        <f t="shared" si="3"/>
        <v>15660.25208</v>
      </c>
      <c r="I1097" s="1" t="s">
        <v>698</v>
      </c>
      <c r="J1097" s="1" t="s">
        <v>699</v>
      </c>
      <c r="K1097" s="1" t="s">
        <v>700</v>
      </c>
      <c r="L1097" s="51">
        <v>0.0176</v>
      </c>
      <c r="M1097" s="93" t="s">
        <v>1014</v>
      </c>
      <c r="N1097" s="108" t="s">
        <v>548</v>
      </c>
      <c r="O1097" s="1"/>
      <c r="P1097" s="105"/>
    </row>
    <row r="1098">
      <c r="A1098" s="1" t="s">
        <v>1868</v>
      </c>
      <c r="B1098" s="51">
        <v>4.8352728E7</v>
      </c>
      <c r="C1098" s="51">
        <v>1.696500969E9</v>
      </c>
      <c r="D1098" s="52">
        <v>45204.427881944444</v>
      </c>
      <c r="E1098" s="1" t="s">
        <v>341</v>
      </c>
      <c r="F1098" s="1" t="s">
        <v>697</v>
      </c>
      <c r="G1098" s="24">
        <v>738833.04</v>
      </c>
      <c r="H1098" s="53">
        <f t="shared" si="3"/>
        <v>12264.62846</v>
      </c>
      <c r="I1098" s="1" t="s">
        <v>698</v>
      </c>
      <c r="J1098" s="1" t="s">
        <v>699</v>
      </c>
      <c r="K1098" s="1" t="s">
        <v>700</v>
      </c>
      <c r="L1098" s="51">
        <v>0.0166</v>
      </c>
      <c r="M1098" s="99" t="s">
        <v>926</v>
      </c>
      <c r="N1098" s="99" t="s">
        <v>1038</v>
      </c>
      <c r="O1098" s="1"/>
      <c r="P1098" s="105"/>
    </row>
    <row r="1099">
      <c r="A1099" s="1" t="s">
        <v>1869</v>
      </c>
      <c r="B1099" s="51">
        <v>4.835275E7</v>
      </c>
      <c r="C1099" s="51">
        <v>1.696501029E9</v>
      </c>
      <c r="D1099" s="52">
        <v>45204.42857638889</v>
      </c>
      <c r="E1099" s="1" t="s">
        <v>341</v>
      </c>
      <c r="F1099" s="1" t="s">
        <v>697</v>
      </c>
      <c r="G1099" s="47">
        <v>309943.0</v>
      </c>
      <c r="H1099" s="53">
        <f t="shared" si="3"/>
        <v>5145.0538</v>
      </c>
      <c r="I1099" s="1" t="s">
        <v>698</v>
      </c>
      <c r="J1099" s="1" t="s">
        <v>699</v>
      </c>
      <c r="K1099" s="1" t="s">
        <v>700</v>
      </c>
      <c r="L1099" s="51">
        <v>0.0166</v>
      </c>
      <c r="M1099" s="93" t="s">
        <v>1004</v>
      </c>
      <c r="N1099" s="108" t="s">
        <v>578</v>
      </c>
      <c r="O1099" s="1"/>
      <c r="P1099" s="105"/>
    </row>
    <row r="1100">
      <c r="A1100" s="1" t="s">
        <v>1870</v>
      </c>
      <c r="B1100" s="51">
        <v>4.835278E7</v>
      </c>
      <c r="C1100" s="51">
        <v>1.696501093E9</v>
      </c>
      <c r="D1100" s="52">
        <v>45204.42931712963</v>
      </c>
      <c r="E1100" s="1" t="s">
        <v>341</v>
      </c>
      <c r="F1100" s="1" t="s">
        <v>697</v>
      </c>
      <c r="G1100" s="24">
        <v>689767.24</v>
      </c>
      <c r="H1100" s="53">
        <f t="shared" si="3"/>
        <v>11450.13618</v>
      </c>
      <c r="I1100" s="1" t="s">
        <v>698</v>
      </c>
      <c r="J1100" s="1" t="s">
        <v>699</v>
      </c>
      <c r="K1100" s="1" t="s">
        <v>700</v>
      </c>
      <c r="L1100" s="51">
        <v>0.0166</v>
      </c>
      <c r="M1100" s="93" t="s">
        <v>1139</v>
      </c>
      <c r="N1100" s="108" t="s">
        <v>578</v>
      </c>
      <c r="O1100" s="1"/>
      <c r="P1100" s="105"/>
    </row>
    <row r="1101">
      <c r="A1101" s="1" t="s">
        <v>1871</v>
      </c>
      <c r="B1101" s="51">
        <v>4.8352931E7</v>
      </c>
      <c r="C1101" s="51">
        <v>1.696501423E9</v>
      </c>
      <c r="D1101" s="52">
        <v>45204.43313657407</v>
      </c>
      <c r="E1101" s="1" t="s">
        <v>341</v>
      </c>
      <c r="F1101" s="1" t="s">
        <v>697</v>
      </c>
      <c r="G1101" s="47">
        <v>876344.0</v>
      </c>
      <c r="H1101" s="53">
        <f t="shared" si="3"/>
        <v>14547.3104</v>
      </c>
      <c r="I1101" s="1" t="s">
        <v>698</v>
      </c>
      <c r="J1101" s="1" t="s">
        <v>699</v>
      </c>
      <c r="K1101" s="1" t="s">
        <v>700</v>
      </c>
      <c r="L1101" s="51">
        <v>0.0166</v>
      </c>
      <c r="M1101" s="93" t="s">
        <v>1007</v>
      </c>
      <c r="N1101" s="108" t="s">
        <v>548</v>
      </c>
      <c r="O1101" s="99" t="s">
        <v>1008</v>
      </c>
      <c r="P1101" s="105"/>
    </row>
    <row r="1102">
      <c r="A1102" s="1" t="s">
        <v>1872</v>
      </c>
      <c r="B1102" s="51">
        <v>4.8353027E7</v>
      </c>
      <c r="C1102" s="51">
        <v>1.696501635E9</v>
      </c>
      <c r="D1102" s="52">
        <v>45204.435590277775</v>
      </c>
      <c r="E1102" s="1" t="s">
        <v>341</v>
      </c>
      <c r="F1102" s="1" t="s">
        <v>697</v>
      </c>
      <c r="G1102" s="47">
        <v>675676.0</v>
      </c>
      <c r="H1102" s="53">
        <f t="shared" si="3"/>
        <v>11216.2216</v>
      </c>
      <c r="I1102" s="1" t="s">
        <v>698</v>
      </c>
      <c r="J1102" s="1" t="s">
        <v>699</v>
      </c>
      <c r="K1102" s="1" t="s">
        <v>700</v>
      </c>
      <c r="L1102" s="51">
        <v>0.0166</v>
      </c>
      <c r="M1102" s="93" t="s">
        <v>1010</v>
      </c>
      <c r="N1102" s="108" t="s">
        <v>556</v>
      </c>
      <c r="O1102" s="1"/>
      <c r="P1102" s="105"/>
    </row>
    <row r="1103">
      <c r="A1103" s="1" t="s">
        <v>1873</v>
      </c>
      <c r="B1103" s="51">
        <v>4.8353037E7</v>
      </c>
      <c r="C1103" s="51">
        <v>1.696501675E9</v>
      </c>
      <c r="D1103" s="52">
        <v>45204.43605324074</v>
      </c>
      <c r="E1103" s="1" t="s">
        <v>341</v>
      </c>
      <c r="F1103" s="1" t="s">
        <v>697</v>
      </c>
      <c r="G1103" s="47">
        <v>566654.0</v>
      </c>
      <c r="H1103" s="53">
        <f t="shared" si="3"/>
        <v>9406.4564</v>
      </c>
      <c r="I1103" s="1" t="s">
        <v>698</v>
      </c>
      <c r="J1103" s="1" t="s">
        <v>699</v>
      </c>
      <c r="K1103" s="1" t="s">
        <v>700</v>
      </c>
      <c r="L1103" s="51">
        <v>0.0166</v>
      </c>
      <c r="M1103" s="93" t="s">
        <v>1014</v>
      </c>
      <c r="N1103" s="99" t="s">
        <v>556</v>
      </c>
      <c r="O1103" s="1"/>
      <c r="P1103" s="105"/>
    </row>
    <row r="1104">
      <c r="A1104" s="1" t="s">
        <v>1874</v>
      </c>
      <c r="B1104" s="51">
        <v>4.8399552E7</v>
      </c>
      <c r="C1104" s="51">
        <v>1.696604074E9</v>
      </c>
      <c r="D1104" s="52">
        <v>45205.62122685185</v>
      </c>
      <c r="E1104" s="1" t="s">
        <v>341</v>
      </c>
      <c r="F1104" s="1" t="s">
        <v>697</v>
      </c>
      <c r="G1104" s="24">
        <v>400932.09</v>
      </c>
      <c r="H1104" s="53">
        <f t="shared" si="3"/>
        <v>6815.84553</v>
      </c>
      <c r="I1104" s="1" t="s">
        <v>698</v>
      </c>
      <c r="J1104" s="1" t="s">
        <v>699</v>
      </c>
      <c r="K1104" s="1" t="s">
        <v>700</v>
      </c>
      <c r="L1104" s="51">
        <v>0.017</v>
      </c>
      <c r="M1104" s="99" t="s">
        <v>149</v>
      </c>
      <c r="N1104" s="99" t="s">
        <v>556</v>
      </c>
      <c r="O1104" s="1"/>
      <c r="P1104" s="105"/>
    </row>
    <row r="1105">
      <c r="A1105" s="1" t="s">
        <v>1875</v>
      </c>
      <c r="B1105" s="51">
        <v>4.8399638E7</v>
      </c>
      <c r="C1105" s="51">
        <v>1.696604293E9</v>
      </c>
      <c r="D1105" s="52">
        <v>45205.623761574076</v>
      </c>
      <c r="E1105" s="1" t="s">
        <v>341</v>
      </c>
      <c r="F1105" s="1" t="s">
        <v>697</v>
      </c>
      <c r="G1105" s="47">
        <v>344988.0</v>
      </c>
      <c r="H1105" s="53">
        <f t="shared" si="3"/>
        <v>5864.796</v>
      </c>
      <c r="I1105" s="1" t="s">
        <v>698</v>
      </c>
      <c r="J1105" s="1" t="s">
        <v>699</v>
      </c>
      <c r="K1105" s="1" t="s">
        <v>700</v>
      </c>
      <c r="L1105" s="51">
        <v>0.017</v>
      </c>
      <c r="M1105" s="93" t="s">
        <v>139</v>
      </c>
      <c r="N1105" s="107" t="s">
        <v>556</v>
      </c>
      <c r="O1105" s="1"/>
      <c r="P1105" s="105"/>
    </row>
    <row r="1106">
      <c r="A1106" s="1" t="s">
        <v>1876</v>
      </c>
      <c r="B1106" s="51">
        <v>4.8399664E7</v>
      </c>
      <c r="C1106" s="51">
        <v>1.696604349E9</v>
      </c>
      <c r="D1106" s="52">
        <v>45205.62440972222</v>
      </c>
      <c r="E1106" s="1" t="s">
        <v>341</v>
      </c>
      <c r="F1106" s="1" t="s">
        <v>697</v>
      </c>
      <c r="G1106" s="47">
        <v>490333.0</v>
      </c>
      <c r="H1106" s="53">
        <f t="shared" si="3"/>
        <v>8335.661</v>
      </c>
      <c r="I1106" s="1" t="s">
        <v>698</v>
      </c>
      <c r="J1106" s="1" t="s">
        <v>699</v>
      </c>
      <c r="K1106" s="1" t="s">
        <v>700</v>
      </c>
      <c r="L1106" s="51">
        <v>0.017</v>
      </c>
      <c r="M1106" s="93" t="s">
        <v>1823</v>
      </c>
      <c r="N1106" s="99" t="s">
        <v>1038</v>
      </c>
      <c r="O1106" s="1"/>
      <c r="P1106" s="105"/>
    </row>
    <row r="1107">
      <c r="A1107" s="1" t="s">
        <v>1877</v>
      </c>
      <c r="B1107" s="51">
        <v>4.8399679E7</v>
      </c>
      <c r="C1107" s="51">
        <v>1.696604379E9</v>
      </c>
      <c r="D1107" s="52">
        <v>45205.624756944446</v>
      </c>
      <c r="E1107" s="1" t="s">
        <v>341</v>
      </c>
      <c r="F1107" s="1" t="s">
        <v>697</v>
      </c>
      <c r="G1107" s="47">
        <v>288983.0</v>
      </c>
      <c r="H1107" s="53">
        <f t="shared" si="3"/>
        <v>4912.711</v>
      </c>
      <c r="I1107" s="1" t="s">
        <v>698</v>
      </c>
      <c r="J1107" s="1" t="s">
        <v>699</v>
      </c>
      <c r="K1107" s="1" t="s">
        <v>700</v>
      </c>
      <c r="L1107" s="51">
        <v>0.017</v>
      </c>
      <c r="M1107" s="93" t="s">
        <v>1832</v>
      </c>
      <c r="N1107" s="108" t="s">
        <v>578</v>
      </c>
      <c r="O1107" s="1"/>
      <c r="P1107" s="105"/>
    </row>
    <row r="1108">
      <c r="A1108" s="1" t="s">
        <v>1878</v>
      </c>
      <c r="B1108" s="51">
        <v>4.8434343E7</v>
      </c>
      <c r="C1108" s="51">
        <v>1.696680337E9</v>
      </c>
      <c r="D1108" s="52">
        <v>45206.503900462965</v>
      </c>
      <c r="E1108" s="1" t="s">
        <v>341</v>
      </c>
      <c r="F1108" s="1" t="s">
        <v>697</v>
      </c>
      <c r="G1108" s="47">
        <v>748764.0</v>
      </c>
      <c r="H1108" s="53">
        <f t="shared" si="3"/>
        <v>12504.3588</v>
      </c>
      <c r="I1108" s="1" t="s">
        <v>698</v>
      </c>
      <c r="J1108" s="1" t="s">
        <v>699</v>
      </c>
      <c r="K1108" s="1" t="s">
        <v>700</v>
      </c>
      <c r="L1108" s="51">
        <v>0.0167</v>
      </c>
      <c r="M1108" s="93" t="s">
        <v>1820</v>
      </c>
      <c r="N1108" s="108" t="s">
        <v>578</v>
      </c>
      <c r="O1108" s="108" t="s">
        <v>545</v>
      </c>
      <c r="P1108" s="105"/>
    </row>
    <row r="1109">
      <c r="A1109" s="1" t="s">
        <v>1879</v>
      </c>
      <c r="B1109" s="51">
        <v>4.8434356E7</v>
      </c>
      <c r="C1109" s="51">
        <v>1.696680365E9</v>
      </c>
      <c r="D1109" s="52">
        <v>45206.504224537035</v>
      </c>
      <c r="E1109" s="1" t="s">
        <v>341</v>
      </c>
      <c r="F1109" s="1" t="s">
        <v>697</v>
      </c>
      <c r="G1109" s="47">
        <v>800988.0</v>
      </c>
      <c r="H1109" s="53">
        <f t="shared" si="3"/>
        <v>13376.4996</v>
      </c>
      <c r="I1109" s="1" t="s">
        <v>698</v>
      </c>
      <c r="J1109" s="1" t="s">
        <v>699</v>
      </c>
      <c r="K1109" s="1" t="s">
        <v>700</v>
      </c>
      <c r="L1109" s="51">
        <v>0.0167</v>
      </c>
      <c r="M1109" s="93" t="s">
        <v>1820</v>
      </c>
      <c r="N1109" s="108" t="s">
        <v>578</v>
      </c>
      <c r="O1109" s="108" t="s">
        <v>545</v>
      </c>
      <c r="P1109" s="105"/>
    </row>
    <row r="1110">
      <c r="A1110" s="1" t="s">
        <v>1880</v>
      </c>
      <c r="B1110" s="51">
        <v>4.843437E7</v>
      </c>
      <c r="C1110" s="51">
        <v>1.696680395E9</v>
      </c>
      <c r="D1110" s="52">
        <v>45206.50457175926</v>
      </c>
      <c r="E1110" s="1" t="s">
        <v>341</v>
      </c>
      <c r="F1110" s="1" t="s">
        <v>697</v>
      </c>
      <c r="G1110" s="47">
        <v>800098.0</v>
      </c>
      <c r="H1110" s="53">
        <f t="shared" si="3"/>
        <v>13361.6366</v>
      </c>
      <c r="I1110" s="1" t="s">
        <v>698</v>
      </c>
      <c r="J1110" s="1" t="s">
        <v>699</v>
      </c>
      <c r="K1110" s="1" t="s">
        <v>700</v>
      </c>
      <c r="L1110" s="51">
        <v>0.0167</v>
      </c>
      <c r="M1110" s="93" t="s">
        <v>1125</v>
      </c>
      <c r="N1110" s="108" t="s">
        <v>548</v>
      </c>
      <c r="O1110" s="1"/>
      <c r="P1110" s="105"/>
    </row>
    <row r="1111">
      <c r="A1111" s="1" t="s">
        <v>1881</v>
      </c>
      <c r="B1111" s="51">
        <v>4.8434505E7</v>
      </c>
      <c r="C1111" s="51">
        <v>1.696680681E9</v>
      </c>
      <c r="D1111" s="52">
        <v>45206.507881944446</v>
      </c>
      <c r="E1111" s="1" t="s">
        <v>341</v>
      </c>
      <c r="F1111" s="1" t="s">
        <v>697</v>
      </c>
      <c r="G1111" s="47">
        <v>744554.0</v>
      </c>
      <c r="H1111" s="53">
        <f t="shared" si="3"/>
        <v>12434.0518</v>
      </c>
      <c r="I1111" s="1" t="s">
        <v>698</v>
      </c>
      <c r="J1111" s="1" t="s">
        <v>699</v>
      </c>
      <c r="K1111" s="1" t="s">
        <v>700</v>
      </c>
      <c r="L1111" s="51">
        <v>0.0167</v>
      </c>
      <c r="M1111" s="93" t="s">
        <v>1123</v>
      </c>
      <c r="N1111" s="108" t="s">
        <v>548</v>
      </c>
      <c r="O1111" s="1"/>
      <c r="P1111" s="105"/>
    </row>
    <row r="1112">
      <c r="A1112" s="1" t="s">
        <v>1882</v>
      </c>
      <c r="B1112" s="51">
        <v>4.8510098E7</v>
      </c>
      <c r="C1112" s="51">
        <v>1.696850065E9</v>
      </c>
      <c r="D1112" s="52">
        <v>45208.46834490741</v>
      </c>
      <c r="E1112" s="1" t="s">
        <v>341</v>
      </c>
      <c r="F1112" s="1" t="s">
        <v>697</v>
      </c>
      <c r="G1112" s="47">
        <v>822908.0</v>
      </c>
      <c r="H1112" s="53">
        <f t="shared" si="3"/>
        <v>14730.0532</v>
      </c>
      <c r="I1112" s="1" t="s">
        <v>698</v>
      </c>
      <c r="J1112" s="1" t="s">
        <v>699</v>
      </c>
      <c r="K1112" s="1" t="s">
        <v>700</v>
      </c>
      <c r="L1112" s="51">
        <v>0.0179</v>
      </c>
      <c r="M1112" s="99" t="s">
        <v>783</v>
      </c>
      <c r="N1112" s="108" t="s">
        <v>545</v>
      </c>
      <c r="O1112" s="105"/>
      <c r="P1112" s="105"/>
    </row>
    <row r="1113">
      <c r="A1113" s="1" t="s">
        <v>1883</v>
      </c>
      <c r="B1113" s="51">
        <v>4.8510159E7</v>
      </c>
      <c r="C1113" s="51">
        <v>1.696850193E9</v>
      </c>
      <c r="D1113" s="52">
        <v>45208.469826388886</v>
      </c>
      <c r="E1113" s="1" t="s">
        <v>341</v>
      </c>
      <c r="F1113" s="1" t="s">
        <v>697</v>
      </c>
      <c r="G1113" s="47">
        <v>719882.0</v>
      </c>
      <c r="H1113" s="53">
        <f t="shared" si="3"/>
        <v>12885.8878</v>
      </c>
      <c r="I1113" s="1" t="s">
        <v>698</v>
      </c>
      <c r="J1113" s="1" t="s">
        <v>699</v>
      </c>
      <c r="K1113" s="1" t="s">
        <v>700</v>
      </c>
      <c r="L1113" s="51">
        <v>0.0179</v>
      </c>
      <c r="M1113" s="99" t="s">
        <v>378</v>
      </c>
      <c r="N1113" s="108" t="s">
        <v>545</v>
      </c>
      <c r="O1113" s="1"/>
      <c r="P1113" s="105"/>
    </row>
    <row r="1114">
      <c r="A1114" s="1" t="s">
        <v>1884</v>
      </c>
      <c r="B1114" s="51">
        <v>4.8510216E7</v>
      </c>
      <c r="C1114" s="51">
        <v>1.696850315E9</v>
      </c>
      <c r="D1114" s="52">
        <v>45208.471238425926</v>
      </c>
      <c r="E1114" s="1" t="s">
        <v>341</v>
      </c>
      <c r="F1114" s="1" t="s">
        <v>697</v>
      </c>
      <c r="G1114" s="24">
        <v>809876.08</v>
      </c>
      <c r="H1114" s="53">
        <f t="shared" si="3"/>
        <v>14496.78183</v>
      </c>
      <c r="I1114" s="1" t="s">
        <v>698</v>
      </c>
      <c r="J1114" s="1" t="s">
        <v>699</v>
      </c>
      <c r="K1114" s="1" t="s">
        <v>700</v>
      </c>
      <c r="L1114" s="51">
        <v>0.0179</v>
      </c>
      <c r="M1114" s="99" t="s">
        <v>922</v>
      </c>
      <c r="N1114" s="108" t="s">
        <v>545</v>
      </c>
      <c r="O1114" s="99" t="s">
        <v>1038</v>
      </c>
      <c r="P1114" s="105"/>
    </row>
    <row r="1115">
      <c r="A1115" s="1" t="s">
        <v>1885</v>
      </c>
      <c r="B1115" s="51">
        <v>4.8510267E7</v>
      </c>
      <c r="C1115" s="51">
        <v>1.696850424E9</v>
      </c>
      <c r="D1115" s="52">
        <v>45208.4725</v>
      </c>
      <c r="E1115" s="1" t="s">
        <v>341</v>
      </c>
      <c r="F1115" s="1" t="s">
        <v>697</v>
      </c>
      <c r="G1115" s="24">
        <v>712430.78</v>
      </c>
      <c r="H1115" s="53">
        <f t="shared" si="3"/>
        <v>12752.51096</v>
      </c>
      <c r="I1115" s="1" t="s">
        <v>698</v>
      </c>
      <c r="J1115" s="1" t="s">
        <v>699</v>
      </c>
      <c r="K1115" s="1" t="s">
        <v>700</v>
      </c>
      <c r="L1115" s="51">
        <v>0.0179</v>
      </c>
      <c r="M1115" s="99" t="s">
        <v>922</v>
      </c>
      <c r="N1115" s="108" t="s">
        <v>545</v>
      </c>
      <c r="O1115" s="99" t="s">
        <v>1038</v>
      </c>
      <c r="P1115" s="105"/>
    </row>
    <row r="1116">
      <c r="A1116" s="1" t="s">
        <v>1886</v>
      </c>
      <c r="B1116" s="51">
        <v>4.8510406E7</v>
      </c>
      <c r="C1116" s="51">
        <v>1.696850734E9</v>
      </c>
      <c r="D1116" s="52">
        <v>45208.47608796296</v>
      </c>
      <c r="E1116" s="1" t="s">
        <v>341</v>
      </c>
      <c r="F1116" s="1" t="s">
        <v>697</v>
      </c>
      <c r="G1116" s="47">
        <v>509769.0</v>
      </c>
      <c r="H1116" s="53">
        <f t="shared" si="3"/>
        <v>9124.8651</v>
      </c>
      <c r="I1116" s="1" t="s">
        <v>698</v>
      </c>
      <c r="J1116" s="1" t="s">
        <v>699</v>
      </c>
      <c r="K1116" s="1" t="s">
        <v>700</v>
      </c>
      <c r="L1116" s="51">
        <v>0.0179</v>
      </c>
      <c r="M1116" s="93" t="s">
        <v>102</v>
      </c>
      <c r="N1116" s="99" t="s">
        <v>1008</v>
      </c>
      <c r="O1116" s="1"/>
      <c r="P1116" s="105"/>
    </row>
    <row r="1117">
      <c r="A1117" s="1" t="s">
        <v>1887</v>
      </c>
      <c r="B1117" s="51">
        <v>4.8510463E7</v>
      </c>
      <c r="C1117" s="51">
        <v>1.696850872E9</v>
      </c>
      <c r="D1117" s="52">
        <v>45208.477685185186</v>
      </c>
      <c r="E1117" s="1" t="s">
        <v>341</v>
      </c>
      <c r="F1117" s="1" t="s">
        <v>697</v>
      </c>
      <c r="G1117" s="47">
        <v>893545.0</v>
      </c>
      <c r="H1117" s="53">
        <f t="shared" si="3"/>
        <v>15994.4555</v>
      </c>
      <c r="I1117" s="1" t="s">
        <v>698</v>
      </c>
      <c r="J1117" s="1" t="s">
        <v>699</v>
      </c>
      <c r="K1117" s="1" t="s">
        <v>700</v>
      </c>
      <c r="L1117" s="51">
        <v>0.0179</v>
      </c>
      <c r="M1117" s="93" t="s">
        <v>133</v>
      </c>
      <c r="N1117" s="99" t="s">
        <v>556</v>
      </c>
      <c r="O1117" s="50" t="s">
        <v>1008</v>
      </c>
      <c r="P1117" s="105"/>
    </row>
    <row r="1118">
      <c r="A1118" s="1" t="s">
        <v>1888</v>
      </c>
      <c r="B1118" s="51">
        <v>4.8510968E7</v>
      </c>
      <c r="C1118" s="51">
        <v>1.696851978E9</v>
      </c>
      <c r="D1118" s="52">
        <v>45208.49048611111</v>
      </c>
      <c r="E1118" s="1" t="s">
        <v>341</v>
      </c>
      <c r="F1118" s="1" t="s">
        <v>697</v>
      </c>
      <c r="G1118" s="47">
        <v>846539.0</v>
      </c>
      <c r="H1118" s="53">
        <f t="shared" si="3"/>
        <v>15153.0481</v>
      </c>
      <c r="I1118" s="1" t="s">
        <v>698</v>
      </c>
      <c r="J1118" s="1" t="s">
        <v>699</v>
      </c>
      <c r="K1118" s="1" t="s">
        <v>700</v>
      </c>
      <c r="L1118" s="51">
        <v>0.0179</v>
      </c>
      <c r="M1118" s="93" t="s">
        <v>136</v>
      </c>
      <c r="N1118" s="107" t="s">
        <v>556</v>
      </c>
      <c r="O1118" s="1"/>
      <c r="P1118" s="105"/>
    </row>
    <row r="1119">
      <c r="A1119" s="1" t="s">
        <v>1889</v>
      </c>
      <c r="B1119" s="51">
        <v>4.851101E7</v>
      </c>
      <c r="C1119" s="51">
        <v>1.696852068E9</v>
      </c>
      <c r="D1119" s="52">
        <v>45208.491527777776</v>
      </c>
      <c r="E1119" s="1" t="s">
        <v>341</v>
      </c>
      <c r="F1119" s="1" t="s">
        <v>697</v>
      </c>
      <c r="G1119" s="47">
        <v>609769.0</v>
      </c>
      <c r="H1119" s="53">
        <f t="shared" si="3"/>
        <v>10914.8651</v>
      </c>
      <c r="I1119" s="1" t="s">
        <v>698</v>
      </c>
      <c r="J1119" s="1" t="s">
        <v>699</v>
      </c>
      <c r="K1119" s="1" t="s">
        <v>700</v>
      </c>
      <c r="L1119" s="51">
        <v>0.0179</v>
      </c>
      <c r="M1119" s="93" t="s">
        <v>139</v>
      </c>
      <c r="N1119" s="107" t="s">
        <v>556</v>
      </c>
      <c r="O1119" s="1"/>
      <c r="P1119" s="105"/>
    </row>
    <row r="1120">
      <c r="A1120" s="1" t="s">
        <v>1890</v>
      </c>
      <c r="B1120" s="51">
        <v>4.8511026E7</v>
      </c>
      <c r="C1120" s="51">
        <v>1.696852102E9</v>
      </c>
      <c r="D1120" s="52">
        <v>45208.4919212963</v>
      </c>
      <c r="E1120" s="1" t="s">
        <v>341</v>
      </c>
      <c r="F1120" s="1" t="s">
        <v>697</v>
      </c>
      <c r="G1120" s="47">
        <v>907436.0</v>
      </c>
      <c r="H1120" s="53">
        <f t="shared" si="3"/>
        <v>16243.1044</v>
      </c>
      <c r="I1120" s="1" t="s">
        <v>698</v>
      </c>
      <c r="J1120" s="1" t="s">
        <v>699</v>
      </c>
      <c r="K1120" s="1" t="s">
        <v>700</v>
      </c>
      <c r="L1120" s="51">
        <v>0.0179</v>
      </c>
      <c r="M1120" s="99" t="s">
        <v>149</v>
      </c>
      <c r="N1120" s="99" t="s">
        <v>556</v>
      </c>
      <c r="O1120" s="50" t="s">
        <v>1008</v>
      </c>
      <c r="P1120" s="105"/>
    </row>
    <row r="1121">
      <c r="A1121" s="1" t="s">
        <v>1891</v>
      </c>
      <c r="B1121" s="51">
        <v>4.8537829E7</v>
      </c>
      <c r="C1121" s="51">
        <v>1.696912033E9</v>
      </c>
      <c r="D1121" s="52">
        <v>45209.18556712963</v>
      </c>
      <c r="E1121" s="1" t="s">
        <v>341</v>
      </c>
      <c r="F1121" s="1" t="s">
        <v>697</v>
      </c>
      <c r="G1121" s="47">
        <v>390987.0</v>
      </c>
      <c r="H1121" s="53">
        <f t="shared" si="3"/>
        <v>6803.1738</v>
      </c>
      <c r="I1121" s="1" t="s">
        <v>698</v>
      </c>
      <c r="J1121" s="1" t="s">
        <v>699</v>
      </c>
      <c r="K1121" s="1" t="s">
        <v>700</v>
      </c>
      <c r="L1121" s="51">
        <v>0.0174</v>
      </c>
      <c r="M1121" s="99" t="s">
        <v>926</v>
      </c>
      <c r="N1121" s="99" t="s">
        <v>1038</v>
      </c>
      <c r="O1121" s="1"/>
      <c r="P1121" s="105"/>
    </row>
    <row r="1122">
      <c r="A1122" s="1" t="s">
        <v>1892</v>
      </c>
      <c r="B1122" s="51">
        <v>4.8537889E7</v>
      </c>
      <c r="C1122" s="51">
        <v>1.696912161E9</v>
      </c>
      <c r="D1122" s="52">
        <v>45209.187048611115</v>
      </c>
      <c r="E1122" s="1" t="s">
        <v>341</v>
      </c>
      <c r="F1122" s="1" t="s">
        <v>697</v>
      </c>
      <c r="G1122" s="24">
        <v>419087.02</v>
      </c>
      <c r="H1122" s="53">
        <f t="shared" si="3"/>
        <v>7292.114148</v>
      </c>
      <c r="I1122" s="1" t="s">
        <v>698</v>
      </c>
      <c r="J1122" s="1" t="s">
        <v>699</v>
      </c>
      <c r="K1122" s="1" t="s">
        <v>700</v>
      </c>
      <c r="L1122" s="51">
        <v>0.0174</v>
      </c>
      <c r="M1122" s="93" t="s">
        <v>938</v>
      </c>
      <c r="N1122" s="108" t="s">
        <v>578</v>
      </c>
      <c r="O1122" s="1"/>
      <c r="P1122" s="105"/>
    </row>
    <row r="1123">
      <c r="A1123" s="1" t="s">
        <v>1893</v>
      </c>
      <c r="B1123" s="51">
        <v>4.8537924E7</v>
      </c>
      <c r="C1123" s="51">
        <v>1.696912235E9</v>
      </c>
      <c r="D1123" s="52">
        <v>45209.18790509259</v>
      </c>
      <c r="E1123" s="1" t="s">
        <v>341</v>
      </c>
      <c r="F1123" s="1" t="s">
        <v>697</v>
      </c>
      <c r="G1123" s="24">
        <v>400023.23</v>
      </c>
      <c r="H1123" s="53">
        <f t="shared" si="3"/>
        <v>6960.404202</v>
      </c>
      <c r="I1123" s="1" t="s">
        <v>698</v>
      </c>
      <c r="J1123" s="1" t="s">
        <v>699</v>
      </c>
      <c r="K1123" s="1" t="s">
        <v>700</v>
      </c>
      <c r="L1123" s="51">
        <v>0.0174</v>
      </c>
      <c r="M1123" s="93" t="s">
        <v>936</v>
      </c>
      <c r="N1123" s="108" t="s">
        <v>578</v>
      </c>
      <c r="O1123" s="1"/>
      <c r="P1123" s="105"/>
    </row>
    <row r="1124">
      <c r="A1124" s="1" t="s">
        <v>1894</v>
      </c>
      <c r="B1124" s="51">
        <v>4.8588128E7</v>
      </c>
      <c r="C1124" s="51">
        <v>1.697022653E9</v>
      </c>
      <c r="D1124" s="52">
        <v>45210.465891203705</v>
      </c>
      <c r="E1124" s="1" t="s">
        <v>341</v>
      </c>
      <c r="F1124" s="1" t="s">
        <v>697</v>
      </c>
      <c r="G1124" s="24">
        <v>846683.12</v>
      </c>
      <c r="H1124" s="53">
        <f t="shared" si="3"/>
        <v>14816.9546</v>
      </c>
      <c r="I1124" s="1" t="s">
        <v>698</v>
      </c>
      <c r="J1124" s="1" t="s">
        <v>699</v>
      </c>
      <c r="K1124" s="1" t="s">
        <v>700</v>
      </c>
      <c r="L1124" s="51">
        <v>0.0175</v>
      </c>
      <c r="M1124" s="93" t="s">
        <v>961</v>
      </c>
      <c r="N1124" s="108" t="s">
        <v>578</v>
      </c>
      <c r="O1124" s="108" t="s">
        <v>545</v>
      </c>
      <c r="P1124" s="105"/>
    </row>
    <row r="1125">
      <c r="A1125" s="1" t="s">
        <v>1895</v>
      </c>
      <c r="B1125" s="51">
        <v>4.8588209E7</v>
      </c>
      <c r="C1125" s="51">
        <v>1.697022825E9</v>
      </c>
      <c r="D1125" s="52">
        <v>45210.467881944445</v>
      </c>
      <c r="E1125" s="1" t="s">
        <v>341</v>
      </c>
      <c r="F1125" s="1" t="s">
        <v>697</v>
      </c>
      <c r="G1125" s="47">
        <v>709390.0</v>
      </c>
      <c r="H1125" s="53">
        <f t="shared" si="3"/>
        <v>12414.325</v>
      </c>
      <c r="I1125" s="1" t="s">
        <v>698</v>
      </c>
      <c r="J1125" s="1" t="s">
        <v>699</v>
      </c>
      <c r="K1125" s="1" t="s">
        <v>700</v>
      </c>
      <c r="L1125" s="51">
        <v>0.0175</v>
      </c>
      <c r="M1125" s="99" t="s">
        <v>963</v>
      </c>
      <c r="N1125" s="108" t="s">
        <v>545</v>
      </c>
      <c r="O1125" s="1"/>
      <c r="P1125" s="105"/>
    </row>
    <row r="1126">
      <c r="A1126" s="1" t="s">
        <v>1896</v>
      </c>
      <c r="B1126" s="51">
        <v>4.8588244E7</v>
      </c>
      <c r="C1126" s="51">
        <v>1.697022899E9</v>
      </c>
      <c r="D1126" s="52">
        <v>45210.46873842592</v>
      </c>
      <c r="E1126" s="1" t="s">
        <v>341</v>
      </c>
      <c r="F1126" s="1" t="s">
        <v>697</v>
      </c>
      <c r="G1126" s="24">
        <v>623093.45</v>
      </c>
      <c r="H1126" s="53">
        <f t="shared" si="3"/>
        <v>10904.13538</v>
      </c>
      <c r="I1126" s="1" t="s">
        <v>698</v>
      </c>
      <c r="J1126" s="1" t="s">
        <v>699</v>
      </c>
      <c r="K1126" s="1" t="s">
        <v>700</v>
      </c>
      <c r="L1126" s="51">
        <v>0.0175</v>
      </c>
      <c r="M1126" s="93" t="s">
        <v>381</v>
      </c>
      <c r="N1126" s="108" t="s">
        <v>578</v>
      </c>
      <c r="O1126" s="108" t="s">
        <v>545</v>
      </c>
      <c r="P1126" s="105"/>
    </row>
    <row r="1127">
      <c r="A1127" s="1" t="s">
        <v>1897</v>
      </c>
      <c r="B1127" s="51">
        <v>4.8588289E7</v>
      </c>
      <c r="C1127" s="51">
        <v>1.697022995E9</v>
      </c>
      <c r="D1127" s="52">
        <v>45210.46984953704</v>
      </c>
      <c r="E1127" s="1" t="s">
        <v>341</v>
      </c>
      <c r="F1127" s="1" t="s">
        <v>697</v>
      </c>
      <c r="G1127" s="24">
        <v>578934.39</v>
      </c>
      <c r="H1127" s="53">
        <f t="shared" si="3"/>
        <v>10131.35183</v>
      </c>
      <c r="I1127" s="1" t="s">
        <v>698</v>
      </c>
      <c r="J1127" s="1" t="s">
        <v>699</v>
      </c>
      <c r="K1127" s="1" t="s">
        <v>700</v>
      </c>
      <c r="L1127" s="51">
        <v>0.0175</v>
      </c>
      <c r="M1127" s="93" t="s">
        <v>366</v>
      </c>
      <c r="N1127" s="108" t="s">
        <v>545</v>
      </c>
      <c r="O1127" s="1"/>
      <c r="P1127" s="105"/>
    </row>
    <row r="1128">
      <c r="A1128" s="1" t="s">
        <v>1898</v>
      </c>
      <c r="B1128" s="51">
        <v>4.8611622E7</v>
      </c>
      <c r="C1128" s="51">
        <v>1.697074913E9</v>
      </c>
      <c r="D1128" s="52">
        <v>45211.070752314816</v>
      </c>
      <c r="E1128" s="1" t="s">
        <v>341</v>
      </c>
      <c r="F1128" s="1" t="s">
        <v>697</v>
      </c>
      <c r="G1128" s="47">
        <v>646774.0</v>
      </c>
      <c r="H1128" s="53">
        <f t="shared" si="3"/>
        <v>11253.8676</v>
      </c>
      <c r="I1128" s="1" t="s">
        <v>698</v>
      </c>
      <c r="J1128" s="1" t="s">
        <v>699</v>
      </c>
      <c r="K1128" s="1" t="s">
        <v>700</v>
      </c>
      <c r="L1128" s="51">
        <v>0.0174</v>
      </c>
      <c r="M1128" s="93" t="s">
        <v>1131</v>
      </c>
      <c r="N1128" s="99" t="s">
        <v>1008</v>
      </c>
      <c r="O1128" s="1"/>
      <c r="P1128" s="105"/>
    </row>
    <row r="1129">
      <c r="A1129" s="1" t="s">
        <v>1899</v>
      </c>
      <c r="B1129" s="51">
        <v>4.8611931E7</v>
      </c>
      <c r="C1129" s="51">
        <v>1.697075601E9</v>
      </c>
      <c r="D1129" s="52">
        <v>45211.07871527778</v>
      </c>
      <c r="E1129" s="1" t="s">
        <v>341</v>
      </c>
      <c r="F1129" s="1" t="s">
        <v>697</v>
      </c>
      <c r="G1129" s="47">
        <v>788374.0</v>
      </c>
      <c r="H1129" s="53">
        <f t="shared" si="3"/>
        <v>13717.7076</v>
      </c>
      <c r="I1129" s="1" t="s">
        <v>698</v>
      </c>
      <c r="J1129" s="1" t="s">
        <v>699</v>
      </c>
      <c r="K1129" s="1" t="s">
        <v>700</v>
      </c>
      <c r="L1129" s="51">
        <v>0.0174</v>
      </c>
      <c r="M1129" s="93" t="s">
        <v>1129</v>
      </c>
      <c r="N1129" s="99" t="s">
        <v>1008</v>
      </c>
      <c r="O1129" s="1"/>
      <c r="P1129" s="105"/>
    </row>
    <row r="1130">
      <c r="A1130" s="1" t="s">
        <v>1900</v>
      </c>
      <c r="B1130" s="51">
        <v>4.8611931E7</v>
      </c>
      <c r="C1130" s="51">
        <v>1.697075601E9</v>
      </c>
      <c r="D1130" s="52">
        <v>45211.07871527778</v>
      </c>
      <c r="E1130" s="1" t="s">
        <v>341</v>
      </c>
      <c r="F1130" s="1" t="s">
        <v>697</v>
      </c>
      <c r="G1130" s="47">
        <v>677098.0</v>
      </c>
      <c r="H1130" s="53">
        <f t="shared" si="3"/>
        <v>11781.5052</v>
      </c>
      <c r="I1130" s="1" t="s">
        <v>698</v>
      </c>
      <c r="J1130" s="1" t="s">
        <v>699</v>
      </c>
      <c r="K1130" s="1" t="s">
        <v>700</v>
      </c>
      <c r="L1130" s="51">
        <v>0.0174</v>
      </c>
      <c r="M1130" s="93" t="s">
        <v>1127</v>
      </c>
      <c r="N1130" s="99" t="s">
        <v>556</v>
      </c>
      <c r="O1130" s="1"/>
      <c r="P1130" s="105"/>
    </row>
    <row r="1131">
      <c r="A1131" s="1" t="s">
        <v>1901</v>
      </c>
      <c r="B1131" s="51">
        <v>4.8611988E7</v>
      </c>
      <c r="C1131" s="51">
        <v>1.697075723E9</v>
      </c>
      <c r="D1131" s="52">
        <v>45211.08012731482</v>
      </c>
      <c r="E1131" s="1" t="s">
        <v>341</v>
      </c>
      <c r="F1131" s="1" t="s">
        <v>697</v>
      </c>
      <c r="G1131" s="47">
        <v>998944.0</v>
      </c>
      <c r="H1131" s="53">
        <f t="shared" si="3"/>
        <v>17381.6256</v>
      </c>
      <c r="I1131" s="1" t="s">
        <v>698</v>
      </c>
      <c r="J1131" s="1" t="s">
        <v>699</v>
      </c>
      <c r="K1131" s="1" t="s">
        <v>700</v>
      </c>
      <c r="L1131" s="51">
        <v>0.0174</v>
      </c>
      <c r="M1131" s="93" t="s">
        <v>1125</v>
      </c>
      <c r="N1131" s="108" t="s">
        <v>548</v>
      </c>
      <c r="O1131" s="1"/>
      <c r="P1131" s="105"/>
    </row>
    <row r="1132">
      <c r="A1132" s="1" t="s">
        <v>1902</v>
      </c>
      <c r="B1132" s="51">
        <v>4.8612006E7</v>
      </c>
      <c r="C1132" s="51">
        <v>1.697075761E9</v>
      </c>
      <c r="D1132" s="52">
        <v>45211.08056712963</v>
      </c>
      <c r="E1132" s="1" t="s">
        <v>341</v>
      </c>
      <c r="F1132" s="1" t="s">
        <v>697</v>
      </c>
      <c r="G1132" s="47">
        <v>509886.0</v>
      </c>
      <c r="H1132" s="53">
        <f t="shared" si="3"/>
        <v>8872.0164</v>
      </c>
      <c r="I1132" s="1" t="s">
        <v>698</v>
      </c>
      <c r="J1132" s="1" t="s">
        <v>699</v>
      </c>
      <c r="K1132" s="1" t="s">
        <v>700</v>
      </c>
      <c r="L1132" s="51">
        <v>0.0174</v>
      </c>
      <c r="M1132" s="93" t="s">
        <v>1123</v>
      </c>
      <c r="N1132" s="108" t="s">
        <v>548</v>
      </c>
      <c r="O1132" s="1"/>
      <c r="P1132" s="105"/>
    </row>
    <row r="1133">
      <c r="A1133" s="1" t="s">
        <v>1903</v>
      </c>
      <c r="B1133" s="51">
        <v>4.8612112E7</v>
      </c>
      <c r="C1133" s="51">
        <v>1.697075987E9</v>
      </c>
      <c r="D1133" s="52">
        <v>45211.083182870374</v>
      </c>
      <c r="E1133" s="1" t="s">
        <v>341</v>
      </c>
      <c r="F1133" s="1" t="s">
        <v>697</v>
      </c>
      <c r="G1133" s="47">
        <v>898844.0</v>
      </c>
      <c r="H1133" s="53">
        <f t="shared" si="3"/>
        <v>15639.8856</v>
      </c>
      <c r="I1133" s="1" t="s">
        <v>698</v>
      </c>
      <c r="J1133" s="1" t="s">
        <v>699</v>
      </c>
      <c r="K1133" s="1" t="s">
        <v>700</v>
      </c>
      <c r="L1133" s="51">
        <v>0.0174</v>
      </c>
      <c r="M1133" s="93" t="s">
        <v>1823</v>
      </c>
      <c r="N1133" s="99" t="s">
        <v>1038</v>
      </c>
      <c r="O1133" s="1"/>
      <c r="P1133" s="105"/>
    </row>
    <row r="1134">
      <c r="A1134" s="1" t="s">
        <v>1904</v>
      </c>
      <c r="B1134" s="51">
        <v>4.8612114E7</v>
      </c>
      <c r="C1134" s="51">
        <v>1.697075991E9</v>
      </c>
      <c r="D1134" s="52">
        <v>45211.08322916667</v>
      </c>
      <c r="E1134" s="1" t="s">
        <v>341</v>
      </c>
      <c r="F1134" s="1" t="s">
        <v>697</v>
      </c>
      <c r="G1134" s="47">
        <v>609988.0</v>
      </c>
      <c r="H1134" s="53">
        <f t="shared" si="3"/>
        <v>10613.7912</v>
      </c>
      <c r="I1134" s="1" t="s">
        <v>698</v>
      </c>
      <c r="J1134" s="1" t="s">
        <v>699</v>
      </c>
      <c r="K1134" s="1" t="s">
        <v>700</v>
      </c>
      <c r="L1134" s="51">
        <v>0.0174</v>
      </c>
      <c r="M1134" s="93" t="s">
        <v>1832</v>
      </c>
      <c r="N1134" s="108" t="s">
        <v>578</v>
      </c>
      <c r="O1134" s="108" t="s">
        <v>545</v>
      </c>
      <c r="P1134" s="105"/>
    </row>
    <row r="1135">
      <c r="A1135" s="1" t="s">
        <v>1905</v>
      </c>
      <c r="B1135" s="51">
        <v>4.8612129E7</v>
      </c>
      <c r="C1135" s="51">
        <v>1.697076023E9</v>
      </c>
      <c r="D1135" s="52">
        <v>45211.083599537036</v>
      </c>
      <c r="E1135" s="1" t="s">
        <v>341</v>
      </c>
      <c r="F1135" s="1" t="s">
        <v>697</v>
      </c>
      <c r="G1135" s="47">
        <v>498852.0</v>
      </c>
      <c r="H1135" s="53">
        <f t="shared" si="3"/>
        <v>8680.0248</v>
      </c>
      <c r="I1135" s="1" t="s">
        <v>698</v>
      </c>
      <c r="J1135" s="1" t="s">
        <v>699</v>
      </c>
      <c r="K1135" s="1" t="s">
        <v>700</v>
      </c>
      <c r="L1135" s="51">
        <v>0.0174</v>
      </c>
      <c r="M1135" s="93" t="s">
        <v>1820</v>
      </c>
      <c r="N1135" s="99" t="s">
        <v>1038</v>
      </c>
      <c r="O1135" s="1"/>
      <c r="P1135" s="105"/>
    </row>
    <row r="1136">
      <c r="A1136" s="1" t="s">
        <v>1906</v>
      </c>
      <c r="B1136" s="51">
        <v>4.8612244E7</v>
      </c>
      <c r="C1136" s="51">
        <v>1.697076277E9</v>
      </c>
      <c r="D1136" s="52">
        <v>45211.086539351854</v>
      </c>
      <c r="E1136" s="1" t="s">
        <v>341</v>
      </c>
      <c r="F1136" s="1" t="s">
        <v>697</v>
      </c>
      <c r="G1136" s="47">
        <v>609904.0</v>
      </c>
      <c r="H1136" s="53">
        <f t="shared" si="3"/>
        <v>10612.3296</v>
      </c>
      <c r="I1136" s="1" t="s">
        <v>698</v>
      </c>
      <c r="J1136" s="1" t="s">
        <v>699</v>
      </c>
      <c r="K1136" s="1" t="s">
        <v>700</v>
      </c>
      <c r="L1136" s="51">
        <v>0.0174</v>
      </c>
      <c r="M1136" s="93" t="s">
        <v>1818</v>
      </c>
      <c r="N1136" s="108" t="s">
        <v>578</v>
      </c>
      <c r="O1136" s="1"/>
      <c r="P1136" s="105"/>
    </row>
    <row r="1137">
      <c r="A1137" s="1" t="s">
        <v>1907</v>
      </c>
      <c r="B1137" s="51">
        <v>4.8773147E7</v>
      </c>
      <c r="C1137" s="51">
        <v>1.697432423E9</v>
      </c>
      <c r="D1137" s="52">
        <v>45215.208599537036</v>
      </c>
      <c r="E1137" s="1" t="s">
        <v>341</v>
      </c>
      <c r="F1137" s="1" t="s">
        <v>697</v>
      </c>
      <c r="G1137" s="47">
        <v>798745.0</v>
      </c>
      <c r="H1137" s="53">
        <f t="shared" si="3"/>
        <v>15655.402</v>
      </c>
      <c r="I1137" s="1" t="s">
        <v>698</v>
      </c>
      <c r="J1137" s="1" t="s">
        <v>699</v>
      </c>
      <c r="K1137" s="1" t="s">
        <v>700</v>
      </c>
      <c r="L1137" s="51">
        <v>0.0196</v>
      </c>
      <c r="M1137" s="93" t="s">
        <v>1823</v>
      </c>
      <c r="N1137" s="108" t="s">
        <v>545</v>
      </c>
      <c r="O1137" s="1"/>
      <c r="P1137" s="105"/>
    </row>
    <row r="1138">
      <c r="A1138" s="1" t="s">
        <v>1908</v>
      </c>
      <c r="B1138" s="51">
        <v>4.8773197E7</v>
      </c>
      <c r="C1138" s="51">
        <v>1.697432529E9</v>
      </c>
      <c r="D1138" s="52">
        <v>45215.20982638889</v>
      </c>
      <c r="E1138" s="1" t="s">
        <v>341</v>
      </c>
      <c r="F1138" s="1" t="s">
        <v>697</v>
      </c>
      <c r="G1138" s="47">
        <v>709865.0</v>
      </c>
      <c r="H1138" s="53">
        <f t="shared" si="3"/>
        <v>13913.354</v>
      </c>
      <c r="I1138" s="1" t="s">
        <v>698</v>
      </c>
      <c r="J1138" s="1" t="s">
        <v>699</v>
      </c>
      <c r="K1138" s="1" t="s">
        <v>700</v>
      </c>
      <c r="L1138" s="51">
        <v>0.0196</v>
      </c>
      <c r="M1138" s="93" t="s">
        <v>1832</v>
      </c>
      <c r="N1138" s="108" t="s">
        <v>578</v>
      </c>
      <c r="O1138" s="108" t="s">
        <v>545</v>
      </c>
      <c r="P1138" s="105"/>
    </row>
    <row r="1139">
      <c r="A1139" s="1" t="s">
        <v>1909</v>
      </c>
      <c r="B1139" s="51">
        <v>4.8773208E7</v>
      </c>
      <c r="C1139" s="51">
        <v>1.697432553E9</v>
      </c>
      <c r="D1139" s="52">
        <v>45215.21010416667</v>
      </c>
      <c r="E1139" s="1" t="s">
        <v>341</v>
      </c>
      <c r="F1139" s="1" t="s">
        <v>697</v>
      </c>
      <c r="G1139" s="47">
        <v>600386.0</v>
      </c>
      <c r="H1139" s="53">
        <f t="shared" si="3"/>
        <v>11767.5656</v>
      </c>
      <c r="I1139" s="1" t="s">
        <v>698</v>
      </c>
      <c r="J1139" s="1" t="s">
        <v>699</v>
      </c>
      <c r="K1139" s="1" t="s">
        <v>700</v>
      </c>
      <c r="L1139" s="51">
        <v>0.0196</v>
      </c>
      <c r="M1139" s="93" t="s">
        <v>1820</v>
      </c>
      <c r="N1139" s="108" t="s">
        <v>545</v>
      </c>
      <c r="O1139" s="1"/>
      <c r="P1139" s="105"/>
    </row>
    <row r="1140">
      <c r="A1140" s="1" t="s">
        <v>1910</v>
      </c>
      <c r="B1140" s="51">
        <v>4.8773222E7</v>
      </c>
      <c r="C1140" s="51">
        <v>1.697432583E9</v>
      </c>
      <c r="D1140" s="52">
        <v>45215.21045138889</v>
      </c>
      <c r="E1140" s="1" t="s">
        <v>341</v>
      </c>
      <c r="F1140" s="1" t="s">
        <v>697</v>
      </c>
      <c r="G1140" s="47">
        <v>540459.0</v>
      </c>
      <c r="H1140" s="53">
        <f t="shared" si="3"/>
        <v>10592.9964</v>
      </c>
      <c r="I1140" s="1" t="s">
        <v>698</v>
      </c>
      <c r="J1140" s="1" t="s">
        <v>699</v>
      </c>
      <c r="K1140" s="1" t="s">
        <v>700</v>
      </c>
      <c r="L1140" s="51">
        <v>0.0196</v>
      </c>
      <c r="M1140" s="93" t="s">
        <v>1812</v>
      </c>
      <c r="N1140" s="99" t="s">
        <v>1038</v>
      </c>
      <c r="O1140" s="1"/>
      <c r="P1140" s="105"/>
    </row>
    <row r="1141">
      <c r="A1141" s="1" t="s">
        <v>1911</v>
      </c>
      <c r="B1141" s="51">
        <v>4.8773285E7</v>
      </c>
      <c r="C1141" s="51">
        <v>1.697432717E9</v>
      </c>
      <c r="D1141" s="52">
        <v>45215.212002314816</v>
      </c>
      <c r="E1141" s="1" t="s">
        <v>341</v>
      </c>
      <c r="F1141" s="1" t="s">
        <v>697</v>
      </c>
      <c r="G1141" s="47">
        <v>623329.0</v>
      </c>
      <c r="H1141" s="53">
        <f t="shared" si="3"/>
        <v>12217.2484</v>
      </c>
      <c r="I1141" s="1" t="s">
        <v>698</v>
      </c>
      <c r="J1141" s="1" t="s">
        <v>699</v>
      </c>
      <c r="K1141" s="1" t="s">
        <v>700</v>
      </c>
      <c r="L1141" s="51">
        <v>0.0196</v>
      </c>
      <c r="M1141" s="93" t="s">
        <v>1776</v>
      </c>
      <c r="N1141" s="108" t="s">
        <v>545</v>
      </c>
      <c r="O1141" s="1"/>
      <c r="P1141" s="105"/>
    </row>
    <row r="1142">
      <c r="A1142" s="1" t="s">
        <v>1912</v>
      </c>
      <c r="B1142" s="51">
        <v>4.8773377E7</v>
      </c>
      <c r="C1142" s="51">
        <v>1.697432913E9</v>
      </c>
      <c r="D1142" s="52">
        <v>45215.214270833334</v>
      </c>
      <c r="E1142" s="1" t="s">
        <v>341</v>
      </c>
      <c r="F1142" s="1" t="s">
        <v>697</v>
      </c>
      <c r="G1142" s="47">
        <v>787785.0</v>
      </c>
      <c r="H1142" s="53">
        <f t="shared" si="3"/>
        <v>15440.586</v>
      </c>
      <c r="I1142" s="1" t="s">
        <v>698</v>
      </c>
      <c r="J1142" s="1" t="s">
        <v>699</v>
      </c>
      <c r="K1142" s="1" t="s">
        <v>700</v>
      </c>
      <c r="L1142" s="51">
        <v>0.0196</v>
      </c>
      <c r="M1142" s="93" t="s">
        <v>1845</v>
      </c>
      <c r="N1142" s="108" t="s">
        <v>545</v>
      </c>
      <c r="O1142" s="1"/>
      <c r="P1142" s="105"/>
    </row>
    <row r="1143">
      <c r="A1143" s="1" t="s">
        <v>1913</v>
      </c>
      <c r="B1143" s="51">
        <v>4.8773537E7</v>
      </c>
      <c r="C1143" s="51">
        <v>1.697433285E9</v>
      </c>
      <c r="D1143" s="52">
        <v>45215.21857638889</v>
      </c>
      <c r="E1143" s="1" t="s">
        <v>341</v>
      </c>
      <c r="F1143" s="1" t="s">
        <v>697</v>
      </c>
      <c r="G1143" s="47">
        <v>699852.0</v>
      </c>
      <c r="H1143" s="53">
        <f t="shared" si="3"/>
        <v>13717.0992</v>
      </c>
      <c r="I1143" s="1" t="s">
        <v>698</v>
      </c>
      <c r="J1143" s="1" t="s">
        <v>699</v>
      </c>
      <c r="K1143" s="1" t="s">
        <v>700</v>
      </c>
      <c r="L1143" s="51">
        <v>0.0196</v>
      </c>
      <c r="M1143" s="93" t="s">
        <v>1774</v>
      </c>
      <c r="N1143" s="99" t="s">
        <v>1038</v>
      </c>
      <c r="O1143" s="1"/>
      <c r="P1143" s="105"/>
    </row>
    <row r="1144">
      <c r="A1144" s="1" t="s">
        <v>1914</v>
      </c>
      <c r="B1144" s="51">
        <v>4.9062547E7</v>
      </c>
      <c r="C1144" s="51">
        <v>1.698078171E9</v>
      </c>
      <c r="D1144" s="52">
        <v>45222.682534722226</v>
      </c>
      <c r="E1144" s="1" t="s">
        <v>341</v>
      </c>
      <c r="F1144" s="1" t="s">
        <v>697</v>
      </c>
      <c r="G1144" s="47">
        <v>837774.0</v>
      </c>
      <c r="H1144" s="53">
        <f t="shared" si="3"/>
        <v>22033.4562</v>
      </c>
      <c r="I1144" s="1" t="s">
        <v>698</v>
      </c>
      <c r="J1144" s="1" t="s">
        <v>699</v>
      </c>
      <c r="K1144" s="1" t="s">
        <v>700</v>
      </c>
      <c r="L1144" s="51">
        <v>0.0263</v>
      </c>
      <c r="M1144" s="93" t="s">
        <v>1487</v>
      </c>
      <c r="N1144" s="93" t="s">
        <v>578</v>
      </c>
      <c r="O1144" s="1"/>
      <c r="P1144" s="105"/>
    </row>
    <row r="1145">
      <c r="A1145" s="1" t="s">
        <v>1915</v>
      </c>
      <c r="B1145" s="51">
        <v>4.9062558E7</v>
      </c>
      <c r="C1145" s="51">
        <v>1.698078193E9</v>
      </c>
      <c r="D1145" s="52">
        <v>45222.68278935185</v>
      </c>
      <c r="E1145" s="1" t="s">
        <v>341</v>
      </c>
      <c r="F1145" s="1" t="s">
        <v>697</v>
      </c>
      <c r="G1145" s="47">
        <v>847774.0</v>
      </c>
      <c r="H1145" s="53">
        <f t="shared" si="3"/>
        <v>22296.4562</v>
      </c>
      <c r="I1145" s="1" t="s">
        <v>698</v>
      </c>
      <c r="J1145" s="1" t="s">
        <v>699</v>
      </c>
      <c r="K1145" s="1" t="s">
        <v>700</v>
      </c>
      <c r="L1145" s="51">
        <v>0.0263</v>
      </c>
      <c r="M1145" s="93" t="s">
        <v>1133</v>
      </c>
      <c r="N1145" s="108" t="s">
        <v>578</v>
      </c>
      <c r="O1145" s="1"/>
      <c r="P1145" s="105"/>
    </row>
    <row r="1146">
      <c r="A1146" s="1" t="s">
        <v>1916</v>
      </c>
      <c r="B1146" s="51">
        <v>4.906257E7</v>
      </c>
      <c r="C1146" s="51">
        <v>1.698078219E9</v>
      </c>
      <c r="D1146" s="52">
        <v>45222.68309027778</v>
      </c>
      <c r="E1146" s="1" t="s">
        <v>341</v>
      </c>
      <c r="F1146" s="1" t="s">
        <v>697</v>
      </c>
      <c r="G1146" s="47">
        <v>876343.0</v>
      </c>
      <c r="H1146" s="53">
        <f t="shared" si="3"/>
        <v>23047.8209</v>
      </c>
      <c r="I1146" s="1" t="s">
        <v>698</v>
      </c>
      <c r="J1146" s="1" t="s">
        <v>699</v>
      </c>
      <c r="K1146" s="1" t="s">
        <v>700</v>
      </c>
      <c r="L1146" s="51">
        <v>0.0263</v>
      </c>
      <c r="M1146" s="93" t="s">
        <v>1135</v>
      </c>
      <c r="N1146" s="108" t="s">
        <v>578</v>
      </c>
      <c r="O1146" s="1"/>
      <c r="P1146" s="105"/>
    </row>
    <row r="1147">
      <c r="A1147" s="1" t="s">
        <v>1917</v>
      </c>
      <c r="B1147" s="51">
        <v>4.9062584E7</v>
      </c>
      <c r="C1147" s="51">
        <v>1.698078249E9</v>
      </c>
      <c r="D1147" s="52">
        <v>45222.6834375</v>
      </c>
      <c r="E1147" s="1" t="s">
        <v>341</v>
      </c>
      <c r="F1147" s="1" t="s">
        <v>697</v>
      </c>
      <c r="G1147" s="47">
        <v>578834.0</v>
      </c>
      <c r="H1147" s="53">
        <f t="shared" si="3"/>
        <v>15223.3342</v>
      </c>
      <c r="I1147" s="1" t="s">
        <v>698</v>
      </c>
      <c r="J1147" s="1" t="s">
        <v>699</v>
      </c>
      <c r="K1147" s="1" t="s">
        <v>700</v>
      </c>
      <c r="L1147" s="51">
        <v>0.0263</v>
      </c>
      <c r="M1147" s="93" t="s">
        <v>1182</v>
      </c>
      <c r="N1147" s="93" t="s">
        <v>578</v>
      </c>
      <c r="O1147" s="108" t="s">
        <v>545</v>
      </c>
      <c r="P1147" s="105"/>
    </row>
    <row r="1148">
      <c r="A1148" s="1" t="s">
        <v>1918</v>
      </c>
      <c r="B1148" s="51">
        <v>4.9062598E7</v>
      </c>
      <c r="C1148" s="51">
        <v>1.698078279E9</v>
      </c>
      <c r="D1148" s="52">
        <v>45222.68378472222</v>
      </c>
      <c r="E1148" s="1" t="s">
        <v>341</v>
      </c>
      <c r="F1148" s="1" t="s">
        <v>697</v>
      </c>
      <c r="G1148" s="47">
        <v>769499.0</v>
      </c>
      <c r="H1148" s="53">
        <f t="shared" si="3"/>
        <v>20237.8237</v>
      </c>
      <c r="I1148" s="1" t="s">
        <v>698</v>
      </c>
      <c r="J1148" s="1" t="s">
        <v>699</v>
      </c>
      <c r="K1148" s="1" t="s">
        <v>700</v>
      </c>
      <c r="L1148" s="51">
        <v>0.0263</v>
      </c>
      <c r="M1148" s="93" t="s">
        <v>369</v>
      </c>
      <c r="N1148" s="108" t="s">
        <v>578</v>
      </c>
      <c r="O1148" s="1"/>
      <c r="P1148" s="105"/>
    </row>
    <row r="1149">
      <c r="A1149" s="1" t="s">
        <v>1919</v>
      </c>
      <c r="B1149" s="51">
        <v>4.9062614E7</v>
      </c>
      <c r="C1149" s="51">
        <v>1.698078313E9</v>
      </c>
      <c r="D1149" s="52">
        <v>45222.68417824074</v>
      </c>
      <c r="E1149" s="1" t="s">
        <v>341</v>
      </c>
      <c r="F1149" s="1" t="s">
        <v>697</v>
      </c>
      <c r="G1149" s="47">
        <v>648774.0</v>
      </c>
      <c r="H1149" s="53">
        <f t="shared" si="3"/>
        <v>17062.7562</v>
      </c>
      <c r="I1149" s="1" t="s">
        <v>698</v>
      </c>
      <c r="J1149" s="1" t="s">
        <v>699</v>
      </c>
      <c r="K1149" s="1" t="s">
        <v>700</v>
      </c>
      <c r="L1149" s="51">
        <v>0.0263</v>
      </c>
      <c r="M1149" s="93" t="s">
        <v>1037</v>
      </c>
      <c r="N1149" s="108" t="s">
        <v>578</v>
      </c>
      <c r="O1149" s="108" t="s">
        <v>545</v>
      </c>
      <c r="P1149" s="105"/>
    </row>
    <row r="1150">
      <c r="A1150" s="1" t="s">
        <v>1920</v>
      </c>
      <c r="B1150" s="51">
        <v>4.9062656E7</v>
      </c>
      <c r="C1150" s="51">
        <v>1.698078435E9</v>
      </c>
      <c r="D1150" s="52">
        <v>45222.685590277775</v>
      </c>
      <c r="E1150" s="1" t="s">
        <v>341</v>
      </c>
      <c r="F1150" s="1" t="s">
        <v>697</v>
      </c>
      <c r="G1150" s="47">
        <v>577844.0</v>
      </c>
      <c r="H1150" s="53">
        <f t="shared" si="3"/>
        <v>15197.2972</v>
      </c>
      <c r="I1150" s="1" t="s">
        <v>698</v>
      </c>
      <c r="J1150" s="1" t="s">
        <v>699</v>
      </c>
      <c r="K1150" s="1" t="s">
        <v>700</v>
      </c>
      <c r="L1150" s="51">
        <v>0.0263</v>
      </c>
      <c r="M1150" s="93" t="s">
        <v>1056</v>
      </c>
      <c r="N1150" s="15" t="s">
        <v>548</v>
      </c>
      <c r="O1150" s="1"/>
      <c r="P1150" s="105"/>
    </row>
    <row r="1151">
      <c r="A1151" s="1" t="s">
        <v>1921</v>
      </c>
      <c r="B1151" s="51">
        <v>4.9062702E7</v>
      </c>
      <c r="C1151" s="51">
        <v>1.698078531E9</v>
      </c>
      <c r="D1151" s="52">
        <v>45222.68670138889</v>
      </c>
      <c r="E1151" s="1" t="s">
        <v>341</v>
      </c>
      <c r="F1151" s="1" t="s">
        <v>697</v>
      </c>
      <c r="G1151" s="47">
        <v>899553.0</v>
      </c>
      <c r="H1151" s="53">
        <f t="shared" si="3"/>
        <v>23658.2439</v>
      </c>
      <c r="I1151" s="1" t="s">
        <v>698</v>
      </c>
      <c r="J1151" s="1" t="s">
        <v>699</v>
      </c>
      <c r="K1151" s="1" t="s">
        <v>700</v>
      </c>
      <c r="L1151" s="51">
        <v>0.0263</v>
      </c>
      <c r="M1151" s="93" t="s">
        <v>1016</v>
      </c>
      <c r="N1151" s="108" t="s">
        <v>548</v>
      </c>
      <c r="O1151" s="1"/>
      <c r="P1151" s="105"/>
    </row>
    <row r="1152">
      <c r="A1152" s="1" t="s">
        <v>1922</v>
      </c>
      <c r="B1152" s="51">
        <v>4.9062851E7</v>
      </c>
      <c r="C1152" s="51">
        <v>1.698078851E9</v>
      </c>
      <c r="D1152" s="52">
        <v>45222.690405092595</v>
      </c>
      <c r="E1152" s="1" t="s">
        <v>341</v>
      </c>
      <c r="F1152" s="1" t="s">
        <v>697</v>
      </c>
      <c r="G1152" s="47">
        <v>588966.0</v>
      </c>
      <c r="H1152" s="53">
        <f t="shared" si="3"/>
        <v>15489.8058</v>
      </c>
      <c r="I1152" s="1" t="s">
        <v>698</v>
      </c>
      <c r="J1152" s="1" t="s">
        <v>699</v>
      </c>
      <c r="K1152" s="1" t="s">
        <v>700</v>
      </c>
      <c r="L1152" s="51">
        <v>0.0263</v>
      </c>
      <c r="M1152" s="93" t="s">
        <v>1014</v>
      </c>
      <c r="N1152" s="108" t="s">
        <v>548</v>
      </c>
      <c r="O1152" s="1"/>
      <c r="P1152" s="105"/>
    </row>
    <row r="1153">
      <c r="A1153" s="1" t="s">
        <v>1923</v>
      </c>
      <c r="B1153" s="51">
        <v>4.9062851E7</v>
      </c>
      <c r="C1153" s="51">
        <v>1.698078851E9</v>
      </c>
      <c r="D1153" s="52">
        <v>45222.690405092595</v>
      </c>
      <c r="E1153" s="1" t="s">
        <v>341</v>
      </c>
      <c r="F1153" s="1" t="s">
        <v>697</v>
      </c>
      <c r="G1153" s="47">
        <v>607995.0</v>
      </c>
      <c r="H1153" s="53">
        <f t="shared" si="3"/>
        <v>15990.2685</v>
      </c>
      <c r="I1153" s="1" t="s">
        <v>698</v>
      </c>
      <c r="J1153" s="1" t="s">
        <v>699</v>
      </c>
      <c r="K1153" s="1" t="s">
        <v>700</v>
      </c>
      <c r="L1153" s="51">
        <v>0.0263</v>
      </c>
      <c r="M1153" s="93" t="s">
        <v>1012</v>
      </c>
      <c r="N1153" s="108" t="s">
        <v>548</v>
      </c>
      <c r="O1153" s="1"/>
      <c r="P1153" s="105"/>
    </row>
    <row r="1154">
      <c r="A1154" s="1" t="s">
        <v>1924</v>
      </c>
      <c r="B1154" s="51">
        <v>4.9062867E7</v>
      </c>
      <c r="C1154" s="51">
        <v>1.698078885E9</v>
      </c>
      <c r="D1154" s="52">
        <v>45222.69079861111</v>
      </c>
      <c r="E1154" s="1" t="s">
        <v>341</v>
      </c>
      <c r="F1154" s="1" t="s">
        <v>697</v>
      </c>
      <c r="G1154" s="47">
        <v>588556.0</v>
      </c>
      <c r="H1154" s="53">
        <f t="shared" si="3"/>
        <v>15479.0228</v>
      </c>
      <c r="I1154" s="1" t="s">
        <v>698</v>
      </c>
      <c r="J1154" s="1" t="s">
        <v>699</v>
      </c>
      <c r="K1154" s="1" t="s">
        <v>700</v>
      </c>
      <c r="L1154" s="51">
        <v>0.0263</v>
      </c>
      <c r="M1154" s="93" t="s">
        <v>1010</v>
      </c>
      <c r="N1154" s="108" t="s">
        <v>556</v>
      </c>
      <c r="O1154" s="1"/>
      <c r="P1154" s="105"/>
    </row>
    <row r="1155">
      <c r="A1155" s="1" t="s">
        <v>1925</v>
      </c>
      <c r="B1155" s="51">
        <v>4.9062881E7</v>
      </c>
      <c r="C1155" s="51">
        <v>1.698078915E9</v>
      </c>
      <c r="D1155" s="52">
        <v>45222.691145833334</v>
      </c>
      <c r="E1155" s="1" t="s">
        <v>341</v>
      </c>
      <c r="F1155" s="1" t="s">
        <v>697</v>
      </c>
      <c r="G1155" s="47">
        <v>857755.0</v>
      </c>
      <c r="H1155" s="53">
        <f t="shared" si="3"/>
        <v>22558.9565</v>
      </c>
      <c r="I1155" s="1" t="s">
        <v>698</v>
      </c>
      <c r="J1155" s="1" t="s">
        <v>699</v>
      </c>
      <c r="K1155" s="1" t="s">
        <v>700</v>
      </c>
      <c r="L1155" s="51">
        <v>0.0263</v>
      </c>
      <c r="M1155" s="93" t="s">
        <v>1007</v>
      </c>
      <c r="N1155" s="99" t="s">
        <v>556</v>
      </c>
      <c r="O1155" s="1"/>
      <c r="P1155" s="105"/>
    </row>
    <row r="1156">
      <c r="A1156" s="1" t="s">
        <v>1926</v>
      </c>
      <c r="B1156" s="51">
        <v>4.9122548E7</v>
      </c>
      <c r="C1156" s="51">
        <v>1.698211416E9</v>
      </c>
      <c r="D1156" s="52">
        <v>45224.22472222222</v>
      </c>
      <c r="E1156" s="1" t="s">
        <v>341</v>
      </c>
      <c r="F1156" s="1" t="s">
        <v>697</v>
      </c>
      <c r="G1156" s="47">
        <v>437883.0</v>
      </c>
      <c r="H1156" s="53">
        <f t="shared" si="3"/>
        <v>11384.958</v>
      </c>
      <c r="I1156" s="1" t="s">
        <v>698</v>
      </c>
      <c r="J1156" s="1" t="s">
        <v>699</v>
      </c>
      <c r="K1156" s="1" t="s">
        <v>700</v>
      </c>
      <c r="L1156" s="51">
        <v>0.026</v>
      </c>
      <c r="M1156" s="93" t="s">
        <v>1927</v>
      </c>
      <c r="N1156" s="108" t="s">
        <v>578</v>
      </c>
      <c r="O1156" s="1"/>
      <c r="P1156" s="105"/>
    </row>
    <row r="1157">
      <c r="A1157" s="1" t="s">
        <v>1928</v>
      </c>
      <c r="B1157" s="51">
        <v>4.9122549E7</v>
      </c>
      <c r="C1157" s="51">
        <v>1.69821142E9</v>
      </c>
      <c r="D1157" s="52">
        <v>45224.22476851852</v>
      </c>
      <c r="E1157" s="1" t="s">
        <v>341</v>
      </c>
      <c r="F1157" s="1" t="s">
        <v>697</v>
      </c>
      <c r="G1157" s="47">
        <v>500973.0</v>
      </c>
      <c r="H1157" s="53">
        <f t="shared" si="3"/>
        <v>13025.298</v>
      </c>
      <c r="I1157" s="1" t="s">
        <v>698</v>
      </c>
      <c r="J1157" s="1" t="s">
        <v>699</v>
      </c>
      <c r="K1157" s="1" t="s">
        <v>700</v>
      </c>
      <c r="L1157" s="51">
        <v>0.026</v>
      </c>
      <c r="M1157" s="93" t="s">
        <v>1929</v>
      </c>
      <c r="N1157" s="108" t="s">
        <v>578</v>
      </c>
      <c r="O1157" s="99" t="s">
        <v>1038</v>
      </c>
      <c r="P1157" s="105"/>
    </row>
    <row r="1158">
      <c r="A1158" s="1" t="s">
        <v>1930</v>
      </c>
      <c r="B1158" s="51">
        <v>4.9122561E7</v>
      </c>
      <c r="C1158" s="51">
        <v>1.698211447E9</v>
      </c>
      <c r="D1158" s="52">
        <v>45224.22508101852</v>
      </c>
      <c r="E1158" s="1" t="s">
        <v>341</v>
      </c>
      <c r="F1158" s="1" t="s">
        <v>697</v>
      </c>
      <c r="G1158" s="47">
        <v>390877.0</v>
      </c>
      <c r="H1158" s="53">
        <f t="shared" si="3"/>
        <v>10162.802</v>
      </c>
      <c r="I1158" s="1" t="s">
        <v>698</v>
      </c>
      <c r="J1158" s="1" t="s">
        <v>699</v>
      </c>
      <c r="K1158" s="1" t="s">
        <v>700</v>
      </c>
      <c r="L1158" s="51">
        <v>0.026</v>
      </c>
      <c r="M1158" s="93" t="s">
        <v>1931</v>
      </c>
      <c r="N1158" s="108" t="s">
        <v>578</v>
      </c>
      <c r="O1158" s="1"/>
      <c r="P1158" s="105"/>
    </row>
    <row r="1159">
      <c r="A1159" s="1" t="s">
        <v>1932</v>
      </c>
      <c r="B1159" s="51">
        <v>4.9122574E7</v>
      </c>
      <c r="C1159" s="51">
        <v>1.698211473E9</v>
      </c>
      <c r="D1159" s="52">
        <v>45224.225381944445</v>
      </c>
      <c r="E1159" s="1" t="s">
        <v>341</v>
      </c>
      <c r="F1159" s="1" t="s">
        <v>697</v>
      </c>
      <c r="G1159" s="47">
        <v>483833.0</v>
      </c>
      <c r="H1159" s="53">
        <f t="shared" si="3"/>
        <v>12579.658</v>
      </c>
      <c r="I1159" s="1" t="s">
        <v>698</v>
      </c>
      <c r="J1159" s="1" t="s">
        <v>699</v>
      </c>
      <c r="K1159" s="1" t="s">
        <v>700</v>
      </c>
      <c r="L1159" s="51">
        <v>0.026</v>
      </c>
      <c r="M1159" s="93" t="s">
        <v>1933</v>
      </c>
      <c r="N1159" s="108" t="s">
        <v>578</v>
      </c>
      <c r="O1159" s="1"/>
      <c r="P1159" s="105"/>
    </row>
    <row r="1160">
      <c r="A1160" s="1" t="s">
        <v>1934</v>
      </c>
      <c r="B1160" s="51">
        <v>4.9123382E7</v>
      </c>
      <c r="C1160" s="51">
        <v>1.698213254E9</v>
      </c>
      <c r="D1160" s="52">
        <v>45224.24599537037</v>
      </c>
      <c r="E1160" s="1" t="s">
        <v>341</v>
      </c>
      <c r="F1160" s="1" t="s">
        <v>697</v>
      </c>
      <c r="G1160" s="24">
        <v>510982.29</v>
      </c>
      <c r="H1160" s="53">
        <f t="shared" si="3"/>
        <v>13285.53954</v>
      </c>
      <c r="I1160" s="1" t="s">
        <v>698</v>
      </c>
      <c r="J1160" s="1" t="s">
        <v>699</v>
      </c>
      <c r="K1160" s="1" t="s">
        <v>700</v>
      </c>
      <c r="L1160" s="51">
        <v>0.026</v>
      </c>
      <c r="M1160" s="93" t="s">
        <v>1935</v>
      </c>
      <c r="N1160" s="108" t="s">
        <v>578</v>
      </c>
      <c r="O1160" s="1"/>
      <c r="P1160" s="105"/>
    </row>
    <row r="1161">
      <c r="A1161" s="1" t="s">
        <v>1936</v>
      </c>
      <c r="B1161" s="51">
        <v>4.9123604E7</v>
      </c>
      <c r="C1161" s="51">
        <v>1.698213726E9</v>
      </c>
      <c r="D1161" s="52">
        <v>45224.25145833333</v>
      </c>
      <c r="E1161" s="1" t="s">
        <v>341</v>
      </c>
      <c r="F1161" s="1" t="s">
        <v>697</v>
      </c>
      <c r="G1161" s="24">
        <v>546661.11</v>
      </c>
      <c r="H1161" s="53">
        <f t="shared" si="3"/>
        <v>14213.18886</v>
      </c>
      <c r="I1161" s="1" t="s">
        <v>698</v>
      </c>
      <c r="J1161" s="1" t="s">
        <v>699</v>
      </c>
      <c r="K1161" s="1" t="s">
        <v>700</v>
      </c>
      <c r="L1161" s="51">
        <v>0.026</v>
      </c>
      <c r="M1161" s="93" t="s">
        <v>155</v>
      </c>
      <c r="N1161" s="108" t="s">
        <v>556</v>
      </c>
      <c r="O1161" s="1"/>
      <c r="P1161" s="105"/>
    </row>
    <row r="1162">
      <c r="A1162" s="1" t="s">
        <v>1937</v>
      </c>
      <c r="B1162" s="51">
        <v>4.9123636E7</v>
      </c>
      <c r="C1162" s="51">
        <v>1.698213794E9</v>
      </c>
      <c r="D1162" s="52">
        <v>45224.25224537037</v>
      </c>
      <c r="E1162" s="1" t="s">
        <v>341</v>
      </c>
      <c r="F1162" s="1" t="s">
        <v>697</v>
      </c>
      <c r="G1162" s="47">
        <v>499823.0</v>
      </c>
      <c r="H1162" s="53">
        <f t="shared" si="3"/>
        <v>12995.398</v>
      </c>
      <c r="I1162" s="1" t="s">
        <v>698</v>
      </c>
      <c r="J1162" s="1" t="s">
        <v>699</v>
      </c>
      <c r="K1162" s="1" t="s">
        <v>700</v>
      </c>
      <c r="L1162" s="51">
        <v>0.026</v>
      </c>
      <c r="M1162" s="93" t="s">
        <v>155</v>
      </c>
      <c r="N1162" s="108" t="s">
        <v>556</v>
      </c>
      <c r="O1162" s="1"/>
      <c r="P1162" s="105"/>
    </row>
    <row r="1163">
      <c r="A1163" s="1" t="s">
        <v>1938</v>
      </c>
      <c r="B1163" s="51">
        <v>4.916297E7</v>
      </c>
      <c r="C1163" s="51">
        <v>1.698298736E9</v>
      </c>
      <c r="D1163" s="52">
        <v>45225.23537037037</v>
      </c>
      <c r="E1163" s="1" t="s">
        <v>341</v>
      </c>
      <c r="F1163" s="1" t="s">
        <v>697</v>
      </c>
      <c r="G1163" s="47">
        <v>693773.0</v>
      </c>
      <c r="H1163" s="53">
        <f t="shared" si="3"/>
        <v>18038.098</v>
      </c>
      <c r="I1163" s="1" t="s">
        <v>698</v>
      </c>
      <c r="J1163" s="1" t="s">
        <v>699</v>
      </c>
      <c r="K1163" s="1" t="s">
        <v>700</v>
      </c>
      <c r="L1163" s="51">
        <v>0.026</v>
      </c>
      <c r="M1163" s="93" t="s">
        <v>1927</v>
      </c>
      <c r="N1163" s="108" t="s">
        <v>578</v>
      </c>
      <c r="O1163" s="1"/>
      <c r="P1163" s="105"/>
    </row>
    <row r="1164">
      <c r="A1164" s="1" t="s">
        <v>1939</v>
      </c>
      <c r="B1164" s="51">
        <v>4.9162994E7</v>
      </c>
      <c r="C1164" s="51">
        <v>1.698298788E9</v>
      </c>
      <c r="D1164" s="52">
        <v>45225.235972222225</v>
      </c>
      <c r="E1164" s="1" t="s">
        <v>341</v>
      </c>
      <c r="F1164" s="1" t="s">
        <v>697</v>
      </c>
      <c r="G1164" s="47">
        <v>409599.0</v>
      </c>
      <c r="H1164" s="53">
        <f t="shared" si="3"/>
        <v>10649.574</v>
      </c>
      <c r="I1164" s="1" t="s">
        <v>698</v>
      </c>
      <c r="J1164" s="1" t="s">
        <v>699</v>
      </c>
      <c r="K1164" s="1" t="s">
        <v>700</v>
      </c>
      <c r="L1164" s="51">
        <v>0.026</v>
      </c>
      <c r="M1164" s="93" t="s">
        <v>1940</v>
      </c>
      <c r="N1164" s="99" t="s">
        <v>1038</v>
      </c>
      <c r="O1164" s="1"/>
      <c r="P1164" s="105"/>
    </row>
    <row r="1165">
      <c r="A1165" s="1" t="s">
        <v>1941</v>
      </c>
      <c r="B1165" s="51">
        <v>4.9163008E7</v>
      </c>
      <c r="C1165" s="51">
        <v>1.698298818E9</v>
      </c>
      <c r="D1165" s="52">
        <v>45225.23631944445</v>
      </c>
      <c r="E1165" s="1" t="s">
        <v>341</v>
      </c>
      <c r="F1165" s="1" t="s">
        <v>697</v>
      </c>
      <c r="G1165" s="47">
        <v>533094.0</v>
      </c>
      <c r="H1165" s="53">
        <f t="shared" si="3"/>
        <v>13860.444</v>
      </c>
      <c r="I1165" s="1" t="s">
        <v>698</v>
      </c>
      <c r="J1165" s="1" t="s">
        <v>699</v>
      </c>
      <c r="K1165" s="1" t="s">
        <v>700</v>
      </c>
      <c r="L1165" s="51">
        <v>0.026</v>
      </c>
      <c r="M1165" s="93" t="s">
        <v>1942</v>
      </c>
      <c r="N1165" s="108" t="s">
        <v>578</v>
      </c>
      <c r="O1165" s="1"/>
      <c r="P1165" s="105"/>
    </row>
    <row r="1166">
      <c r="A1166" s="1" t="s">
        <v>1943</v>
      </c>
      <c r="B1166" s="51">
        <v>4.9163024E7</v>
      </c>
      <c r="C1166" s="51">
        <v>1.698298852E9</v>
      </c>
      <c r="D1166" s="52">
        <v>45225.236712962964</v>
      </c>
      <c r="E1166" s="1" t="s">
        <v>341</v>
      </c>
      <c r="F1166" s="1" t="s">
        <v>697</v>
      </c>
      <c r="G1166" s="47">
        <v>309774.0</v>
      </c>
      <c r="H1166" s="53">
        <f t="shared" si="3"/>
        <v>8054.124</v>
      </c>
      <c r="I1166" s="1" t="s">
        <v>698</v>
      </c>
      <c r="J1166" s="1" t="s">
        <v>699</v>
      </c>
      <c r="K1166" s="1" t="s">
        <v>700</v>
      </c>
      <c r="L1166" s="51">
        <v>0.026</v>
      </c>
      <c r="M1166" s="93" t="s">
        <v>1942</v>
      </c>
      <c r="N1166" s="108" t="s">
        <v>578</v>
      </c>
      <c r="O1166" s="1"/>
      <c r="P1166" s="105"/>
    </row>
    <row r="1167">
      <c r="A1167" s="1" t="s">
        <v>1944</v>
      </c>
      <c r="B1167" s="51">
        <v>4.9163294E7</v>
      </c>
      <c r="C1167" s="51">
        <v>1.698299428E9</v>
      </c>
      <c r="D1167" s="52">
        <v>45225.24337962963</v>
      </c>
      <c r="E1167" s="1" t="s">
        <v>341</v>
      </c>
      <c r="F1167" s="1" t="s">
        <v>697</v>
      </c>
      <c r="G1167" s="47">
        <v>576563.0</v>
      </c>
      <c r="H1167" s="53">
        <f t="shared" si="3"/>
        <v>14990.638</v>
      </c>
      <c r="I1167" s="1" t="s">
        <v>698</v>
      </c>
      <c r="J1167" s="1" t="s">
        <v>699</v>
      </c>
      <c r="K1167" s="1" t="s">
        <v>700</v>
      </c>
      <c r="L1167" s="51">
        <v>0.026</v>
      </c>
      <c r="M1167" s="93" t="s">
        <v>1945</v>
      </c>
      <c r="N1167" s="108" t="s">
        <v>578</v>
      </c>
      <c r="O1167" s="1"/>
      <c r="P1167" s="105"/>
    </row>
    <row r="1168">
      <c r="A1168" s="1" t="s">
        <v>1946</v>
      </c>
      <c r="B1168" s="51">
        <v>4.9163317E7</v>
      </c>
      <c r="C1168" s="51">
        <v>1.698299478E9</v>
      </c>
      <c r="D1168" s="52">
        <v>45225.24395833333</v>
      </c>
      <c r="E1168" s="1" t="s">
        <v>341</v>
      </c>
      <c r="F1168" s="1" t="s">
        <v>697</v>
      </c>
      <c r="G1168" s="47">
        <v>498774.0</v>
      </c>
      <c r="H1168" s="53">
        <f t="shared" si="3"/>
        <v>12968.124</v>
      </c>
      <c r="I1168" s="1" t="s">
        <v>698</v>
      </c>
      <c r="J1168" s="1" t="s">
        <v>699</v>
      </c>
      <c r="K1168" s="1" t="s">
        <v>700</v>
      </c>
      <c r="L1168" s="51">
        <v>0.026</v>
      </c>
      <c r="M1168" s="93" t="s">
        <v>1947</v>
      </c>
      <c r="N1168" s="108" t="s">
        <v>578</v>
      </c>
      <c r="O1168" s="108" t="s">
        <v>545</v>
      </c>
      <c r="P1168" s="105"/>
    </row>
    <row r="1169">
      <c r="A1169" s="1" t="s">
        <v>1948</v>
      </c>
      <c r="B1169" s="51">
        <v>4.9163405E7</v>
      </c>
      <c r="C1169" s="51">
        <v>1.698299664E9</v>
      </c>
      <c r="D1169" s="52">
        <v>45225.24611111111</v>
      </c>
      <c r="E1169" s="1" t="s">
        <v>341</v>
      </c>
      <c r="F1169" s="1" t="s">
        <v>697</v>
      </c>
      <c r="G1169" s="47">
        <v>549875.0</v>
      </c>
      <c r="H1169" s="53">
        <f t="shared" si="3"/>
        <v>14296.75</v>
      </c>
      <c r="I1169" s="1" t="s">
        <v>698</v>
      </c>
      <c r="J1169" s="1" t="s">
        <v>699</v>
      </c>
      <c r="K1169" s="1" t="s">
        <v>700</v>
      </c>
      <c r="L1169" s="51">
        <v>0.026</v>
      </c>
      <c r="M1169" s="93" t="s">
        <v>193</v>
      </c>
      <c r="N1169" s="108" t="s">
        <v>556</v>
      </c>
      <c r="O1169" s="1"/>
      <c r="P1169" s="105"/>
    </row>
    <row r="1170">
      <c r="A1170" s="1" t="s">
        <v>1949</v>
      </c>
      <c r="B1170" s="51">
        <v>4.9259214E7</v>
      </c>
      <c r="C1170" s="51">
        <v>1.698506542E9</v>
      </c>
      <c r="D1170" s="52">
        <v>45227.64053240741</v>
      </c>
      <c r="E1170" s="1" t="s">
        <v>341</v>
      </c>
      <c r="F1170" s="1" t="s">
        <v>697</v>
      </c>
      <c r="G1170" s="47">
        <v>738877.0</v>
      </c>
      <c r="H1170" s="53">
        <f t="shared" si="3"/>
        <v>22831.2993</v>
      </c>
      <c r="I1170" s="1" t="s">
        <v>698</v>
      </c>
      <c r="J1170" s="1" t="s">
        <v>699</v>
      </c>
      <c r="K1170" s="1" t="s">
        <v>700</v>
      </c>
      <c r="L1170" s="51">
        <v>0.0309</v>
      </c>
      <c r="M1170" s="93" t="s">
        <v>1927</v>
      </c>
      <c r="N1170" s="108" t="s">
        <v>578</v>
      </c>
      <c r="O1170" s="108" t="s">
        <v>545</v>
      </c>
      <c r="P1170" s="105"/>
    </row>
    <row r="1171">
      <c r="A1171" s="1" t="s">
        <v>1950</v>
      </c>
      <c r="B1171" s="51">
        <v>4.9259229E7</v>
      </c>
      <c r="C1171" s="51">
        <v>1.698506574E9</v>
      </c>
      <c r="D1171" s="52">
        <v>45227.64090277778</v>
      </c>
      <c r="E1171" s="1" t="s">
        <v>341</v>
      </c>
      <c r="F1171" s="1" t="s">
        <v>697</v>
      </c>
      <c r="G1171" s="47">
        <v>698994.0</v>
      </c>
      <c r="H1171" s="53">
        <f t="shared" si="3"/>
        <v>21598.9146</v>
      </c>
      <c r="I1171" s="1" t="s">
        <v>698</v>
      </c>
      <c r="J1171" s="1" t="s">
        <v>699</v>
      </c>
      <c r="K1171" s="1" t="s">
        <v>700</v>
      </c>
      <c r="L1171" s="51">
        <v>0.0309</v>
      </c>
      <c r="M1171" s="93" t="s">
        <v>1929</v>
      </c>
      <c r="N1171" s="108" t="s">
        <v>578</v>
      </c>
      <c r="O1171" s="99" t="s">
        <v>1038</v>
      </c>
      <c r="P1171" s="105"/>
    </row>
    <row r="1172">
      <c r="A1172" s="1" t="s">
        <v>1951</v>
      </c>
      <c r="B1172" s="51">
        <v>4.9259243E7</v>
      </c>
      <c r="C1172" s="51">
        <v>1.698506604E9</v>
      </c>
      <c r="D1172" s="52">
        <v>45227.64125</v>
      </c>
      <c r="E1172" s="1" t="s">
        <v>341</v>
      </c>
      <c r="F1172" s="1" t="s">
        <v>697</v>
      </c>
      <c r="G1172" s="47">
        <v>738744.0</v>
      </c>
      <c r="H1172" s="53">
        <f t="shared" si="3"/>
        <v>22827.1896</v>
      </c>
      <c r="I1172" s="1" t="s">
        <v>698</v>
      </c>
      <c r="J1172" s="1" t="s">
        <v>699</v>
      </c>
      <c r="K1172" s="1" t="s">
        <v>700</v>
      </c>
      <c r="L1172" s="51">
        <v>0.0309</v>
      </c>
      <c r="M1172" s="93" t="s">
        <v>1931</v>
      </c>
      <c r="N1172" s="108" t="s">
        <v>578</v>
      </c>
      <c r="O1172" s="1"/>
      <c r="P1172" s="105"/>
    </row>
    <row r="1173">
      <c r="A1173" s="1" t="s">
        <v>1952</v>
      </c>
      <c r="B1173" s="51">
        <v>4.9259276E7</v>
      </c>
      <c r="C1173" s="51">
        <v>1.698506674E9</v>
      </c>
      <c r="D1173" s="52">
        <v>45227.642060185186</v>
      </c>
      <c r="E1173" s="1" t="s">
        <v>341</v>
      </c>
      <c r="F1173" s="1" t="s">
        <v>697</v>
      </c>
      <c r="G1173" s="47">
        <v>667664.0</v>
      </c>
      <c r="H1173" s="53">
        <f t="shared" si="3"/>
        <v>20630.8176</v>
      </c>
      <c r="I1173" s="1" t="s">
        <v>698</v>
      </c>
      <c r="J1173" s="1" t="s">
        <v>699</v>
      </c>
      <c r="K1173" s="1" t="s">
        <v>700</v>
      </c>
      <c r="L1173" s="51">
        <v>0.0309</v>
      </c>
      <c r="M1173" s="93" t="s">
        <v>155</v>
      </c>
      <c r="N1173" s="108" t="s">
        <v>556</v>
      </c>
      <c r="O1173" s="1"/>
      <c r="P1173" s="105"/>
    </row>
    <row r="1174">
      <c r="A1174" s="1" t="s">
        <v>1953</v>
      </c>
      <c r="B1174" s="51">
        <v>4.9259356E7</v>
      </c>
      <c r="C1174" s="51">
        <v>1.698506848E9</v>
      </c>
      <c r="D1174" s="52">
        <v>45227.64407407407</v>
      </c>
      <c r="E1174" s="1" t="s">
        <v>341</v>
      </c>
      <c r="F1174" s="1" t="s">
        <v>697</v>
      </c>
      <c r="G1174" s="24">
        <v>447665.11</v>
      </c>
      <c r="H1174" s="53">
        <f t="shared" si="3"/>
        <v>13832.8519</v>
      </c>
      <c r="I1174" s="1" t="s">
        <v>698</v>
      </c>
      <c r="J1174" s="1" t="s">
        <v>699</v>
      </c>
      <c r="K1174" s="1" t="s">
        <v>700</v>
      </c>
      <c r="L1174" s="51">
        <v>0.0309</v>
      </c>
      <c r="M1174" s="114" t="s">
        <v>161</v>
      </c>
      <c r="N1174" s="93" t="s">
        <v>556</v>
      </c>
      <c r="O1174" s="1"/>
      <c r="P1174" s="105"/>
    </row>
    <row r="1175">
      <c r="A1175" s="1" t="s">
        <v>1954</v>
      </c>
      <c r="B1175" s="51">
        <v>4.9275335E7</v>
      </c>
      <c r="C1175" s="51">
        <v>1.698541905E9</v>
      </c>
      <c r="D1175" s="52">
        <v>45228.04982638889</v>
      </c>
      <c r="E1175" s="1" t="s">
        <v>341</v>
      </c>
      <c r="F1175" s="1" t="s">
        <v>697</v>
      </c>
      <c r="G1175" s="24">
        <v>711984.44</v>
      </c>
      <c r="H1175" s="53">
        <f t="shared" si="3"/>
        <v>22213.91453</v>
      </c>
      <c r="I1175" s="1" t="s">
        <v>698</v>
      </c>
      <c r="J1175" s="1" t="s">
        <v>699</v>
      </c>
      <c r="K1175" s="1" t="s">
        <v>700</v>
      </c>
      <c r="L1175" s="51">
        <v>0.0312</v>
      </c>
      <c r="M1175" s="114" t="s">
        <v>158</v>
      </c>
      <c r="N1175" s="114" t="s">
        <v>548</v>
      </c>
      <c r="O1175" s="1"/>
      <c r="P1175" s="105"/>
    </row>
    <row r="1176">
      <c r="A1176" s="1" t="s">
        <v>1955</v>
      </c>
      <c r="B1176" s="51">
        <v>4.9288231E7</v>
      </c>
      <c r="C1176" s="51">
        <v>1.698569697E9</v>
      </c>
      <c r="D1176" s="52">
        <v>45228.37149305556</v>
      </c>
      <c r="E1176" s="1" t="s">
        <v>341</v>
      </c>
      <c r="F1176" s="1" t="s">
        <v>697</v>
      </c>
      <c r="G1176" s="47">
        <v>984855.0</v>
      </c>
      <c r="H1176" s="53">
        <f t="shared" si="3"/>
        <v>30235.0485</v>
      </c>
      <c r="I1176" s="1" t="s">
        <v>698</v>
      </c>
      <c r="J1176" s="1" t="s">
        <v>699</v>
      </c>
      <c r="K1176" s="1" t="s">
        <v>700</v>
      </c>
      <c r="L1176" s="51">
        <v>0.0307</v>
      </c>
      <c r="M1176" s="99" t="s">
        <v>372</v>
      </c>
      <c r="N1176" s="99" t="s">
        <v>1038</v>
      </c>
      <c r="O1176" s="50" t="s">
        <v>796</v>
      </c>
      <c r="P1176" s="105"/>
    </row>
    <row r="1177">
      <c r="A1177" s="1" t="s">
        <v>1956</v>
      </c>
      <c r="B1177" s="51">
        <v>4.9288243E7</v>
      </c>
      <c r="C1177" s="51">
        <v>1.698569723E9</v>
      </c>
      <c r="D1177" s="52">
        <v>45228.37179398148</v>
      </c>
      <c r="E1177" s="1" t="s">
        <v>341</v>
      </c>
      <c r="F1177" s="1" t="s">
        <v>697</v>
      </c>
      <c r="G1177" s="47">
        <v>747654.0</v>
      </c>
      <c r="H1177" s="53">
        <f t="shared" si="3"/>
        <v>22952.9778</v>
      </c>
      <c r="I1177" s="1" t="s">
        <v>698</v>
      </c>
      <c r="J1177" s="1" t="s">
        <v>699</v>
      </c>
      <c r="K1177" s="1" t="s">
        <v>700</v>
      </c>
      <c r="L1177" s="51">
        <v>0.0307</v>
      </c>
      <c r="M1177" s="99" t="s">
        <v>731</v>
      </c>
      <c r="N1177" s="108" t="s">
        <v>578</v>
      </c>
      <c r="O1177" s="1"/>
      <c r="P1177" s="105"/>
    </row>
    <row r="1178">
      <c r="A1178" s="1" t="s">
        <v>1957</v>
      </c>
      <c r="B1178" s="51">
        <v>4.9288262E7</v>
      </c>
      <c r="C1178" s="51">
        <v>1.698569763E9</v>
      </c>
      <c r="D1178" s="52">
        <v>45228.37225694444</v>
      </c>
      <c r="E1178" s="1" t="s">
        <v>341</v>
      </c>
      <c r="F1178" s="1" t="s">
        <v>697</v>
      </c>
      <c r="G1178" s="24">
        <v>464538.97</v>
      </c>
      <c r="H1178" s="53">
        <f t="shared" si="3"/>
        <v>14261.34638</v>
      </c>
      <c r="I1178" s="1" t="s">
        <v>698</v>
      </c>
      <c r="J1178" s="1" t="s">
        <v>699</v>
      </c>
      <c r="K1178" s="1" t="s">
        <v>700</v>
      </c>
      <c r="L1178" s="51">
        <v>0.0307</v>
      </c>
      <c r="M1178" s="99" t="s">
        <v>372</v>
      </c>
      <c r="N1178" s="99" t="s">
        <v>1038</v>
      </c>
      <c r="O1178" s="50" t="s">
        <v>796</v>
      </c>
      <c r="P1178" s="105"/>
    </row>
    <row r="1179">
      <c r="A1179" s="1" t="s">
        <v>1958</v>
      </c>
      <c r="B1179" s="51">
        <v>4.9288419E7</v>
      </c>
      <c r="C1179" s="51">
        <v>1.698570129E9</v>
      </c>
      <c r="D1179" s="52">
        <v>45228.376493055555</v>
      </c>
      <c r="E1179" s="1" t="s">
        <v>341</v>
      </c>
      <c r="F1179" s="1" t="s">
        <v>697</v>
      </c>
      <c r="G1179" s="47">
        <v>364853.0</v>
      </c>
      <c r="H1179" s="53">
        <f t="shared" si="3"/>
        <v>11200.9871</v>
      </c>
      <c r="I1179" s="1" t="s">
        <v>698</v>
      </c>
      <c r="J1179" s="1" t="s">
        <v>699</v>
      </c>
      <c r="K1179" s="1" t="s">
        <v>700</v>
      </c>
      <c r="L1179" s="51">
        <v>0.0307</v>
      </c>
      <c r="M1179" s="93" t="s">
        <v>1368</v>
      </c>
      <c r="N1179" s="99" t="s">
        <v>1008</v>
      </c>
      <c r="O1179" s="1"/>
      <c r="P1179" s="105"/>
    </row>
    <row r="1180">
      <c r="A1180" s="1" t="s">
        <v>1959</v>
      </c>
      <c r="B1180" s="51">
        <v>4.9288438E7</v>
      </c>
      <c r="C1180" s="51">
        <v>1.698570169E9</v>
      </c>
      <c r="D1180" s="52">
        <v>45228.37695601852</v>
      </c>
      <c r="E1180" s="1" t="s">
        <v>341</v>
      </c>
      <c r="F1180" s="1" t="s">
        <v>697</v>
      </c>
      <c r="G1180" s="24">
        <v>677660.74</v>
      </c>
      <c r="H1180" s="53">
        <f t="shared" si="3"/>
        <v>20804.18472</v>
      </c>
      <c r="I1180" s="1" t="s">
        <v>698</v>
      </c>
      <c r="J1180" s="1" t="s">
        <v>699</v>
      </c>
      <c r="K1180" s="1" t="s">
        <v>700</v>
      </c>
      <c r="L1180" s="51">
        <v>0.0307</v>
      </c>
      <c r="M1180" s="114" t="s">
        <v>161</v>
      </c>
      <c r="N1180" s="93" t="s">
        <v>556</v>
      </c>
      <c r="O1180" s="1"/>
      <c r="P1180" s="105"/>
    </row>
    <row r="1181">
      <c r="A1181" s="1" t="s">
        <v>1960</v>
      </c>
      <c r="B1181" s="51">
        <v>4.9320706E7</v>
      </c>
      <c r="C1181" s="51">
        <v>1.698640939E9</v>
      </c>
      <c r="D1181" s="52">
        <v>45229.19605324074</v>
      </c>
      <c r="E1181" s="1" t="s">
        <v>341</v>
      </c>
      <c r="F1181" s="1" t="s">
        <v>697</v>
      </c>
      <c r="G1181" s="47">
        <v>699833.0</v>
      </c>
      <c r="H1181" s="53">
        <f t="shared" si="3"/>
        <v>22884.5391</v>
      </c>
      <c r="I1181" s="1" t="s">
        <v>698</v>
      </c>
      <c r="J1181" s="1" t="s">
        <v>699</v>
      </c>
      <c r="K1181" s="1" t="s">
        <v>700</v>
      </c>
      <c r="L1181" s="51">
        <v>0.0327</v>
      </c>
      <c r="M1181" s="93" t="s">
        <v>1933</v>
      </c>
      <c r="N1181" s="108" t="s">
        <v>578</v>
      </c>
      <c r="O1181" s="1"/>
      <c r="P1181" s="105"/>
    </row>
    <row r="1182">
      <c r="A1182" s="1" t="s">
        <v>1961</v>
      </c>
      <c r="B1182" s="51">
        <v>4.9320722E7</v>
      </c>
      <c r="C1182" s="51">
        <v>1.698640973E9</v>
      </c>
      <c r="D1182" s="52">
        <v>45229.19644675926</v>
      </c>
      <c r="E1182" s="1" t="s">
        <v>341</v>
      </c>
      <c r="F1182" s="1" t="s">
        <v>697</v>
      </c>
      <c r="G1182" s="24">
        <v>797876.88</v>
      </c>
      <c r="H1182" s="53">
        <f t="shared" si="3"/>
        <v>26090.57398</v>
      </c>
      <c r="I1182" s="1" t="s">
        <v>698</v>
      </c>
      <c r="J1182" s="1" t="s">
        <v>699</v>
      </c>
      <c r="K1182" s="1" t="s">
        <v>700</v>
      </c>
      <c r="L1182" s="51">
        <v>0.0327</v>
      </c>
      <c r="M1182" s="93" t="s">
        <v>1935</v>
      </c>
      <c r="N1182" s="108" t="s">
        <v>578</v>
      </c>
      <c r="O1182" s="1"/>
      <c r="P1182" s="105"/>
    </row>
    <row r="1183">
      <c r="A1183" s="1" t="s">
        <v>1962</v>
      </c>
      <c r="B1183" s="51">
        <v>4.9321155E7</v>
      </c>
      <c r="C1183" s="51">
        <v>1.698641973E9</v>
      </c>
      <c r="D1183" s="52">
        <v>45229.208020833335</v>
      </c>
      <c r="E1183" s="1" t="s">
        <v>341</v>
      </c>
      <c r="F1183" s="1" t="s">
        <v>697</v>
      </c>
      <c r="G1183" s="47">
        <v>278764.0</v>
      </c>
      <c r="H1183" s="53">
        <f t="shared" si="3"/>
        <v>9115.5828</v>
      </c>
      <c r="I1183" s="1" t="s">
        <v>698</v>
      </c>
      <c r="J1183" s="1" t="s">
        <v>699</v>
      </c>
      <c r="K1183" s="1" t="s">
        <v>700</v>
      </c>
      <c r="L1183" s="51">
        <v>0.0327</v>
      </c>
      <c r="M1183" s="93" t="s">
        <v>1014</v>
      </c>
      <c r="N1183" s="99" t="s">
        <v>556</v>
      </c>
      <c r="O1183" s="1"/>
      <c r="P1183" s="105"/>
    </row>
    <row r="1184">
      <c r="A1184" s="1" t="s">
        <v>1963</v>
      </c>
      <c r="B1184" s="51">
        <v>4.9321199E7</v>
      </c>
      <c r="C1184" s="51">
        <v>1.698642065E9</v>
      </c>
      <c r="D1184" s="52">
        <v>45229.209085648145</v>
      </c>
      <c r="E1184" s="1" t="s">
        <v>341</v>
      </c>
      <c r="F1184" s="1" t="s">
        <v>697</v>
      </c>
      <c r="G1184" s="47">
        <v>198767.0</v>
      </c>
      <c r="H1184" s="53">
        <f t="shared" si="3"/>
        <v>6499.6809</v>
      </c>
      <c r="I1184" s="1" t="s">
        <v>698</v>
      </c>
      <c r="J1184" s="1" t="s">
        <v>699</v>
      </c>
      <c r="K1184" s="1" t="s">
        <v>700</v>
      </c>
      <c r="L1184" s="51">
        <v>0.0327</v>
      </c>
      <c r="M1184" s="93" t="s">
        <v>995</v>
      </c>
      <c r="N1184" s="108" t="s">
        <v>556</v>
      </c>
      <c r="O1184" s="1"/>
      <c r="P1184" s="105"/>
    </row>
    <row r="1185">
      <c r="A1185" s="1" t="s">
        <v>1964</v>
      </c>
      <c r="B1185" s="51">
        <v>4.9358203E7</v>
      </c>
      <c r="C1185" s="51">
        <v>1.698721978E9</v>
      </c>
      <c r="D1185" s="52">
        <v>45230.13400462963</v>
      </c>
      <c r="E1185" s="1" t="s">
        <v>341</v>
      </c>
      <c r="F1185" s="1" t="s">
        <v>697</v>
      </c>
      <c r="G1185" s="47">
        <v>498773.0</v>
      </c>
      <c r="H1185" s="53">
        <f t="shared" si="3"/>
        <v>17008.1593</v>
      </c>
      <c r="I1185" s="1" t="s">
        <v>698</v>
      </c>
      <c r="J1185" s="1" t="s">
        <v>699</v>
      </c>
      <c r="K1185" s="1" t="s">
        <v>700</v>
      </c>
      <c r="L1185" s="51">
        <v>0.0341</v>
      </c>
      <c r="M1185" s="93" t="s">
        <v>1965</v>
      </c>
      <c r="N1185" s="108" t="s">
        <v>578</v>
      </c>
      <c r="O1185" s="1"/>
      <c r="P1185" s="105"/>
    </row>
    <row r="1186">
      <c r="A1186" s="1" t="s">
        <v>1966</v>
      </c>
      <c r="B1186" s="51">
        <v>4.9358258E7</v>
      </c>
      <c r="C1186" s="51">
        <v>1.698722104E9</v>
      </c>
      <c r="D1186" s="52">
        <v>45230.135462962964</v>
      </c>
      <c r="E1186" s="1" t="s">
        <v>341</v>
      </c>
      <c r="F1186" s="1" t="s">
        <v>697</v>
      </c>
      <c r="G1186" s="47">
        <v>399874.0</v>
      </c>
      <c r="H1186" s="53">
        <f t="shared" si="3"/>
        <v>13635.7034</v>
      </c>
      <c r="I1186" s="1" t="s">
        <v>698</v>
      </c>
      <c r="J1186" s="1" t="s">
        <v>699</v>
      </c>
      <c r="K1186" s="1" t="s">
        <v>700</v>
      </c>
      <c r="L1186" s="51">
        <v>0.0341</v>
      </c>
      <c r="M1186" s="93" t="s">
        <v>1967</v>
      </c>
      <c r="N1186" s="108" t="s">
        <v>578</v>
      </c>
      <c r="O1186" s="1"/>
      <c r="P1186" s="105"/>
    </row>
    <row r="1187">
      <c r="A1187" s="1" t="s">
        <v>1968</v>
      </c>
      <c r="B1187" s="51">
        <v>4.9358319E7</v>
      </c>
      <c r="C1187" s="51">
        <v>1.698722237E9</v>
      </c>
      <c r="D1187" s="52">
        <v>45230.13700231481</v>
      </c>
      <c r="E1187" s="1" t="s">
        <v>341</v>
      </c>
      <c r="F1187" s="1" t="s">
        <v>697</v>
      </c>
      <c r="G1187" s="24">
        <v>400013.27</v>
      </c>
      <c r="H1187" s="53">
        <f t="shared" si="3"/>
        <v>13640.45251</v>
      </c>
      <c r="I1187" s="1" t="s">
        <v>698</v>
      </c>
      <c r="J1187" s="1" t="s">
        <v>699</v>
      </c>
      <c r="K1187" s="1" t="s">
        <v>700</v>
      </c>
      <c r="L1187" s="51">
        <v>0.0341</v>
      </c>
      <c r="M1187" s="93" t="s">
        <v>167</v>
      </c>
      <c r="N1187" s="99" t="s">
        <v>1008</v>
      </c>
      <c r="O1187" s="1"/>
      <c r="P1187" s="105"/>
    </row>
    <row r="1188">
      <c r="A1188" s="1" t="s">
        <v>1969</v>
      </c>
      <c r="B1188" s="51">
        <v>4.9358463E7</v>
      </c>
      <c r="C1188" s="51">
        <v>1.698722556E9</v>
      </c>
      <c r="D1188" s="52">
        <v>45230.140694444446</v>
      </c>
      <c r="E1188" s="1" t="s">
        <v>341</v>
      </c>
      <c r="F1188" s="1" t="s">
        <v>697</v>
      </c>
      <c r="G1188" s="47">
        <v>223883.0</v>
      </c>
      <c r="H1188" s="53">
        <f t="shared" si="3"/>
        <v>7634.4103</v>
      </c>
      <c r="I1188" s="1" t="s">
        <v>698</v>
      </c>
      <c r="J1188" s="1" t="s">
        <v>699</v>
      </c>
      <c r="K1188" s="1" t="s">
        <v>700</v>
      </c>
      <c r="L1188" s="51">
        <v>0.0341</v>
      </c>
      <c r="M1188" s="93" t="s">
        <v>170</v>
      </c>
      <c r="N1188" s="93" t="s">
        <v>556</v>
      </c>
      <c r="O1188" s="111"/>
      <c r="P1188" s="105"/>
    </row>
    <row r="1189">
      <c r="A1189" s="1" t="s">
        <v>1970</v>
      </c>
      <c r="B1189" s="51">
        <v>4.9448935E7</v>
      </c>
      <c r="C1189" s="51">
        <v>1.698918501E9</v>
      </c>
      <c r="D1189" s="52">
        <v>45232.40857638889</v>
      </c>
      <c r="E1189" s="1" t="s">
        <v>341</v>
      </c>
      <c r="F1189" s="1" t="s">
        <v>697</v>
      </c>
      <c r="G1189" s="47">
        <v>687644.0</v>
      </c>
      <c r="H1189" s="53">
        <f t="shared" si="3"/>
        <v>30737.6868</v>
      </c>
      <c r="I1189" s="1" t="s">
        <v>698</v>
      </c>
      <c r="J1189" s="1" t="s">
        <v>699</v>
      </c>
      <c r="K1189" s="1" t="s">
        <v>700</v>
      </c>
      <c r="L1189" s="51">
        <v>0.0447</v>
      </c>
      <c r="M1189" s="114" t="s">
        <v>161</v>
      </c>
      <c r="N1189" s="93" t="s">
        <v>556</v>
      </c>
      <c r="O1189" s="1"/>
      <c r="P1189" s="105"/>
    </row>
    <row r="1190">
      <c r="A1190" s="1" t="s">
        <v>1971</v>
      </c>
      <c r="B1190" s="51">
        <v>4.9448949E7</v>
      </c>
      <c r="C1190" s="51">
        <v>1.698918531E9</v>
      </c>
      <c r="D1190" s="52">
        <v>45232.40892361111</v>
      </c>
      <c r="E1190" s="1" t="s">
        <v>341</v>
      </c>
      <c r="F1190" s="1" t="s">
        <v>697</v>
      </c>
      <c r="G1190" s="47">
        <v>598743.0</v>
      </c>
      <c r="H1190" s="53">
        <f t="shared" si="3"/>
        <v>26763.8121</v>
      </c>
      <c r="I1190" s="1" t="s">
        <v>698</v>
      </c>
      <c r="J1190" s="1" t="s">
        <v>699</v>
      </c>
      <c r="K1190" s="1" t="s">
        <v>700</v>
      </c>
      <c r="L1190" s="51">
        <v>0.0447</v>
      </c>
      <c r="M1190" s="114" t="s">
        <v>161</v>
      </c>
      <c r="N1190" s="93" t="s">
        <v>556</v>
      </c>
      <c r="O1190" s="1"/>
      <c r="P1190" s="105"/>
    </row>
    <row r="1191">
      <c r="A1191" s="1" t="s">
        <v>1972</v>
      </c>
      <c r="B1191" s="51">
        <v>4.9448978E7</v>
      </c>
      <c r="C1191" s="51">
        <v>1.698918593E9</v>
      </c>
      <c r="D1191" s="52">
        <v>45232.4096412037</v>
      </c>
      <c r="E1191" s="1" t="s">
        <v>341</v>
      </c>
      <c r="F1191" s="1" t="s">
        <v>697</v>
      </c>
      <c r="G1191" s="47">
        <v>398844.0</v>
      </c>
      <c r="H1191" s="53">
        <f t="shared" si="3"/>
        <v>17828.3268</v>
      </c>
      <c r="I1191" s="1" t="s">
        <v>698</v>
      </c>
      <c r="J1191" s="1" t="s">
        <v>699</v>
      </c>
      <c r="K1191" s="1" t="s">
        <v>700</v>
      </c>
      <c r="L1191" s="51">
        <v>0.0447</v>
      </c>
      <c r="M1191" s="93" t="s">
        <v>102</v>
      </c>
      <c r="N1191" s="93" t="s">
        <v>556</v>
      </c>
      <c r="O1191" s="1"/>
      <c r="P1191" s="105"/>
    </row>
    <row r="1192">
      <c r="A1192" s="1" t="s">
        <v>1973</v>
      </c>
      <c r="B1192" s="51">
        <v>4.9448993E7</v>
      </c>
      <c r="C1192" s="51">
        <v>1.698918625E9</v>
      </c>
      <c r="D1192" s="52">
        <v>45232.41001157407</v>
      </c>
      <c r="E1192" s="1" t="s">
        <v>341</v>
      </c>
      <c r="F1192" s="1" t="s">
        <v>697</v>
      </c>
      <c r="G1192" s="47">
        <v>489885.0</v>
      </c>
      <c r="H1192" s="53">
        <f t="shared" si="3"/>
        <v>21897.8595</v>
      </c>
      <c r="I1192" s="1" t="s">
        <v>698</v>
      </c>
      <c r="J1192" s="1" t="s">
        <v>699</v>
      </c>
      <c r="K1192" s="1" t="s">
        <v>700</v>
      </c>
      <c r="L1192" s="51">
        <v>0.0447</v>
      </c>
      <c r="M1192" s="93" t="s">
        <v>1974</v>
      </c>
      <c r="N1192" s="108" t="s">
        <v>545</v>
      </c>
      <c r="O1192" s="1"/>
      <c r="P1192" s="105"/>
    </row>
    <row r="1193">
      <c r="A1193" s="1" t="s">
        <v>1975</v>
      </c>
      <c r="B1193" s="51">
        <v>4.9449009E7</v>
      </c>
      <c r="C1193" s="51">
        <v>1.698918659E9</v>
      </c>
      <c r="D1193" s="52">
        <v>45232.410405092596</v>
      </c>
      <c r="E1193" s="1" t="s">
        <v>341</v>
      </c>
      <c r="F1193" s="1" t="s">
        <v>697</v>
      </c>
      <c r="G1193" s="47">
        <v>399444.0</v>
      </c>
      <c r="H1193" s="53">
        <f t="shared" si="3"/>
        <v>17855.1468</v>
      </c>
      <c r="I1193" s="1" t="s">
        <v>698</v>
      </c>
      <c r="J1193" s="1" t="s">
        <v>699</v>
      </c>
      <c r="K1193" s="1" t="s">
        <v>700</v>
      </c>
      <c r="L1193" s="51">
        <v>0.0447</v>
      </c>
      <c r="M1193" s="93" t="s">
        <v>1976</v>
      </c>
      <c r="N1193" s="108" t="s">
        <v>545</v>
      </c>
      <c r="O1193" s="1"/>
      <c r="P1193" s="105"/>
    </row>
    <row r="1194">
      <c r="A1194" s="1" t="s">
        <v>1977</v>
      </c>
      <c r="B1194" s="51">
        <v>4.9449021E7</v>
      </c>
      <c r="C1194" s="51">
        <v>1.698918683E9</v>
      </c>
      <c r="D1194" s="52">
        <v>45232.41068287037</v>
      </c>
      <c r="E1194" s="1" t="s">
        <v>341</v>
      </c>
      <c r="F1194" s="1" t="s">
        <v>697</v>
      </c>
      <c r="G1194" s="47">
        <v>345554.0</v>
      </c>
      <c r="H1194" s="53">
        <f t="shared" si="3"/>
        <v>15446.2638</v>
      </c>
      <c r="I1194" s="1" t="s">
        <v>698</v>
      </c>
      <c r="J1194" s="1" t="s">
        <v>699</v>
      </c>
      <c r="K1194" s="1" t="s">
        <v>700</v>
      </c>
      <c r="L1194" s="51">
        <v>0.0447</v>
      </c>
      <c r="M1194" s="93" t="s">
        <v>1818</v>
      </c>
      <c r="N1194" s="99" t="s">
        <v>1038</v>
      </c>
      <c r="O1194" s="1"/>
      <c r="P1194" s="105"/>
    </row>
    <row r="1195">
      <c r="A1195" s="1" t="s">
        <v>1978</v>
      </c>
      <c r="B1195" s="51">
        <v>4.947555E7</v>
      </c>
      <c r="C1195" s="51">
        <v>1.698976431E9</v>
      </c>
      <c r="D1195" s="52">
        <v>45233.0790625</v>
      </c>
      <c r="E1195" s="1" t="s">
        <v>341</v>
      </c>
      <c r="F1195" s="1" t="s">
        <v>697</v>
      </c>
      <c r="G1195" s="47">
        <v>499943.0</v>
      </c>
      <c r="H1195" s="53">
        <f t="shared" si="3"/>
        <v>22247.4635</v>
      </c>
      <c r="I1195" s="1" t="s">
        <v>698</v>
      </c>
      <c r="J1195" s="1" t="s">
        <v>699</v>
      </c>
      <c r="K1195" s="1" t="s">
        <v>700</v>
      </c>
      <c r="L1195" s="51">
        <v>0.0445</v>
      </c>
      <c r="M1195" s="93" t="s">
        <v>1927</v>
      </c>
      <c r="N1195" s="99" t="s">
        <v>1038</v>
      </c>
      <c r="O1195" s="1"/>
      <c r="P1195" s="105"/>
    </row>
    <row r="1196">
      <c r="A1196" s="1" t="s">
        <v>1979</v>
      </c>
      <c r="B1196" s="51">
        <v>4.9475563E7</v>
      </c>
      <c r="C1196" s="51">
        <v>1.698976459E9</v>
      </c>
      <c r="D1196" s="52">
        <v>45233.07938657407</v>
      </c>
      <c r="E1196" s="1" t="s">
        <v>341</v>
      </c>
      <c r="F1196" s="1" t="s">
        <v>697</v>
      </c>
      <c r="G1196" s="47">
        <v>399932.0</v>
      </c>
      <c r="H1196" s="53">
        <f t="shared" si="3"/>
        <v>17796.974</v>
      </c>
      <c r="I1196" s="1" t="s">
        <v>698</v>
      </c>
      <c r="J1196" s="1" t="s">
        <v>699</v>
      </c>
      <c r="K1196" s="1" t="s">
        <v>700</v>
      </c>
      <c r="L1196" s="51">
        <v>0.0445</v>
      </c>
      <c r="M1196" s="93" t="s">
        <v>1940</v>
      </c>
      <c r="N1196" s="99" t="s">
        <v>1038</v>
      </c>
      <c r="O1196" s="1"/>
      <c r="P1196" s="105"/>
    </row>
    <row r="1197">
      <c r="A1197" s="1" t="s">
        <v>1980</v>
      </c>
      <c r="B1197" s="51">
        <v>4.9475577E7</v>
      </c>
      <c r="C1197" s="51">
        <v>1.698976489E9</v>
      </c>
      <c r="D1197" s="52">
        <v>45233.079733796294</v>
      </c>
      <c r="E1197" s="1" t="s">
        <v>341</v>
      </c>
      <c r="F1197" s="1" t="s">
        <v>697</v>
      </c>
      <c r="G1197" s="47">
        <v>199743.0</v>
      </c>
      <c r="H1197" s="53">
        <f t="shared" si="3"/>
        <v>8888.5635</v>
      </c>
      <c r="I1197" s="1" t="s">
        <v>698</v>
      </c>
      <c r="J1197" s="1" t="s">
        <v>699</v>
      </c>
      <c r="K1197" s="1" t="s">
        <v>700</v>
      </c>
      <c r="L1197" s="51">
        <v>0.0445</v>
      </c>
      <c r="M1197" s="93" t="s">
        <v>1945</v>
      </c>
      <c r="N1197" s="99" t="s">
        <v>1038</v>
      </c>
      <c r="O1197" s="1"/>
      <c r="P1197" s="105"/>
    </row>
    <row r="1198">
      <c r="A1198" s="1" t="s">
        <v>1981</v>
      </c>
      <c r="B1198" s="51">
        <v>4.9475598E7</v>
      </c>
      <c r="C1198" s="51">
        <v>1.698976533E9</v>
      </c>
      <c r="D1198" s="52">
        <v>45233.080243055556</v>
      </c>
      <c r="E1198" s="1" t="s">
        <v>341</v>
      </c>
      <c r="F1198" s="1" t="s">
        <v>697</v>
      </c>
      <c r="G1198" s="47">
        <v>329884.0</v>
      </c>
      <c r="H1198" s="53">
        <f t="shared" si="3"/>
        <v>14679.838</v>
      </c>
      <c r="I1198" s="1" t="s">
        <v>698</v>
      </c>
      <c r="J1198" s="1" t="s">
        <v>699</v>
      </c>
      <c r="K1198" s="1" t="s">
        <v>700</v>
      </c>
      <c r="L1198" s="51">
        <v>0.0445</v>
      </c>
      <c r="M1198" s="93" t="s">
        <v>167</v>
      </c>
      <c r="N1198" s="93" t="s">
        <v>556</v>
      </c>
      <c r="O1198" s="1"/>
      <c r="P1198" s="105"/>
    </row>
    <row r="1199">
      <c r="A1199" s="1" t="s">
        <v>1982</v>
      </c>
      <c r="B1199" s="51">
        <v>4.9475628E7</v>
      </c>
      <c r="C1199" s="51">
        <v>1.698976597E9</v>
      </c>
      <c r="D1199" s="52">
        <v>45233.080983796295</v>
      </c>
      <c r="E1199" s="1" t="s">
        <v>341</v>
      </c>
      <c r="F1199" s="1" t="s">
        <v>697</v>
      </c>
      <c r="G1199" s="47">
        <v>200093.0</v>
      </c>
      <c r="H1199" s="53">
        <f t="shared" si="3"/>
        <v>8904.1385</v>
      </c>
      <c r="I1199" s="1" t="s">
        <v>698</v>
      </c>
      <c r="J1199" s="1" t="s">
        <v>699</v>
      </c>
      <c r="K1199" s="1" t="s">
        <v>700</v>
      </c>
      <c r="L1199" s="51">
        <v>0.0445</v>
      </c>
      <c r="M1199" s="93" t="s">
        <v>170</v>
      </c>
      <c r="N1199" s="93" t="s">
        <v>556</v>
      </c>
      <c r="O1199" s="111"/>
      <c r="P1199" s="105"/>
    </row>
    <row r="1200">
      <c r="A1200" s="1" t="s">
        <v>1983</v>
      </c>
      <c r="B1200" s="51">
        <v>4.9683628E7</v>
      </c>
      <c r="C1200" s="51">
        <v>1.699425396E9</v>
      </c>
      <c r="D1200" s="52">
        <v>45238.275416666664</v>
      </c>
      <c r="E1200" s="1" t="s">
        <v>341</v>
      </c>
      <c r="F1200" s="1" t="s">
        <v>697</v>
      </c>
      <c r="G1200" s="47">
        <v>234533.0</v>
      </c>
      <c r="H1200" s="53">
        <f t="shared" si="3"/>
        <v>10178.7322</v>
      </c>
      <c r="I1200" s="1" t="s">
        <v>698</v>
      </c>
      <c r="J1200" s="1" t="s">
        <v>699</v>
      </c>
      <c r="K1200" s="1" t="s">
        <v>700</v>
      </c>
      <c r="L1200" s="51">
        <v>0.0434</v>
      </c>
      <c r="M1200" s="93" t="s">
        <v>1404</v>
      </c>
      <c r="N1200" s="108" t="s">
        <v>545</v>
      </c>
      <c r="O1200" s="99" t="s">
        <v>1038</v>
      </c>
      <c r="P1200" s="105"/>
    </row>
    <row r="1201">
      <c r="A1201" s="1" t="s">
        <v>1984</v>
      </c>
      <c r="B1201" s="51">
        <v>4.9683675E7</v>
      </c>
      <c r="C1201" s="51">
        <v>1.699425496E9</v>
      </c>
      <c r="D1201" s="52">
        <v>45238.27657407407</v>
      </c>
      <c r="E1201" s="1" t="s">
        <v>341</v>
      </c>
      <c r="F1201" s="1" t="s">
        <v>697</v>
      </c>
      <c r="G1201" s="47">
        <v>537788.0</v>
      </c>
      <c r="H1201" s="53">
        <f t="shared" si="3"/>
        <v>23339.9992</v>
      </c>
      <c r="I1201" s="1" t="s">
        <v>698</v>
      </c>
      <c r="J1201" s="1" t="s">
        <v>699</v>
      </c>
      <c r="K1201" s="1" t="s">
        <v>700</v>
      </c>
      <c r="L1201" s="51">
        <v>0.0434</v>
      </c>
      <c r="M1201" s="93" t="s">
        <v>1927</v>
      </c>
      <c r="N1201" s="99" t="s">
        <v>1038</v>
      </c>
      <c r="O1201" s="1"/>
      <c r="P1201" s="105"/>
    </row>
    <row r="1202">
      <c r="A1202" s="1" t="s">
        <v>1985</v>
      </c>
      <c r="B1202" s="51">
        <v>4.9683702E7</v>
      </c>
      <c r="C1202" s="51">
        <v>1.699425554E9</v>
      </c>
      <c r="D1202" s="52">
        <v>45238.27724537037</v>
      </c>
      <c r="E1202" s="1" t="s">
        <v>341</v>
      </c>
      <c r="F1202" s="1" t="s">
        <v>697</v>
      </c>
      <c r="G1202" s="47">
        <v>629987.0</v>
      </c>
      <c r="H1202" s="53">
        <f t="shared" si="3"/>
        <v>27341.4358</v>
      </c>
      <c r="I1202" s="1" t="s">
        <v>698</v>
      </c>
      <c r="J1202" s="1" t="s">
        <v>699</v>
      </c>
      <c r="K1202" s="1" t="s">
        <v>700</v>
      </c>
      <c r="L1202" s="51">
        <v>0.0434</v>
      </c>
      <c r="M1202" s="93" t="s">
        <v>1929</v>
      </c>
      <c r="N1202" s="108" t="s">
        <v>578</v>
      </c>
      <c r="O1202" s="1"/>
      <c r="P1202" s="105"/>
    </row>
    <row r="1203">
      <c r="A1203" s="1" t="s">
        <v>1986</v>
      </c>
      <c r="B1203" s="51">
        <v>4.9683717E7</v>
      </c>
      <c r="C1203" s="51">
        <v>1.699425586E9</v>
      </c>
      <c r="D1203" s="52">
        <v>45238.27761574074</v>
      </c>
      <c r="E1203" s="1" t="s">
        <v>341</v>
      </c>
      <c r="F1203" s="1" t="s">
        <v>697</v>
      </c>
      <c r="G1203" s="47">
        <v>400933.0</v>
      </c>
      <c r="H1203" s="53">
        <f t="shared" si="3"/>
        <v>17400.4922</v>
      </c>
      <c r="I1203" s="1" t="s">
        <v>698</v>
      </c>
      <c r="J1203" s="1" t="s">
        <v>699</v>
      </c>
      <c r="K1203" s="1" t="s">
        <v>700</v>
      </c>
      <c r="L1203" s="51">
        <v>0.0434</v>
      </c>
      <c r="M1203" s="93" t="s">
        <v>1933</v>
      </c>
      <c r="N1203" s="108" t="s">
        <v>578</v>
      </c>
      <c r="O1203" s="108" t="s">
        <v>545</v>
      </c>
      <c r="P1203" s="105"/>
    </row>
    <row r="1204">
      <c r="A1204" s="1" t="s">
        <v>1987</v>
      </c>
      <c r="B1204" s="51">
        <v>4.9683734E7</v>
      </c>
      <c r="C1204" s="51">
        <v>1.699425622E9</v>
      </c>
      <c r="D1204" s="52">
        <v>45238.278032407405</v>
      </c>
      <c r="E1204" s="1" t="s">
        <v>341</v>
      </c>
      <c r="F1204" s="1" t="s">
        <v>697</v>
      </c>
      <c r="G1204" s="47">
        <v>496975.0</v>
      </c>
      <c r="H1204" s="53">
        <f t="shared" si="3"/>
        <v>21568.715</v>
      </c>
      <c r="I1204" s="1" t="s">
        <v>698</v>
      </c>
      <c r="J1204" s="1" t="s">
        <v>699</v>
      </c>
      <c r="K1204" s="1" t="s">
        <v>700</v>
      </c>
      <c r="L1204" s="51">
        <v>0.0434</v>
      </c>
      <c r="M1204" s="93" t="s">
        <v>1935</v>
      </c>
      <c r="N1204" s="108" t="s">
        <v>578</v>
      </c>
      <c r="O1204" s="1"/>
      <c r="P1204" s="105"/>
    </row>
    <row r="1205">
      <c r="A1205" s="1" t="s">
        <v>1988</v>
      </c>
      <c r="B1205" s="51">
        <v>4.9683767E7</v>
      </c>
      <c r="C1205" s="51">
        <v>1.699425692E9</v>
      </c>
      <c r="D1205" s="52">
        <v>45238.27884259259</v>
      </c>
      <c r="E1205" s="1" t="s">
        <v>341</v>
      </c>
      <c r="F1205" s="1" t="s">
        <v>697</v>
      </c>
      <c r="G1205" s="47">
        <v>559873.0</v>
      </c>
      <c r="H1205" s="53">
        <f t="shared" si="3"/>
        <v>24298.4882</v>
      </c>
      <c r="I1205" s="1" t="s">
        <v>698</v>
      </c>
      <c r="J1205" s="1" t="s">
        <v>699</v>
      </c>
      <c r="K1205" s="1" t="s">
        <v>700</v>
      </c>
      <c r="L1205" s="51">
        <v>0.0434</v>
      </c>
      <c r="M1205" s="93" t="s">
        <v>167</v>
      </c>
      <c r="N1205" s="93" t="s">
        <v>548</v>
      </c>
      <c r="O1205" s="1"/>
      <c r="P1205" s="105"/>
    </row>
    <row r="1206">
      <c r="A1206" s="1" t="s">
        <v>1989</v>
      </c>
      <c r="B1206" s="51">
        <v>4.9683786E7</v>
      </c>
      <c r="C1206" s="51">
        <v>1.699425732E9</v>
      </c>
      <c r="D1206" s="52">
        <v>45238.27930555555</v>
      </c>
      <c r="E1206" s="1" t="s">
        <v>341</v>
      </c>
      <c r="F1206" s="1" t="s">
        <v>697</v>
      </c>
      <c r="G1206" s="47">
        <v>533994.0</v>
      </c>
      <c r="H1206" s="53">
        <f t="shared" si="3"/>
        <v>23175.3396</v>
      </c>
      <c r="I1206" s="1" t="s">
        <v>698</v>
      </c>
      <c r="J1206" s="1" t="s">
        <v>699</v>
      </c>
      <c r="K1206" s="1" t="s">
        <v>700</v>
      </c>
      <c r="L1206" s="51">
        <v>0.0434</v>
      </c>
      <c r="M1206" s="93" t="s">
        <v>102</v>
      </c>
      <c r="N1206" s="93" t="s">
        <v>556</v>
      </c>
      <c r="O1206" s="1"/>
      <c r="P1206" s="105"/>
    </row>
    <row r="1207">
      <c r="A1207" s="1" t="s">
        <v>1990</v>
      </c>
      <c r="B1207" s="51">
        <v>4.96838E7</v>
      </c>
      <c r="C1207" s="51">
        <v>1.699425762E9</v>
      </c>
      <c r="D1207" s="52">
        <v>45238.279652777775</v>
      </c>
      <c r="E1207" s="1" t="s">
        <v>341</v>
      </c>
      <c r="F1207" s="1" t="s">
        <v>697</v>
      </c>
      <c r="G1207" s="47">
        <v>409993.0</v>
      </c>
      <c r="H1207" s="53">
        <f t="shared" si="3"/>
        <v>17793.6962</v>
      </c>
      <c r="I1207" s="1" t="s">
        <v>698</v>
      </c>
      <c r="J1207" s="1" t="s">
        <v>699</v>
      </c>
      <c r="K1207" s="1" t="s">
        <v>700</v>
      </c>
      <c r="L1207" s="51">
        <v>0.0434</v>
      </c>
      <c r="M1207" s="93" t="s">
        <v>170</v>
      </c>
      <c r="N1207" s="93" t="s">
        <v>556</v>
      </c>
      <c r="O1207" s="111"/>
      <c r="P1207" s="105"/>
    </row>
    <row r="1208">
      <c r="A1208" s="1" t="s">
        <v>1991</v>
      </c>
      <c r="B1208" s="51">
        <v>4.9683816E7</v>
      </c>
      <c r="C1208" s="51">
        <v>1.699425796E9</v>
      </c>
      <c r="D1208" s="52">
        <v>45238.2800462963</v>
      </c>
      <c r="E1208" s="1" t="s">
        <v>341</v>
      </c>
      <c r="F1208" s="1" t="s">
        <v>697</v>
      </c>
      <c r="G1208" s="47">
        <v>453790.0</v>
      </c>
      <c r="H1208" s="53">
        <f t="shared" si="3"/>
        <v>19694.486</v>
      </c>
      <c r="I1208" s="1" t="s">
        <v>698</v>
      </c>
      <c r="J1208" s="1" t="s">
        <v>699</v>
      </c>
      <c r="K1208" s="1" t="s">
        <v>700</v>
      </c>
      <c r="L1208" s="51">
        <v>0.0434</v>
      </c>
      <c r="M1208" s="93" t="s">
        <v>173</v>
      </c>
      <c r="N1208" s="99" t="s">
        <v>1008</v>
      </c>
      <c r="O1208" s="1"/>
      <c r="P1208" s="105"/>
    </row>
    <row r="1209">
      <c r="A1209" s="1" t="s">
        <v>1992</v>
      </c>
      <c r="B1209" s="51">
        <v>4.9737734E7</v>
      </c>
      <c r="C1209" s="51">
        <v>1.699543022E9</v>
      </c>
      <c r="D1209" s="52">
        <v>45239.636828703704</v>
      </c>
      <c r="E1209" s="1" t="s">
        <v>341</v>
      </c>
      <c r="F1209" s="1" t="s">
        <v>697</v>
      </c>
      <c r="G1209" s="47">
        <v>367653.0</v>
      </c>
      <c r="H1209" s="53">
        <f t="shared" si="3"/>
        <v>13309.0386</v>
      </c>
      <c r="I1209" s="1" t="s">
        <v>698</v>
      </c>
      <c r="J1209" s="1" t="s">
        <v>699</v>
      </c>
      <c r="K1209" s="1" t="s">
        <v>700</v>
      </c>
      <c r="L1209" s="51">
        <v>0.0362</v>
      </c>
      <c r="M1209" s="93" t="s">
        <v>1976</v>
      </c>
      <c r="N1209" s="88" t="s">
        <v>727</v>
      </c>
      <c r="O1209" s="1"/>
      <c r="P1209" s="105"/>
    </row>
    <row r="1210">
      <c r="A1210" s="1" t="s">
        <v>1993</v>
      </c>
      <c r="B1210" s="51">
        <v>4.9737983E7</v>
      </c>
      <c r="C1210" s="51">
        <v>1.69954355E9</v>
      </c>
      <c r="D1210" s="52">
        <v>45239.64293981482</v>
      </c>
      <c r="E1210" s="1" t="s">
        <v>341</v>
      </c>
      <c r="F1210" s="1" t="s">
        <v>697</v>
      </c>
      <c r="G1210" s="47">
        <v>299764.0</v>
      </c>
      <c r="H1210" s="53">
        <f t="shared" si="3"/>
        <v>10851.4568</v>
      </c>
      <c r="I1210" s="1" t="s">
        <v>698</v>
      </c>
      <c r="J1210" s="1" t="s">
        <v>699</v>
      </c>
      <c r="K1210" s="1" t="s">
        <v>700</v>
      </c>
      <c r="L1210" s="51">
        <v>0.0362</v>
      </c>
      <c r="M1210" s="93" t="s">
        <v>1974</v>
      </c>
      <c r="N1210" s="93" t="s">
        <v>1038</v>
      </c>
      <c r="O1210" s="1"/>
      <c r="P1210" s="105"/>
    </row>
    <row r="1211">
      <c r="A1211" s="1" t="s">
        <v>1994</v>
      </c>
      <c r="B1211" s="51">
        <v>4.9738176E7</v>
      </c>
      <c r="C1211" s="51">
        <v>1.699543994E9</v>
      </c>
      <c r="D1211" s="52">
        <v>45239.64807870371</v>
      </c>
      <c r="E1211" s="1" t="s">
        <v>341</v>
      </c>
      <c r="F1211" s="1" t="s">
        <v>697</v>
      </c>
      <c r="G1211" s="47">
        <v>344322.0</v>
      </c>
      <c r="H1211" s="53">
        <f t="shared" si="3"/>
        <v>12464.4564</v>
      </c>
      <c r="I1211" s="1" t="s">
        <v>698</v>
      </c>
      <c r="J1211" s="1" t="s">
        <v>699</v>
      </c>
      <c r="K1211" s="1" t="s">
        <v>700</v>
      </c>
      <c r="L1211" s="51">
        <v>0.0362</v>
      </c>
      <c r="M1211" s="93" t="s">
        <v>193</v>
      </c>
      <c r="N1211" s="93" t="s">
        <v>548</v>
      </c>
      <c r="O1211" s="93" t="s">
        <v>556</v>
      </c>
      <c r="P1211" s="105"/>
    </row>
    <row r="1212">
      <c r="A1212" s="1" t="s">
        <v>1995</v>
      </c>
      <c r="B1212" s="51">
        <v>4.9777856E7</v>
      </c>
      <c r="C1212" s="51">
        <v>1.6996294E9</v>
      </c>
      <c r="D1212" s="52">
        <v>45240.63657407407</v>
      </c>
      <c r="E1212" s="1" t="s">
        <v>341</v>
      </c>
      <c r="F1212" s="1" t="s">
        <v>697</v>
      </c>
      <c r="G1212" s="47">
        <v>395787.0</v>
      </c>
      <c r="H1212" s="53">
        <f t="shared" si="3"/>
        <v>14129.5959</v>
      </c>
      <c r="I1212" s="1" t="s">
        <v>698</v>
      </c>
      <c r="J1212" s="1" t="s">
        <v>699</v>
      </c>
      <c r="K1212" s="1" t="s">
        <v>700</v>
      </c>
      <c r="L1212" s="51">
        <v>0.0357</v>
      </c>
      <c r="M1212" s="99" t="s">
        <v>133</v>
      </c>
      <c r="N1212" s="99" t="s">
        <v>1008</v>
      </c>
      <c r="O1212" s="105"/>
      <c r="P1212" s="105"/>
    </row>
    <row r="1213">
      <c r="A1213" s="1" t="s">
        <v>1996</v>
      </c>
      <c r="B1213" s="51">
        <v>4.9777879E7</v>
      </c>
      <c r="C1213" s="51">
        <v>1.699629448E9</v>
      </c>
      <c r="D1213" s="52">
        <v>45240.63712962963</v>
      </c>
      <c r="E1213" s="1" t="s">
        <v>341</v>
      </c>
      <c r="F1213" s="1" t="s">
        <v>697</v>
      </c>
      <c r="G1213" s="47">
        <v>419873.0</v>
      </c>
      <c r="H1213" s="53">
        <f t="shared" si="3"/>
        <v>14989.4661</v>
      </c>
      <c r="I1213" s="1" t="s">
        <v>698</v>
      </c>
      <c r="J1213" s="1" t="s">
        <v>699</v>
      </c>
      <c r="K1213" s="1" t="s">
        <v>700</v>
      </c>
      <c r="L1213" s="51">
        <v>0.0357</v>
      </c>
      <c r="M1213" s="93" t="s">
        <v>136</v>
      </c>
      <c r="N1213" s="99" t="s">
        <v>1008</v>
      </c>
      <c r="O1213" s="1"/>
      <c r="P1213" s="105"/>
    </row>
    <row r="1214">
      <c r="A1214" s="1" t="s">
        <v>1997</v>
      </c>
      <c r="B1214" s="51">
        <v>4.9777908E7</v>
      </c>
      <c r="C1214" s="51">
        <v>1.69962951E9</v>
      </c>
      <c r="D1214" s="52">
        <v>45240.63784722222</v>
      </c>
      <c r="E1214" s="1" t="s">
        <v>341</v>
      </c>
      <c r="F1214" s="1" t="s">
        <v>697</v>
      </c>
      <c r="G1214" s="47">
        <v>394095.0</v>
      </c>
      <c r="H1214" s="53">
        <f t="shared" si="3"/>
        <v>14069.1915</v>
      </c>
      <c r="I1214" s="1" t="s">
        <v>698</v>
      </c>
      <c r="J1214" s="1" t="s">
        <v>699</v>
      </c>
      <c r="K1214" s="1" t="s">
        <v>700</v>
      </c>
      <c r="L1214" s="51">
        <v>0.0357</v>
      </c>
      <c r="M1214" s="93" t="s">
        <v>139</v>
      </c>
      <c r="N1214" s="93" t="s">
        <v>548</v>
      </c>
      <c r="O1214" s="1"/>
      <c r="P1214" s="105"/>
    </row>
    <row r="1215">
      <c r="A1215" s="1" t="s">
        <v>1998</v>
      </c>
      <c r="B1215" s="51">
        <v>4.9777983E7</v>
      </c>
      <c r="C1215" s="51">
        <v>1.699629669E9</v>
      </c>
      <c r="D1215" s="52">
        <v>45240.6396875</v>
      </c>
      <c r="E1215" s="1" t="s">
        <v>341</v>
      </c>
      <c r="F1215" s="1" t="s">
        <v>697</v>
      </c>
      <c r="G1215" s="47">
        <v>466646.0</v>
      </c>
      <c r="H1215" s="53">
        <f t="shared" si="3"/>
        <v>16659.2622</v>
      </c>
      <c r="I1215" s="1" t="s">
        <v>698</v>
      </c>
      <c r="J1215" s="1" t="s">
        <v>699</v>
      </c>
      <c r="K1215" s="1" t="s">
        <v>700</v>
      </c>
      <c r="L1215" s="51">
        <v>0.0357</v>
      </c>
      <c r="M1215" s="93" t="s">
        <v>155</v>
      </c>
      <c r="N1215" s="108" t="s">
        <v>556</v>
      </c>
      <c r="O1215" s="1"/>
      <c r="P1215" s="105"/>
    </row>
    <row r="1216">
      <c r="A1216" s="1" t="s">
        <v>1999</v>
      </c>
      <c r="B1216" s="51">
        <v>4.9778005E7</v>
      </c>
      <c r="C1216" s="51">
        <v>1.699629717E9</v>
      </c>
      <c r="D1216" s="52">
        <v>45240.64024305555</v>
      </c>
      <c r="E1216" s="1" t="s">
        <v>341</v>
      </c>
      <c r="F1216" s="1" t="s">
        <v>697</v>
      </c>
      <c r="G1216" s="47">
        <v>234995.0</v>
      </c>
      <c r="H1216" s="53">
        <f t="shared" si="3"/>
        <v>8389.3215</v>
      </c>
      <c r="I1216" s="1" t="s">
        <v>698</v>
      </c>
      <c r="J1216" s="1" t="s">
        <v>699</v>
      </c>
      <c r="K1216" s="1" t="s">
        <v>700</v>
      </c>
      <c r="L1216" s="51">
        <v>0.0357</v>
      </c>
      <c r="M1216" s="93" t="s">
        <v>167</v>
      </c>
      <c r="N1216" s="108" t="s">
        <v>556</v>
      </c>
      <c r="O1216" s="1"/>
      <c r="P1216" s="105"/>
    </row>
    <row r="1217">
      <c r="A1217" s="1" t="s">
        <v>2000</v>
      </c>
      <c r="B1217" s="51">
        <v>4.9778064E7</v>
      </c>
      <c r="C1217" s="51">
        <v>1.699629843E9</v>
      </c>
      <c r="D1217" s="52">
        <v>45240.641701388886</v>
      </c>
      <c r="E1217" s="1" t="s">
        <v>341</v>
      </c>
      <c r="F1217" s="1" t="s">
        <v>697</v>
      </c>
      <c r="G1217" s="47">
        <v>448634.0</v>
      </c>
      <c r="H1217" s="53">
        <f t="shared" si="3"/>
        <v>16016.2338</v>
      </c>
      <c r="I1217" s="1" t="s">
        <v>698</v>
      </c>
      <c r="J1217" s="1" t="s">
        <v>699</v>
      </c>
      <c r="K1217" s="1" t="s">
        <v>700</v>
      </c>
      <c r="L1217" s="51">
        <v>0.0357</v>
      </c>
      <c r="M1217" s="93" t="s">
        <v>1940</v>
      </c>
      <c r="N1217" s="108" t="s">
        <v>578</v>
      </c>
      <c r="O1217" s="108" t="s">
        <v>545</v>
      </c>
      <c r="P1217" s="105"/>
    </row>
    <row r="1218">
      <c r="A1218" s="1" t="s">
        <v>2001</v>
      </c>
      <c r="B1218" s="51">
        <v>4.997527E7</v>
      </c>
      <c r="C1218" s="51">
        <v>1.700055874E9</v>
      </c>
      <c r="D1218" s="52">
        <v>45245.57261574074</v>
      </c>
      <c r="E1218" s="1" t="s">
        <v>341</v>
      </c>
      <c r="F1218" s="1" t="s">
        <v>697</v>
      </c>
      <c r="G1218" s="47">
        <v>403885.0</v>
      </c>
      <c r="H1218" s="53">
        <f t="shared" si="3"/>
        <v>12237.7155</v>
      </c>
      <c r="I1218" s="1" t="s">
        <v>698</v>
      </c>
      <c r="J1218" s="1" t="s">
        <v>699</v>
      </c>
      <c r="K1218" s="1" t="s">
        <v>700</v>
      </c>
      <c r="L1218" s="51">
        <v>0.0303</v>
      </c>
      <c r="M1218" s="93" t="s">
        <v>1940</v>
      </c>
      <c r="N1218" s="108" t="s">
        <v>578</v>
      </c>
      <c r="O1218" s="108" t="s">
        <v>545</v>
      </c>
      <c r="P1218" s="105"/>
    </row>
    <row r="1219">
      <c r="A1219" s="1" t="s">
        <v>2002</v>
      </c>
      <c r="B1219" s="51">
        <v>4.9975299E7</v>
      </c>
      <c r="C1219" s="51">
        <v>1.700055936E9</v>
      </c>
      <c r="D1219" s="52">
        <v>45245.573333333334</v>
      </c>
      <c r="E1219" s="1" t="s">
        <v>341</v>
      </c>
      <c r="F1219" s="1" t="s">
        <v>697</v>
      </c>
      <c r="G1219" s="47">
        <v>538663.0</v>
      </c>
      <c r="H1219" s="53">
        <f t="shared" si="3"/>
        <v>16321.4889</v>
      </c>
      <c r="I1219" s="1" t="s">
        <v>698</v>
      </c>
      <c r="J1219" s="1" t="s">
        <v>699</v>
      </c>
      <c r="K1219" s="1" t="s">
        <v>700</v>
      </c>
      <c r="L1219" s="51">
        <v>0.0303</v>
      </c>
      <c r="M1219" s="93" t="s">
        <v>1942</v>
      </c>
      <c r="N1219" s="108" t="s">
        <v>578</v>
      </c>
      <c r="O1219" s="108" t="s">
        <v>545</v>
      </c>
      <c r="P1219" s="105"/>
    </row>
    <row r="1220">
      <c r="A1220" s="1" t="s">
        <v>2003</v>
      </c>
      <c r="B1220" s="51">
        <v>4.9975322E7</v>
      </c>
      <c r="C1220" s="51">
        <v>1.700055984E9</v>
      </c>
      <c r="D1220" s="52">
        <v>45245.57388888889</v>
      </c>
      <c r="E1220" s="1" t="s">
        <v>341</v>
      </c>
      <c r="F1220" s="1" t="s">
        <v>697</v>
      </c>
      <c r="G1220" s="47">
        <v>499887.0</v>
      </c>
      <c r="H1220" s="53">
        <f t="shared" si="3"/>
        <v>15146.5761</v>
      </c>
      <c r="I1220" s="1" t="s">
        <v>698</v>
      </c>
      <c r="J1220" s="1" t="s">
        <v>699</v>
      </c>
      <c r="K1220" s="1" t="s">
        <v>700</v>
      </c>
      <c r="L1220" s="51">
        <v>0.0303</v>
      </c>
      <c r="M1220" s="93" t="s">
        <v>1942</v>
      </c>
      <c r="N1220" s="108" t="s">
        <v>578</v>
      </c>
      <c r="O1220" s="108" t="s">
        <v>545</v>
      </c>
      <c r="P1220" s="105"/>
    </row>
    <row r="1221">
      <c r="A1221" s="1" t="s">
        <v>2004</v>
      </c>
      <c r="B1221" s="51">
        <v>4.9975489E7</v>
      </c>
      <c r="C1221" s="51">
        <v>1.700056342E9</v>
      </c>
      <c r="D1221" s="52">
        <v>45245.57803240741</v>
      </c>
      <c r="E1221" s="1" t="s">
        <v>341</v>
      </c>
      <c r="F1221" s="1" t="s">
        <v>697</v>
      </c>
      <c r="G1221" s="47">
        <v>382776.0</v>
      </c>
      <c r="H1221" s="53">
        <f t="shared" si="3"/>
        <v>11598.1128</v>
      </c>
      <c r="I1221" s="1" t="s">
        <v>698</v>
      </c>
      <c r="J1221" s="1" t="s">
        <v>699</v>
      </c>
      <c r="K1221" s="1" t="s">
        <v>700</v>
      </c>
      <c r="L1221" s="51">
        <v>0.0303</v>
      </c>
      <c r="M1221" s="93" t="s">
        <v>1133</v>
      </c>
      <c r="N1221" s="108" t="s">
        <v>545</v>
      </c>
      <c r="O1221" s="1"/>
      <c r="P1221" s="105"/>
    </row>
    <row r="1222">
      <c r="A1222" s="1" t="s">
        <v>2005</v>
      </c>
      <c r="B1222" s="51">
        <v>4.9975493E7</v>
      </c>
      <c r="C1222" s="51">
        <v>1.70005635E9</v>
      </c>
      <c r="D1222" s="52">
        <v>45245.578125</v>
      </c>
      <c r="E1222" s="1" t="s">
        <v>341</v>
      </c>
      <c r="F1222" s="1" t="s">
        <v>697</v>
      </c>
      <c r="G1222" s="47">
        <v>209333.0</v>
      </c>
      <c r="H1222" s="53">
        <f t="shared" si="3"/>
        <v>6342.7899</v>
      </c>
      <c r="I1222" s="1" t="s">
        <v>698</v>
      </c>
      <c r="J1222" s="1" t="s">
        <v>699</v>
      </c>
      <c r="K1222" s="1" t="s">
        <v>700</v>
      </c>
      <c r="L1222" s="51">
        <v>0.0303</v>
      </c>
      <c r="M1222" s="93" t="s">
        <v>1487</v>
      </c>
      <c r="N1222" s="108" t="s">
        <v>545</v>
      </c>
      <c r="O1222" s="1"/>
      <c r="P1222" s="105"/>
    </row>
    <row r="1223">
      <c r="A1223" s="1" t="s">
        <v>2006</v>
      </c>
      <c r="B1223" s="51">
        <v>4.9975512E7</v>
      </c>
      <c r="C1223" s="51">
        <v>1.70005639E9</v>
      </c>
      <c r="D1223" s="52">
        <v>45245.57858796296</v>
      </c>
      <c r="E1223" s="1" t="s">
        <v>341</v>
      </c>
      <c r="F1223" s="1" t="s">
        <v>697</v>
      </c>
      <c r="G1223" s="47">
        <v>209333.0</v>
      </c>
      <c r="H1223" s="53">
        <f t="shared" si="3"/>
        <v>6342.7899</v>
      </c>
      <c r="I1223" s="1" t="s">
        <v>698</v>
      </c>
      <c r="J1223" s="1" t="s">
        <v>699</v>
      </c>
      <c r="K1223" s="1" t="s">
        <v>700</v>
      </c>
      <c r="L1223" s="51">
        <v>0.0303</v>
      </c>
      <c r="M1223" s="93" t="s">
        <v>1487</v>
      </c>
      <c r="N1223" s="108" t="s">
        <v>545</v>
      </c>
      <c r="O1223" s="1"/>
      <c r="P1223" s="105"/>
    </row>
    <row r="1224">
      <c r="A1224" s="1" t="s">
        <v>2007</v>
      </c>
      <c r="B1224" s="51">
        <v>4.9975618E7</v>
      </c>
      <c r="C1224" s="51">
        <v>1.700056616E9</v>
      </c>
      <c r="D1224" s="52">
        <v>45245.5812037037</v>
      </c>
      <c r="E1224" s="1" t="s">
        <v>341</v>
      </c>
      <c r="F1224" s="1" t="s">
        <v>697</v>
      </c>
      <c r="G1224" s="47">
        <v>243235.0</v>
      </c>
      <c r="H1224" s="53">
        <f t="shared" si="3"/>
        <v>7370.0205</v>
      </c>
      <c r="I1224" s="1" t="s">
        <v>698</v>
      </c>
      <c r="J1224" s="1" t="s">
        <v>699</v>
      </c>
      <c r="K1224" s="1" t="s">
        <v>700</v>
      </c>
      <c r="L1224" s="51">
        <v>0.0303</v>
      </c>
      <c r="M1224" s="93" t="s">
        <v>1832</v>
      </c>
      <c r="N1224" s="93" t="s">
        <v>1038</v>
      </c>
      <c r="O1224" s="1"/>
      <c r="P1224" s="105"/>
    </row>
    <row r="1225">
      <c r="A1225" s="1" t="s">
        <v>2008</v>
      </c>
      <c r="B1225" s="51">
        <v>4.9975673E7</v>
      </c>
      <c r="C1225" s="51">
        <v>1.700056732E9</v>
      </c>
      <c r="D1225" s="52">
        <v>45245.5825462963</v>
      </c>
      <c r="E1225" s="1" t="s">
        <v>341</v>
      </c>
      <c r="F1225" s="1" t="s">
        <v>697</v>
      </c>
      <c r="G1225" s="47">
        <v>187488.0</v>
      </c>
      <c r="H1225" s="53">
        <f t="shared" si="3"/>
        <v>5680.8864</v>
      </c>
      <c r="I1225" s="1" t="s">
        <v>698</v>
      </c>
      <c r="J1225" s="1" t="s">
        <v>699</v>
      </c>
      <c r="K1225" s="1" t="s">
        <v>700</v>
      </c>
      <c r="L1225" s="51">
        <v>0.0303</v>
      </c>
      <c r="M1225" s="93" t="s">
        <v>1929</v>
      </c>
      <c r="N1225" s="93" t="s">
        <v>1038</v>
      </c>
      <c r="O1225" s="1"/>
      <c r="P1225" s="105"/>
    </row>
    <row r="1226">
      <c r="A1226" s="1" t="s">
        <v>2009</v>
      </c>
      <c r="B1226" s="51">
        <v>5.0041968E7</v>
      </c>
      <c r="C1226" s="51">
        <v>1.700199079E9</v>
      </c>
      <c r="D1226" s="52">
        <v>45247.23008101852</v>
      </c>
      <c r="E1226" s="1" t="s">
        <v>341</v>
      </c>
      <c r="F1226" s="1" t="s">
        <v>697</v>
      </c>
      <c r="G1226" s="47">
        <v>594009.0</v>
      </c>
      <c r="H1226" s="53">
        <f t="shared" si="3"/>
        <v>17998.4727</v>
      </c>
      <c r="I1226" s="1" t="s">
        <v>698</v>
      </c>
      <c r="J1226" s="1" t="s">
        <v>699</v>
      </c>
      <c r="K1226" s="1" t="s">
        <v>700</v>
      </c>
      <c r="L1226" s="51">
        <v>0.0303</v>
      </c>
      <c r="M1226" s="93" t="s">
        <v>173</v>
      </c>
      <c r="N1226" s="108" t="s">
        <v>556</v>
      </c>
      <c r="O1226" s="1"/>
      <c r="P1226" s="105"/>
    </row>
    <row r="1227">
      <c r="A1227" s="1" t="s">
        <v>2010</v>
      </c>
      <c r="B1227" s="51">
        <v>5.0042064E7</v>
      </c>
      <c r="C1227" s="51">
        <v>1.700199283E9</v>
      </c>
      <c r="D1227" s="52">
        <v>45247.23244212963</v>
      </c>
      <c r="E1227" s="1" t="s">
        <v>341</v>
      </c>
      <c r="F1227" s="1" t="s">
        <v>697</v>
      </c>
      <c r="G1227" s="47">
        <v>496997.0</v>
      </c>
      <c r="H1227" s="53">
        <f t="shared" si="3"/>
        <v>15059.0091</v>
      </c>
      <c r="I1227" s="1" t="s">
        <v>698</v>
      </c>
      <c r="J1227" s="1" t="s">
        <v>699</v>
      </c>
      <c r="K1227" s="1" t="s">
        <v>700</v>
      </c>
      <c r="L1227" s="51">
        <v>0.0303</v>
      </c>
      <c r="M1227" s="93" t="s">
        <v>173</v>
      </c>
      <c r="N1227" s="108" t="s">
        <v>556</v>
      </c>
      <c r="O1227" s="1"/>
      <c r="P1227" s="105"/>
    </row>
    <row r="1228">
      <c r="A1228" s="1" t="s">
        <v>2011</v>
      </c>
      <c r="B1228" s="51">
        <v>5.0042076E7</v>
      </c>
      <c r="C1228" s="51">
        <v>1.700199307E9</v>
      </c>
      <c r="D1228" s="52">
        <v>45247.232719907406</v>
      </c>
      <c r="E1228" s="1" t="s">
        <v>341</v>
      </c>
      <c r="F1228" s="1" t="s">
        <v>697</v>
      </c>
      <c r="G1228" s="47">
        <v>458834.0</v>
      </c>
      <c r="H1228" s="53">
        <f t="shared" si="3"/>
        <v>13902.6702</v>
      </c>
      <c r="I1228" s="1" t="s">
        <v>698</v>
      </c>
      <c r="J1228" s="1" t="s">
        <v>699</v>
      </c>
      <c r="K1228" s="1" t="s">
        <v>700</v>
      </c>
      <c r="L1228" s="51">
        <v>0.0303</v>
      </c>
      <c r="M1228" s="93" t="s">
        <v>170</v>
      </c>
      <c r="N1228" s="93" t="s">
        <v>548</v>
      </c>
      <c r="O1228" s="1"/>
      <c r="P1228" s="105"/>
    </row>
    <row r="1229">
      <c r="A1229" s="1" t="s">
        <v>2012</v>
      </c>
      <c r="B1229" s="51">
        <v>5.0042117E7</v>
      </c>
      <c r="C1229" s="51">
        <v>1.700199399E9</v>
      </c>
      <c r="D1229" s="52">
        <v>45247.23378472222</v>
      </c>
      <c r="E1229" s="1" t="s">
        <v>341</v>
      </c>
      <c r="F1229" s="1" t="s">
        <v>697</v>
      </c>
      <c r="G1229" s="47">
        <v>398876.0</v>
      </c>
      <c r="H1229" s="53">
        <f t="shared" si="3"/>
        <v>12085.9428</v>
      </c>
      <c r="I1229" s="1" t="s">
        <v>698</v>
      </c>
      <c r="J1229" s="1" t="s">
        <v>699</v>
      </c>
      <c r="K1229" s="1" t="s">
        <v>700</v>
      </c>
      <c r="L1229" s="51">
        <v>0.0303</v>
      </c>
      <c r="M1229" s="93" t="s">
        <v>167</v>
      </c>
      <c r="N1229" s="108" t="s">
        <v>556</v>
      </c>
      <c r="O1229" s="99" t="s">
        <v>1008</v>
      </c>
      <c r="P1229" s="105"/>
    </row>
    <row r="1230">
      <c r="A1230" s="1" t="s">
        <v>2013</v>
      </c>
      <c r="B1230" s="51">
        <v>5.0042174E7</v>
      </c>
      <c r="C1230" s="51">
        <v>1.700199519E9</v>
      </c>
      <c r="D1230" s="52">
        <v>45247.23517361111</v>
      </c>
      <c r="E1230" s="1" t="s">
        <v>341</v>
      </c>
      <c r="F1230" s="1" t="s">
        <v>697</v>
      </c>
      <c r="G1230" s="47">
        <v>512123.0</v>
      </c>
      <c r="H1230" s="53">
        <f t="shared" si="3"/>
        <v>15517.3269</v>
      </c>
      <c r="I1230" s="1" t="s">
        <v>698</v>
      </c>
      <c r="J1230" s="1" t="s">
        <v>699</v>
      </c>
      <c r="K1230" s="1" t="s">
        <v>700</v>
      </c>
      <c r="L1230" s="51">
        <v>0.0303</v>
      </c>
      <c r="M1230" s="114" t="s">
        <v>161</v>
      </c>
      <c r="N1230" s="93" t="s">
        <v>548</v>
      </c>
      <c r="O1230" s="106" t="s">
        <v>556</v>
      </c>
      <c r="P1230" s="105"/>
    </row>
    <row r="1231">
      <c r="A1231" s="1" t="s">
        <v>2014</v>
      </c>
      <c r="B1231" s="51">
        <v>5.0239748E7</v>
      </c>
      <c r="C1231" s="51">
        <v>1.700629686E9</v>
      </c>
      <c r="D1231" s="52">
        <v>45252.213958333334</v>
      </c>
      <c r="E1231" s="1" t="s">
        <v>341</v>
      </c>
      <c r="F1231" s="1" t="s">
        <v>697</v>
      </c>
      <c r="G1231" s="47">
        <v>583773.0</v>
      </c>
      <c r="H1231" s="53">
        <f t="shared" si="3"/>
        <v>19556.3955</v>
      </c>
      <c r="I1231" s="1" t="s">
        <v>698</v>
      </c>
      <c r="J1231" s="1" t="s">
        <v>699</v>
      </c>
      <c r="K1231" s="1" t="s">
        <v>700</v>
      </c>
      <c r="L1231" s="51">
        <v>0.0335</v>
      </c>
      <c r="M1231" s="93" t="s">
        <v>1967</v>
      </c>
      <c r="N1231" s="108" t="s">
        <v>578</v>
      </c>
      <c r="O1231" s="1"/>
      <c r="P1231" s="105"/>
    </row>
    <row r="1232">
      <c r="A1232" s="1" t="s">
        <v>2015</v>
      </c>
      <c r="B1232" s="51">
        <v>5.0239761E7</v>
      </c>
      <c r="C1232" s="51">
        <v>1.700629714E9</v>
      </c>
      <c r="D1232" s="52">
        <v>45252.21428240741</v>
      </c>
      <c r="E1232" s="1" t="s">
        <v>341</v>
      </c>
      <c r="F1232" s="1" t="s">
        <v>697</v>
      </c>
      <c r="G1232" s="47">
        <v>539383.0</v>
      </c>
      <c r="H1232" s="53">
        <f t="shared" si="3"/>
        <v>18069.3305</v>
      </c>
      <c r="I1232" s="1" t="s">
        <v>698</v>
      </c>
      <c r="J1232" s="1" t="s">
        <v>699</v>
      </c>
      <c r="K1232" s="1" t="s">
        <v>700</v>
      </c>
      <c r="L1232" s="51">
        <v>0.0335</v>
      </c>
      <c r="M1232" s="93" t="s">
        <v>1965</v>
      </c>
      <c r="N1232" s="93" t="s">
        <v>1038</v>
      </c>
      <c r="O1232" s="1"/>
      <c r="P1232" s="105"/>
    </row>
    <row r="1233">
      <c r="A1233" s="1" t="s">
        <v>2016</v>
      </c>
      <c r="B1233" s="51">
        <v>5.02398E7</v>
      </c>
      <c r="C1233" s="51">
        <v>1.700629798E9</v>
      </c>
      <c r="D1233" s="52">
        <v>45252.21525462963</v>
      </c>
      <c r="E1233" s="1" t="s">
        <v>341</v>
      </c>
      <c r="F1233" s="1" t="s">
        <v>697</v>
      </c>
      <c r="G1233" s="47">
        <v>400934.0</v>
      </c>
      <c r="H1233" s="53">
        <f t="shared" si="3"/>
        <v>13431.289</v>
      </c>
      <c r="I1233" s="1" t="s">
        <v>698</v>
      </c>
      <c r="J1233" s="1" t="s">
        <v>699</v>
      </c>
      <c r="K1233" s="1" t="s">
        <v>700</v>
      </c>
      <c r="L1233" s="51">
        <v>0.0335</v>
      </c>
      <c r="M1233" s="93" t="s">
        <v>1947</v>
      </c>
      <c r="N1233" s="108" t="s">
        <v>578</v>
      </c>
      <c r="O1233" s="1"/>
      <c r="P1233" s="105"/>
    </row>
    <row r="1234">
      <c r="A1234" s="1" t="s">
        <v>2017</v>
      </c>
      <c r="B1234" s="51">
        <v>5.02398E7</v>
      </c>
      <c r="C1234" s="51">
        <v>1.700629798E9</v>
      </c>
      <c r="D1234" s="52">
        <v>45252.21525462963</v>
      </c>
      <c r="E1234" s="1" t="s">
        <v>341</v>
      </c>
      <c r="F1234" s="1" t="s">
        <v>697</v>
      </c>
      <c r="G1234" s="47">
        <v>478982.0</v>
      </c>
      <c r="H1234" s="53">
        <f t="shared" si="3"/>
        <v>16045.897</v>
      </c>
      <c r="I1234" s="1" t="s">
        <v>698</v>
      </c>
      <c r="J1234" s="1" t="s">
        <v>699</v>
      </c>
      <c r="K1234" s="1" t="s">
        <v>700</v>
      </c>
      <c r="L1234" s="51">
        <v>0.0335</v>
      </c>
      <c r="M1234" s="93" t="s">
        <v>1818</v>
      </c>
      <c r="N1234" s="108" t="s">
        <v>545</v>
      </c>
      <c r="O1234" s="1"/>
      <c r="P1234" s="105"/>
    </row>
    <row r="1235">
      <c r="A1235" s="1" t="s">
        <v>2018</v>
      </c>
      <c r="B1235" s="51">
        <v>5.0239805E7</v>
      </c>
      <c r="C1235" s="51">
        <v>1.70062981E9</v>
      </c>
      <c r="D1235" s="52">
        <v>45252.21539351852</v>
      </c>
      <c r="E1235" s="1" t="s">
        <v>341</v>
      </c>
      <c r="F1235" s="1" t="s">
        <v>697</v>
      </c>
      <c r="G1235" s="47">
        <v>478982.0</v>
      </c>
      <c r="H1235" s="53">
        <f t="shared" si="3"/>
        <v>16045.897</v>
      </c>
      <c r="I1235" s="1" t="s">
        <v>698</v>
      </c>
      <c r="J1235" s="1" t="s">
        <v>699</v>
      </c>
      <c r="K1235" s="1" t="s">
        <v>700</v>
      </c>
      <c r="L1235" s="51">
        <v>0.0335</v>
      </c>
      <c r="M1235" s="93" t="s">
        <v>1818</v>
      </c>
      <c r="N1235" s="108" t="s">
        <v>545</v>
      </c>
      <c r="O1235" s="1"/>
      <c r="P1235" s="105"/>
    </row>
    <row r="1236">
      <c r="A1236" s="1" t="s">
        <v>2019</v>
      </c>
      <c r="B1236" s="51">
        <v>5.0239819E7</v>
      </c>
      <c r="C1236" s="51">
        <v>1.70062984E9</v>
      </c>
      <c r="D1236" s="52">
        <v>45252.21574074074</v>
      </c>
      <c r="E1236" s="1" t="s">
        <v>341</v>
      </c>
      <c r="F1236" s="1" t="s">
        <v>697</v>
      </c>
      <c r="G1236" s="47">
        <v>487764.0</v>
      </c>
      <c r="H1236" s="53">
        <f t="shared" si="3"/>
        <v>16340.094</v>
      </c>
      <c r="I1236" s="1" t="s">
        <v>698</v>
      </c>
      <c r="J1236" s="1" t="s">
        <v>699</v>
      </c>
      <c r="K1236" s="1" t="s">
        <v>700</v>
      </c>
      <c r="L1236" s="51">
        <v>0.0335</v>
      </c>
      <c r="M1236" s="93" t="s">
        <v>1778</v>
      </c>
      <c r="N1236" s="108" t="s">
        <v>545</v>
      </c>
      <c r="O1236" s="1"/>
      <c r="P1236" s="105"/>
    </row>
    <row r="1237">
      <c r="A1237" s="1" t="s">
        <v>2020</v>
      </c>
      <c r="B1237" s="51">
        <v>5.0239839E7</v>
      </c>
      <c r="C1237" s="51">
        <v>1.700629882E9</v>
      </c>
      <c r="D1237" s="52">
        <v>45252.21622685185</v>
      </c>
      <c r="E1237" s="1" t="s">
        <v>341</v>
      </c>
      <c r="F1237" s="1" t="s">
        <v>697</v>
      </c>
      <c r="G1237" s="47">
        <v>548873.0</v>
      </c>
      <c r="H1237" s="53">
        <f t="shared" si="3"/>
        <v>18387.2455</v>
      </c>
      <c r="I1237" s="1" t="s">
        <v>698</v>
      </c>
      <c r="J1237" s="1" t="s">
        <v>699</v>
      </c>
      <c r="K1237" s="1" t="s">
        <v>700</v>
      </c>
      <c r="L1237" s="51">
        <v>0.0335</v>
      </c>
      <c r="M1237" s="93" t="s">
        <v>102</v>
      </c>
      <c r="N1237" s="114" t="s">
        <v>548</v>
      </c>
      <c r="O1237" s="1"/>
      <c r="P1237" s="105"/>
    </row>
    <row r="1238">
      <c r="A1238" s="1" t="s">
        <v>2021</v>
      </c>
      <c r="B1238" s="51">
        <v>5.0239857E7</v>
      </c>
      <c r="C1238" s="51">
        <v>1.700629926E9</v>
      </c>
      <c r="D1238" s="52">
        <v>45252.21673611111</v>
      </c>
      <c r="E1238" s="1" t="s">
        <v>341</v>
      </c>
      <c r="F1238" s="1" t="s">
        <v>697</v>
      </c>
      <c r="G1238" s="47">
        <v>398785.0</v>
      </c>
      <c r="H1238" s="53">
        <f t="shared" si="3"/>
        <v>13359.2975</v>
      </c>
      <c r="I1238" s="1" t="s">
        <v>698</v>
      </c>
      <c r="J1238" s="1" t="s">
        <v>699</v>
      </c>
      <c r="K1238" s="1" t="s">
        <v>700</v>
      </c>
      <c r="L1238" s="51">
        <v>0.0335</v>
      </c>
      <c r="M1238" s="99" t="s">
        <v>133</v>
      </c>
      <c r="N1238" s="93" t="s">
        <v>548</v>
      </c>
      <c r="O1238" s="1"/>
      <c r="P1238" s="105"/>
    </row>
    <row r="1239">
      <c r="A1239" s="1" t="s">
        <v>2022</v>
      </c>
      <c r="B1239" s="51">
        <v>5.0239867E7</v>
      </c>
      <c r="C1239" s="51">
        <v>1.700629951E9</v>
      </c>
      <c r="D1239" s="52">
        <v>45252.21702546296</v>
      </c>
      <c r="E1239" s="1" t="s">
        <v>341</v>
      </c>
      <c r="F1239" s="1" t="s">
        <v>697</v>
      </c>
      <c r="G1239" s="47">
        <v>409887.0</v>
      </c>
      <c r="H1239" s="53">
        <f t="shared" si="3"/>
        <v>13731.2145</v>
      </c>
      <c r="I1239" s="1" t="s">
        <v>698</v>
      </c>
      <c r="J1239" s="1" t="s">
        <v>699</v>
      </c>
      <c r="K1239" s="1" t="s">
        <v>700</v>
      </c>
      <c r="L1239" s="51">
        <v>0.0335</v>
      </c>
      <c r="M1239" s="114" t="s">
        <v>158</v>
      </c>
      <c r="N1239" s="93" t="s">
        <v>556</v>
      </c>
      <c r="O1239" s="1"/>
      <c r="P1239" s="105"/>
    </row>
    <row r="1240">
      <c r="A1240" s="1" t="s">
        <v>2023</v>
      </c>
      <c r="B1240" s="51">
        <v>5.0239881E7</v>
      </c>
      <c r="C1240" s="51">
        <v>1.700629981E9</v>
      </c>
      <c r="D1240" s="52">
        <v>45252.21737268518</v>
      </c>
      <c r="E1240" s="1" t="s">
        <v>341</v>
      </c>
      <c r="F1240" s="1" t="s">
        <v>697</v>
      </c>
      <c r="G1240" s="47">
        <v>304885.0</v>
      </c>
      <c r="H1240" s="53">
        <f t="shared" si="3"/>
        <v>10213.6475</v>
      </c>
      <c r="I1240" s="1" t="s">
        <v>698</v>
      </c>
      <c r="J1240" s="1" t="s">
        <v>699</v>
      </c>
      <c r="K1240" s="1" t="s">
        <v>700</v>
      </c>
      <c r="L1240" s="51">
        <v>0.0335</v>
      </c>
      <c r="M1240" s="93" t="s">
        <v>155</v>
      </c>
      <c r="N1240" s="108" t="s">
        <v>556</v>
      </c>
      <c r="O1240" s="1"/>
      <c r="P1240" s="105"/>
    </row>
    <row r="1241">
      <c r="A1241" s="1" t="s">
        <v>2024</v>
      </c>
      <c r="B1241" s="51">
        <v>5.0368073E7</v>
      </c>
      <c r="C1241" s="51">
        <v>1.700905434E9</v>
      </c>
      <c r="D1241" s="52">
        <v>45255.405486111114</v>
      </c>
      <c r="E1241" s="1" t="s">
        <v>341</v>
      </c>
      <c r="F1241" s="1" t="s">
        <v>697</v>
      </c>
      <c r="G1241" s="47">
        <v>593884.0</v>
      </c>
      <c r="H1241" s="53">
        <f t="shared" si="3"/>
        <v>20488.998</v>
      </c>
      <c r="I1241" s="1" t="s">
        <v>698</v>
      </c>
      <c r="J1241" s="1" t="s">
        <v>699</v>
      </c>
      <c r="K1241" s="1" t="s">
        <v>700</v>
      </c>
      <c r="L1241" s="51">
        <v>0.0345</v>
      </c>
      <c r="M1241" s="93" t="s">
        <v>1927</v>
      </c>
      <c r="N1241" s="108" t="s">
        <v>578</v>
      </c>
      <c r="O1241" s="1"/>
      <c r="P1241" s="105"/>
    </row>
    <row r="1242">
      <c r="A1242" s="1" t="s">
        <v>2025</v>
      </c>
      <c r="B1242" s="51">
        <v>5.0368086E7</v>
      </c>
      <c r="C1242" s="51">
        <v>1.700905462E9</v>
      </c>
      <c r="D1242" s="52">
        <v>45255.405810185184</v>
      </c>
      <c r="E1242" s="1" t="s">
        <v>341</v>
      </c>
      <c r="F1242" s="1" t="s">
        <v>697</v>
      </c>
      <c r="G1242" s="47">
        <v>499883.0</v>
      </c>
      <c r="H1242" s="53">
        <f t="shared" si="3"/>
        <v>17245.9635</v>
      </c>
      <c r="I1242" s="1" t="s">
        <v>698</v>
      </c>
      <c r="J1242" s="1" t="s">
        <v>699</v>
      </c>
      <c r="K1242" s="1" t="s">
        <v>700</v>
      </c>
      <c r="L1242" s="51">
        <v>0.0345</v>
      </c>
      <c r="M1242" s="93" t="s">
        <v>1929</v>
      </c>
      <c r="N1242" s="108" t="s">
        <v>578</v>
      </c>
      <c r="O1242" s="1"/>
      <c r="P1242" s="105"/>
    </row>
    <row r="1243">
      <c r="A1243" s="1" t="s">
        <v>2026</v>
      </c>
      <c r="B1243" s="51">
        <v>5.0368098E7</v>
      </c>
      <c r="C1243" s="51">
        <v>1.700905488E9</v>
      </c>
      <c r="D1243" s="52">
        <v>45255.40611111111</v>
      </c>
      <c r="E1243" s="1" t="s">
        <v>341</v>
      </c>
      <c r="F1243" s="1" t="s">
        <v>697</v>
      </c>
      <c r="G1243" s="47">
        <v>600094.0</v>
      </c>
      <c r="H1243" s="53">
        <f t="shared" si="3"/>
        <v>20703.243</v>
      </c>
      <c r="I1243" s="1" t="s">
        <v>698</v>
      </c>
      <c r="J1243" s="1" t="s">
        <v>699</v>
      </c>
      <c r="K1243" s="1" t="s">
        <v>700</v>
      </c>
      <c r="L1243" s="51">
        <v>0.0345</v>
      </c>
      <c r="M1243" s="93" t="s">
        <v>1931</v>
      </c>
      <c r="N1243" s="108" t="s">
        <v>578</v>
      </c>
      <c r="O1243" s="1"/>
      <c r="P1243" s="105"/>
    </row>
    <row r="1244">
      <c r="A1244" s="1" t="s">
        <v>2027</v>
      </c>
      <c r="B1244" s="51">
        <v>5.036812E7</v>
      </c>
      <c r="C1244" s="51">
        <v>1.700905534E9</v>
      </c>
      <c r="D1244" s="52">
        <v>45255.406643518516</v>
      </c>
      <c r="E1244" s="1" t="s">
        <v>341</v>
      </c>
      <c r="F1244" s="1" t="s">
        <v>697</v>
      </c>
      <c r="G1244" s="47">
        <v>593092.0</v>
      </c>
      <c r="H1244" s="53">
        <f t="shared" si="3"/>
        <v>20461.674</v>
      </c>
      <c r="I1244" s="1" t="s">
        <v>698</v>
      </c>
      <c r="J1244" s="1" t="s">
        <v>699</v>
      </c>
      <c r="K1244" s="1" t="s">
        <v>700</v>
      </c>
      <c r="L1244" s="51">
        <v>0.0345</v>
      </c>
      <c r="M1244" s="93" t="s">
        <v>1933</v>
      </c>
      <c r="N1244" s="108" t="s">
        <v>545</v>
      </c>
      <c r="O1244" s="1"/>
      <c r="P1244" s="105"/>
    </row>
    <row r="1245">
      <c r="A1245" s="1" t="s">
        <v>2028</v>
      </c>
      <c r="B1245" s="51">
        <v>5.0448135E7</v>
      </c>
      <c r="C1245" s="51">
        <v>1.701079744E9</v>
      </c>
      <c r="D1245" s="52">
        <v>45257.42296296296</v>
      </c>
      <c r="E1245" s="1" t="s">
        <v>341</v>
      </c>
      <c r="F1245" s="1" t="s">
        <v>697</v>
      </c>
      <c r="G1245" s="47">
        <v>499394.0</v>
      </c>
      <c r="H1245" s="53">
        <f t="shared" si="3"/>
        <v>16579.8808</v>
      </c>
      <c r="I1245" s="1" t="s">
        <v>698</v>
      </c>
      <c r="J1245" s="1" t="s">
        <v>699</v>
      </c>
      <c r="K1245" s="1" t="s">
        <v>700</v>
      </c>
      <c r="L1245" s="51">
        <v>0.0332</v>
      </c>
      <c r="M1245" s="93" t="s">
        <v>136</v>
      </c>
      <c r="N1245" s="99" t="s">
        <v>1008</v>
      </c>
      <c r="O1245" s="1"/>
      <c r="P1245" s="105"/>
    </row>
    <row r="1246">
      <c r="A1246" s="1" t="s">
        <v>2029</v>
      </c>
      <c r="B1246" s="51">
        <v>5.0448308E7</v>
      </c>
      <c r="C1246" s="51">
        <v>1.701080144E9</v>
      </c>
      <c r="D1246" s="52">
        <v>45257.42759259259</v>
      </c>
      <c r="E1246" s="1" t="s">
        <v>341</v>
      </c>
      <c r="F1246" s="1" t="s">
        <v>697</v>
      </c>
      <c r="G1246" s="47">
        <v>466556.0</v>
      </c>
      <c r="H1246" s="53">
        <f t="shared" si="3"/>
        <v>15489.6592</v>
      </c>
      <c r="I1246" s="1" t="s">
        <v>698</v>
      </c>
      <c r="J1246" s="1" t="s">
        <v>699</v>
      </c>
      <c r="K1246" s="1" t="s">
        <v>700</v>
      </c>
      <c r="L1246" s="51">
        <v>0.0332</v>
      </c>
      <c r="M1246" s="93" t="s">
        <v>139</v>
      </c>
      <c r="N1246" s="99" t="s">
        <v>1008</v>
      </c>
      <c r="O1246" s="1"/>
      <c r="P1246" s="105"/>
    </row>
    <row r="1247">
      <c r="A1247" s="1" t="s">
        <v>2030</v>
      </c>
      <c r="B1247" s="51">
        <v>5.0448359E7</v>
      </c>
      <c r="C1247" s="51">
        <v>1.701080252E9</v>
      </c>
      <c r="D1247" s="52">
        <v>45257.42884259259</v>
      </c>
      <c r="E1247" s="1" t="s">
        <v>341</v>
      </c>
      <c r="F1247" s="1" t="s">
        <v>697</v>
      </c>
      <c r="G1247" s="47">
        <v>500988.0</v>
      </c>
      <c r="H1247" s="53">
        <f t="shared" si="3"/>
        <v>16632.8016</v>
      </c>
      <c r="I1247" s="1" t="s">
        <v>698</v>
      </c>
      <c r="J1247" s="1" t="s">
        <v>699</v>
      </c>
      <c r="K1247" s="1" t="s">
        <v>700</v>
      </c>
      <c r="L1247" s="51">
        <v>0.0332</v>
      </c>
      <c r="M1247" s="93" t="s">
        <v>155</v>
      </c>
      <c r="N1247" s="108" t="s">
        <v>556</v>
      </c>
      <c r="O1247" s="1"/>
      <c r="P1247" s="105"/>
    </row>
    <row r="1248">
      <c r="A1248" s="1" t="s">
        <v>2031</v>
      </c>
      <c r="B1248" s="51">
        <v>5.0448372E7</v>
      </c>
      <c r="C1248" s="51">
        <v>1.70108028E9</v>
      </c>
      <c r="D1248" s="52">
        <v>45257.42916666667</v>
      </c>
      <c r="E1248" s="1" t="s">
        <v>341</v>
      </c>
      <c r="F1248" s="1" t="s">
        <v>697</v>
      </c>
      <c r="G1248" s="47">
        <v>598783.0</v>
      </c>
      <c r="H1248" s="53">
        <f t="shared" si="3"/>
        <v>19879.5956</v>
      </c>
      <c r="I1248" s="1" t="s">
        <v>698</v>
      </c>
      <c r="J1248" s="1" t="s">
        <v>699</v>
      </c>
      <c r="K1248" s="1" t="s">
        <v>700</v>
      </c>
      <c r="L1248" s="51">
        <v>0.0332</v>
      </c>
      <c r="M1248" s="93" t="s">
        <v>1940</v>
      </c>
      <c r="N1248" s="108" t="s">
        <v>545</v>
      </c>
      <c r="O1248" s="1"/>
      <c r="P1248" s="105"/>
    </row>
    <row r="1249">
      <c r="A1249" s="1" t="s">
        <v>2032</v>
      </c>
      <c r="B1249" s="51">
        <v>5.0448395E7</v>
      </c>
      <c r="C1249" s="51">
        <v>1.701080328E9</v>
      </c>
      <c r="D1249" s="52">
        <v>45257.42972222222</v>
      </c>
      <c r="E1249" s="1" t="s">
        <v>341</v>
      </c>
      <c r="F1249" s="1" t="s">
        <v>697</v>
      </c>
      <c r="G1249" s="47">
        <v>459993.0</v>
      </c>
      <c r="H1249" s="53">
        <f t="shared" si="3"/>
        <v>15271.7676</v>
      </c>
      <c r="I1249" s="1" t="s">
        <v>698</v>
      </c>
      <c r="J1249" s="1" t="s">
        <v>699</v>
      </c>
      <c r="K1249" s="1" t="s">
        <v>700</v>
      </c>
      <c r="L1249" s="51">
        <v>0.0332</v>
      </c>
      <c r="M1249" s="93" t="s">
        <v>1945</v>
      </c>
      <c r="N1249" s="108" t="s">
        <v>545</v>
      </c>
      <c r="O1249" s="1"/>
      <c r="P1249" s="105"/>
    </row>
    <row r="1250">
      <c r="A1250" s="1" t="s">
        <v>2033</v>
      </c>
      <c r="B1250" s="51">
        <v>5.0448468E7</v>
      </c>
      <c r="C1250" s="51">
        <v>1.701080484E9</v>
      </c>
      <c r="D1250" s="52">
        <v>45257.43152777778</v>
      </c>
      <c r="E1250" s="1" t="s">
        <v>341</v>
      </c>
      <c r="F1250" s="1" t="s">
        <v>697</v>
      </c>
      <c r="G1250" s="47">
        <v>611198.0</v>
      </c>
      <c r="H1250" s="53">
        <f t="shared" si="3"/>
        <v>20291.7736</v>
      </c>
      <c r="I1250" s="1" t="s">
        <v>698</v>
      </c>
      <c r="J1250" s="1" t="s">
        <v>699</v>
      </c>
      <c r="K1250" s="1" t="s">
        <v>700</v>
      </c>
      <c r="L1250" s="51">
        <v>0.0332</v>
      </c>
      <c r="M1250" s="93" t="s">
        <v>1974</v>
      </c>
      <c r="N1250" s="108" t="s">
        <v>545</v>
      </c>
      <c r="O1250" s="1"/>
      <c r="P1250" s="105"/>
    </row>
    <row r="1251">
      <c r="A1251" s="1" t="s">
        <v>2034</v>
      </c>
      <c r="B1251" s="51">
        <v>5.0448489E7</v>
      </c>
      <c r="C1251" s="51">
        <v>1.701080528E9</v>
      </c>
      <c r="D1251" s="52">
        <v>45257.43203703704</v>
      </c>
      <c r="E1251" s="1" t="s">
        <v>341</v>
      </c>
      <c r="F1251" s="1" t="s">
        <v>697</v>
      </c>
      <c r="G1251" s="47">
        <v>499509.0</v>
      </c>
      <c r="H1251" s="53">
        <f t="shared" si="3"/>
        <v>16583.6988</v>
      </c>
      <c r="I1251" s="1" t="s">
        <v>698</v>
      </c>
      <c r="J1251" s="1" t="s">
        <v>699</v>
      </c>
      <c r="K1251" s="1" t="s">
        <v>700</v>
      </c>
      <c r="L1251" s="51">
        <v>0.0332</v>
      </c>
      <c r="M1251" s="93" t="s">
        <v>1967</v>
      </c>
      <c r="N1251" s="108" t="s">
        <v>578</v>
      </c>
      <c r="O1251" s="93" t="s">
        <v>1038</v>
      </c>
      <c r="P1251" s="105"/>
    </row>
    <row r="1252">
      <c r="A1252" s="1" t="s">
        <v>2035</v>
      </c>
      <c r="B1252" s="51">
        <v>5.0448501E7</v>
      </c>
      <c r="C1252" s="51">
        <v>1.701080554E9</v>
      </c>
      <c r="D1252" s="52">
        <v>45257.432337962964</v>
      </c>
      <c r="E1252" s="1" t="s">
        <v>341</v>
      </c>
      <c r="F1252" s="1" t="s">
        <v>697</v>
      </c>
      <c r="G1252" s="47">
        <v>512198.0</v>
      </c>
      <c r="H1252" s="53">
        <f t="shared" si="3"/>
        <v>17004.9736</v>
      </c>
      <c r="I1252" s="1" t="s">
        <v>698</v>
      </c>
      <c r="J1252" s="1" t="s">
        <v>699</v>
      </c>
      <c r="K1252" s="1" t="s">
        <v>700</v>
      </c>
      <c r="L1252" s="51">
        <v>0.0332</v>
      </c>
      <c r="M1252" s="93" t="s">
        <v>1931</v>
      </c>
      <c r="N1252" s="108" t="s">
        <v>545</v>
      </c>
      <c r="O1252" s="1"/>
      <c r="P1252" s="105"/>
    </row>
    <row r="1253">
      <c r="A1253" s="1" t="s">
        <v>2036</v>
      </c>
      <c r="B1253" s="51">
        <v>5.0487851E7</v>
      </c>
      <c r="C1253" s="51">
        <v>1.701165812E9</v>
      </c>
      <c r="D1253" s="52">
        <v>45258.419120370374</v>
      </c>
      <c r="E1253" s="1" t="s">
        <v>341</v>
      </c>
      <c r="F1253" s="1" t="s">
        <v>697</v>
      </c>
      <c r="G1253" s="47">
        <v>609983.0</v>
      </c>
      <c r="H1253" s="53">
        <f t="shared" si="3"/>
        <v>19763.4492</v>
      </c>
      <c r="I1253" s="1" t="s">
        <v>698</v>
      </c>
      <c r="J1253" s="1" t="s">
        <v>699</v>
      </c>
      <c r="K1253" s="1" t="s">
        <v>700</v>
      </c>
      <c r="L1253" s="51">
        <v>0.0324</v>
      </c>
      <c r="M1253" s="93" t="s">
        <v>130</v>
      </c>
      <c r="N1253" s="93" t="s">
        <v>556</v>
      </c>
      <c r="O1253" s="1"/>
      <c r="P1253" s="105"/>
    </row>
    <row r="1254">
      <c r="A1254" s="1" t="s">
        <v>2037</v>
      </c>
      <c r="B1254" s="51">
        <v>5.0487885E7</v>
      </c>
      <c r="C1254" s="51">
        <v>1.701165884E9</v>
      </c>
      <c r="D1254" s="52">
        <v>45258.419953703706</v>
      </c>
      <c r="E1254" s="1" t="s">
        <v>341</v>
      </c>
      <c r="F1254" s="1" t="s">
        <v>697</v>
      </c>
      <c r="G1254" s="47">
        <v>509933.0</v>
      </c>
      <c r="H1254" s="53">
        <f t="shared" si="3"/>
        <v>16521.8292</v>
      </c>
      <c r="I1254" s="1" t="s">
        <v>698</v>
      </c>
      <c r="J1254" s="1" t="s">
        <v>699</v>
      </c>
      <c r="K1254" s="1" t="s">
        <v>700</v>
      </c>
      <c r="L1254" s="51">
        <v>0.0324</v>
      </c>
      <c r="M1254" s="93" t="s">
        <v>345</v>
      </c>
      <c r="N1254" s="99" t="s">
        <v>556</v>
      </c>
      <c r="O1254" s="99"/>
      <c r="P1254" s="105"/>
    </row>
    <row r="1255">
      <c r="A1255" s="1" t="s">
        <v>2038</v>
      </c>
      <c r="B1255" s="51">
        <v>5.0487909E7</v>
      </c>
      <c r="C1255" s="51">
        <v>1.701165936E9</v>
      </c>
      <c r="D1255" s="52">
        <v>45258.42055555555</v>
      </c>
      <c r="E1255" s="1" t="s">
        <v>341</v>
      </c>
      <c r="F1255" s="1" t="s">
        <v>697</v>
      </c>
      <c r="G1255" s="47">
        <v>610929.0</v>
      </c>
      <c r="H1255" s="53">
        <f t="shared" si="3"/>
        <v>19794.0996</v>
      </c>
      <c r="I1255" s="1" t="s">
        <v>698</v>
      </c>
      <c r="J1255" s="1" t="s">
        <v>699</v>
      </c>
      <c r="K1255" s="1" t="s">
        <v>700</v>
      </c>
      <c r="L1255" s="51">
        <v>0.0324</v>
      </c>
      <c r="M1255" s="99" t="s">
        <v>357</v>
      </c>
      <c r="N1255" s="99" t="s">
        <v>1008</v>
      </c>
      <c r="O1255" s="1"/>
      <c r="P1255" s="105"/>
    </row>
    <row r="1256">
      <c r="A1256" s="1" t="s">
        <v>2039</v>
      </c>
      <c r="B1256" s="51">
        <v>5.0487973E7</v>
      </c>
      <c r="C1256" s="51">
        <v>1.701166072E9</v>
      </c>
      <c r="D1256" s="52">
        <v>45258.42212962963</v>
      </c>
      <c r="E1256" s="1" t="s">
        <v>341</v>
      </c>
      <c r="F1256" s="1" t="s">
        <v>697</v>
      </c>
      <c r="G1256" s="47">
        <v>647776.0</v>
      </c>
      <c r="H1256" s="53">
        <f t="shared" si="3"/>
        <v>20987.9424</v>
      </c>
      <c r="I1256" s="1" t="s">
        <v>698</v>
      </c>
      <c r="J1256" s="1" t="s">
        <v>699</v>
      </c>
      <c r="K1256" s="1" t="s">
        <v>700</v>
      </c>
      <c r="L1256" s="51">
        <v>0.0324</v>
      </c>
      <c r="M1256" s="93" t="s">
        <v>1942</v>
      </c>
      <c r="N1256" s="93" t="s">
        <v>1038</v>
      </c>
      <c r="O1256" s="1"/>
      <c r="P1256" s="105"/>
    </row>
    <row r="1257">
      <c r="A1257" s="1" t="s">
        <v>2040</v>
      </c>
      <c r="B1257" s="51">
        <v>5.0487987E7</v>
      </c>
      <c r="C1257" s="51">
        <v>1.701166102E9</v>
      </c>
      <c r="D1257" s="52">
        <v>45258.422476851854</v>
      </c>
      <c r="E1257" s="1" t="s">
        <v>341</v>
      </c>
      <c r="F1257" s="1" t="s">
        <v>697</v>
      </c>
      <c r="G1257" s="47">
        <v>399889.0</v>
      </c>
      <c r="H1257" s="53">
        <f t="shared" si="3"/>
        <v>12956.4036</v>
      </c>
      <c r="I1257" s="1" t="s">
        <v>698</v>
      </c>
      <c r="J1257" s="1" t="s">
        <v>699</v>
      </c>
      <c r="K1257" s="1" t="s">
        <v>700</v>
      </c>
      <c r="L1257" s="51">
        <v>0.0324</v>
      </c>
      <c r="M1257" s="93" t="s">
        <v>1947</v>
      </c>
      <c r="N1257" s="93" t="s">
        <v>1038</v>
      </c>
      <c r="O1257" s="1"/>
      <c r="P1257" s="105"/>
    </row>
    <row r="1258">
      <c r="A1258" s="1" t="s">
        <v>2041</v>
      </c>
      <c r="B1258" s="51">
        <v>5.0488022E7</v>
      </c>
      <c r="C1258" s="51">
        <v>1.701166176E9</v>
      </c>
      <c r="D1258" s="52">
        <v>45258.42333333333</v>
      </c>
      <c r="E1258" s="1" t="s">
        <v>341</v>
      </c>
      <c r="F1258" s="1" t="s">
        <v>697</v>
      </c>
      <c r="G1258" s="47">
        <v>429983.0</v>
      </c>
      <c r="H1258" s="53">
        <f t="shared" si="3"/>
        <v>13931.4492</v>
      </c>
      <c r="I1258" s="1" t="s">
        <v>698</v>
      </c>
      <c r="J1258" s="1" t="s">
        <v>699</v>
      </c>
      <c r="K1258" s="1" t="s">
        <v>700</v>
      </c>
      <c r="L1258" s="51">
        <v>0.0324</v>
      </c>
      <c r="M1258" s="93" t="s">
        <v>1976</v>
      </c>
      <c r="N1258" s="108" t="s">
        <v>545</v>
      </c>
      <c r="O1258" s="1"/>
      <c r="P1258" s="105"/>
    </row>
    <row r="1259">
      <c r="A1259" s="1" t="s">
        <v>2042</v>
      </c>
      <c r="B1259" s="51">
        <v>5.0853709E7</v>
      </c>
      <c r="C1259" s="51">
        <v>1.701960639E9</v>
      </c>
      <c r="D1259" s="52">
        <v>45267.61850694445</v>
      </c>
      <c r="E1259" s="1" t="s">
        <v>341</v>
      </c>
      <c r="F1259" s="1" t="s">
        <v>697</v>
      </c>
      <c r="G1259" s="47">
        <v>390098.0</v>
      </c>
      <c r="H1259" s="53">
        <f t="shared" si="3"/>
        <v>15369.8612</v>
      </c>
      <c r="I1259" s="1" t="s">
        <v>698</v>
      </c>
      <c r="J1259" s="1" t="s">
        <v>699</v>
      </c>
      <c r="K1259" s="1" t="s">
        <v>700</v>
      </c>
      <c r="L1259" s="51">
        <v>0.0394</v>
      </c>
      <c r="M1259" s="93" t="s">
        <v>1965</v>
      </c>
      <c r="N1259" s="108" t="s">
        <v>545</v>
      </c>
      <c r="O1259" s="1"/>
      <c r="P1259" s="105"/>
    </row>
    <row r="1260">
      <c r="A1260" s="1" t="s">
        <v>2043</v>
      </c>
      <c r="B1260" s="51">
        <v>5.0853798E7</v>
      </c>
      <c r="C1260" s="51">
        <v>1.701960829E9</v>
      </c>
      <c r="D1260" s="52">
        <v>45267.62070601852</v>
      </c>
      <c r="E1260" s="1" t="s">
        <v>341</v>
      </c>
      <c r="F1260" s="1" t="s">
        <v>697</v>
      </c>
      <c r="G1260" s="47">
        <v>726663.0</v>
      </c>
      <c r="H1260" s="53">
        <f t="shared" si="3"/>
        <v>28630.5222</v>
      </c>
      <c r="I1260" s="1" t="s">
        <v>698</v>
      </c>
      <c r="J1260" s="1" t="s">
        <v>699</v>
      </c>
      <c r="K1260" s="1" t="s">
        <v>700</v>
      </c>
      <c r="L1260" s="51">
        <v>0.0394</v>
      </c>
      <c r="M1260" s="93" t="s">
        <v>1974</v>
      </c>
      <c r="N1260" s="108" t="s">
        <v>578</v>
      </c>
      <c r="O1260" s="1"/>
      <c r="P1260" s="105"/>
    </row>
    <row r="1261">
      <c r="A1261" s="1" t="s">
        <v>2044</v>
      </c>
      <c r="B1261" s="51">
        <v>5.0853811E7</v>
      </c>
      <c r="C1261" s="51">
        <v>1.701960857E9</v>
      </c>
      <c r="D1261" s="52">
        <v>45267.621030092596</v>
      </c>
      <c r="E1261" s="1" t="s">
        <v>341</v>
      </c>
      <c r="F1261" s="1" t="s">
        <v>697</v>
      </c>
      <c r="G1261" s="47">
        <v>398845.0</v>
      </c>
      <c r="H1261" s="53">
        <f t="shared" si="3"/>
        <v>15714.493</v>
      </c>
      <c r="I1261" s="1" t="s">
        <v>698</v>
      </c>
      <c r="J1261" s="1" t="s">
        <v>699</v>
      </c>
      <c r="K1261" s="1" t="s">
        <v>700</v>
      </c>
      <c r="L1261" s="51">
        <v>0.0394</v>
      </c>
      <c r="M1261" s="93" t="s">
        <v>1947</v>
      </c>
      <c r="N1261" s="108" t="s">
        <v>578</v>
      </c>
      <c r="O1261" s="108" t="s">
        <v>545</v>
      </c>
      <c r="P1261" s="105"/>
    </row>
    <row r="1262">
      <c r="A1262" s="1" t="s">
        <v>2045</v>
      </c>
      <c r="B1262" s="51">
        <v>5.0853834E7</v>
      </c>
      <c r="C1262" s="51">
        <v>1.701960905E9</v>
      </c>
      <c r="D1262" s="52">
        <v>45267.62158564815</v>
      </c>
      <c r="E1262" s="1" t="s">
        <v>341</v>
      </c>
      <c r="F1262" s="1" t="s">
        <v>697</v>
      </c>
      <c r="G1262" s="47">
        <v>499983.0</v>
      </c>
      <c r="H1262" s="53">
        <f t="shared" si="3"/>
        <v>19699.3302</v>
      </c>
      <c r="I1262" s="1" t="s">
        <v>698</v>
      </c>
      <c r="J1262" s="1" t="s">
        <v>699</v>
      </c>
      <c r="K1262" s="1" t="s">
        <v>700</v>
      </c>
      <c r="L1262" s="51">
        <v>0.0394</v>
      </c>
      <c r="M1262" s="93" t="s">
        <v>1945</v>
      </c>
      <c r="N1262" s="108" t="s">
        <v>545</v>
      </c>
      <c r="O1262" s="1"/>
      <c r="P1262" s="105"/>
    </row>
    <row r="1263">
      <c r="A1263" s="1" t="s">
        <v>2046</v>
      </c>
      <c r="B1263" s="51">
        <v>5.0853852E7</v>
      </c>
      <c r="C1263" s="51">
        <v>1.701960943E9</v>
      </c>
      <c r="D1263" s="52">
        <v>45267.622025462966</v>
      </c>
      <c r="E1263" s="1" t="s">
        <v>341</v>
      </c>
      <c r="F1263" s="1" t="s">
        <v>697</v>
      </c>
      <c r="G1263" s="47">
        <v>549924.0</v>
      </c>
      <c r="H1263" s="53">
        <f t="shared" si="3"/>
        <v>21667.0056</v>
      </c>
      <c r="I1263" s="1" t="s">
        <v>698</v>
      </c>
      <c r="J1263" s="1" t="s">
        <v>699</v>
      </c>
      <c r="K1263" s="1" t="s">
        <v>700</v>
      </c>
      <c r="L1263" s="51">
        <v>0.0394</v>
      </c>
      <c r="M1263" s="93" t="s">
        <v>1007</v>
      </c>
      <c r="N1263" s="99" t="s">
        <v>1008</v>
      </c>
      <c r="O1263" s="1"/>
      <c r="P1263" s="105"/>
    </row>
    <row r="1264">
      <c r="A1264" s="1" t="s">
        <v>2047</v>
      </c>
      <c r="B1264" s="51">
        <v>5.0853865E7</v>
      </c>
      <c r="C1264" s="51">
        <v>1.701960972E9</v>
      </c>
      <c r="D1264" s="52">
        <v>45267.62236111111</v>
      </c>
      <c r="E1264" s="1" t="s">
        <v>341</v>
      </c>
      <c r="F1264" s="1" t="s">
        <v>697</v>
      </c>
      <c r="G1264" s="47">
        <v>400944.0</v>
      </c>
      <c r="H1264" s="53">
        <f t="shared" si="3"/>
        <v>15797.1936</v>
      </c>
      <c r="I1264" s="1" t="s">
        <v>698</v>
      </c>
      <c r="J1264" s="1" t="s">
        <v>699</v>
      </c>
      <c r="K1264" s="1" t="s">
        <v>700</v>
      </c>
      <c r="L1264" s="51">
        <v>0.0394</v>
      </c>
      <c r="M1264" s="93" t="s">
        <v>1010</v>
      </c>
      <c r="N1264" s="99" t="s">
        <v>1008</v>
      </c>
      <c r="O1264" s="1"/>
      <c r="P1264" s="105"/>
    </row>
    <row r="1265">
      <c r="A1265" s="1" t="s">
        <v>2048</v>
      </c>
      <c r="B1265" s="51">
        <v>5.0853881E7</v>
      </c>
      <c r="C1265" s="51">
        <v>1.701961006E9</v>
      </c>
      <c r="D1265" s="52">
        <v>45267.62275462963</v>
      </c>
      <c r="E1265" s="1" t="s">
        <v>341</v>
      </c>
      <c r="F1265" s="1" t="s">
        <v>697</v>
      </c>
      <c r="G1265" s="47">
        <v>488894.0</v>
      </c>
      <c r="H1265" s="53">
        <f t="shared" si="3"/>
        <v>19262.4236</v>
      </c>
      <c r="I1265" s="1" t="s">
        <v>698</v>
      </c>
      <c r="J1265" s="1" t="s">
        <v>699</v>
      </c>
      <c r="K1265" s="1" t="s">
        <v>700</v>
      </c>
      <c r="L1265" s="51">
        <v>0.0394</v>
      </c>
      <c r="M1265" s="93" t="s">
        <v>1012</v>
      </c>
      <c r="N1265" s="93" t="s">
        <v>556</v>
      </c>
      <c r="O1265" s="105"/>
      <c r="P1265" s="105"/>
    </row>
    <row r="1266">
      <c r="A1266" s="1" t="s">
        <v>2049</v>
      </c>
      <c r="B1266" s="51">
        <v>5.0970823E7</v>
      </c>
      <c r="C1266" s="51">
        <v>1.702216199E9</v>
      </c>
      <c r="D1266" s="52">
        <v>45270.576377314814</v>
      </c>
      <c r="E1266" s="1" t="s">
        <v>341</v>
      </c>
      <c r="F1266" s="1" t="s">
        <v>697</v>
      </c>
      <c r="G1266" s="24">
        <v>429874.09</v>
      </c>
      <c r="H1266" s="53">
        <f t="shared" si="3"/>
        <v>14529.74424</v>
      </c>
      <c r="I1266" s="1" t="s">
        <v>698</v>
      </c>
      <c r="J1266" s="1" t="s">
        <v>699</v>
      </c>
      <c r="K1266" s="1" t="s">
        <v>700</v>
      </c>
      <c r="L1266" s="51">
        <v>0.0338</v>
      </c>
      <c r="M1266" s="93" t="s">
        <v>1935</v>
      </c>
      <c r="N1266" s="108" t="s">
        <v>545</v>
      </c>
      <c r="O1266" s="1"/>
      <c r="P1266" s="105"/>
    </row>
    <row r="1267">
      <c r="A1267" s="1" t="s">
        <v>2050</v>
      </c>
      <c r="B1267" s="51">
        <v>5.0970836E7</v>
      </c>
      <c r="C1267" s="51">
        <v>1.702216227E9</v>
      </c>
      <c r="D1267" s="52">
        <v>45270.57670138889</v>
      </c>
      <c r="E1267" s="1" t="s">
        <v>341</v>
      </c>
      <c r="F1267" s="1" t="s">
        <v>697</v>
      </c>
      <c r="G1267" s="47">
        <v>590998.0</v>
      </c>
      <c r="H1267" s="53">
        <f t="shared" si="3"/>
        <v>19975.7324</v>
      </c>
      <c r="I1267" s="1" t="s">
        <v>698</v>
      </c>
      <c r="J1267" s="1" t="s">
        <v>699</v>
      </c>
      <c r="K1267" s="1" t="s">
        <v>700</v>
      </c>
      <c r="L1267" s="51">
        <v>0.0338</v>
      </c>
      <c r="M1267" s="93" t="s">
        <v>1965</v>
      </c>
      <c r="N1267" s="93" t="s">
        <v>1038</v>
      </c>
      <c r="O1267" s="1"/>
      <c r="P1267" s="105"/>
    </row>
    <row r="1268">
      <c r="A1268" s="1" t="s">
        <v>2051</v>
      </c>
      <c r="B1268" s="51">
        <v>5.0970849E7</v>
      </c>
      <c r="C1268" s="51">
        <v>1.702216255E9</v>
      </c>
      <c r="D1268" s="52">
        <v>45270.57702546296</v>
      </c>
      <c r="E1268" s="1" t="s">
        <v>341</v>
      </c>
      <c r="F1268" s="1" t="s">
        <v>697</v>
      </c>
      <c r="G1268" s="47">
        <v>499099.0</v>
      </c>
      <c r="H1268" s="53">
        <f t="shared" si="3"/>
        <v>16869.5462</v>
      </c>
      <c r="I1268" s="1" t="s">
        <v>698</v>
      </c>
      <c r="J1268" s="1" t="s">
        <v>699</v>
      </c>
      <c r="K1268" s="1" t="s">
        <v>700</v>
      </c>
      <c r="L1268" s="51">
        <v>0.0338</v>
      </c>
      <c r="M1268" s="93" t="s">
        <v>1967</v>
      </c>
      <c r="N1268" s="93" t="s">
        <v>1038</v>
      </c>
      <c r="O1268" s="1"/>
      <c r="P1268" s="105"/>
    </row>
    <row r="1269">
      <c r="A1269" s="1" t="s">
        <v>2052</v>
      </c>
      <c r="B1269" s="51">
        <v>5.0970861E7</v>
      </c>
      <c r="C1269" s="51">
        <v>1.702216279E9</v>
      </c>
      <c r="D1269" s="52">
        <v>45270.57730324074</v>
      </c>
      <c r="E1269" s="1" t="s">
        <v>341</v>
      </c>
      <c r="F1269" s="1" t="s">
        <v>697</v>
      </c>
      <c r="G1269" s="47">
        <v>329983.0</v>
      </c>
      <c r="H1269" s="53">
        <f t="shared" si="3"/>
        <v>11153.4254</v>
      </c>
      <c r="I1269" s="1" t="s">
        <v>698</v>
      </c>
      <c r="J1269" s="1" t="s">
        <v>699</v>
      </c>
      <c r="K1269" s="1" t="s">
        <v>700</v>
      </c>
      <c r="L1269" s="51">
        <v>0.0338</v>
      </c>
      <c r="M1269" s="93" t="s">
        <v>1976</v>
      </c>
      <c r="N1269" s="93" t="s">
        <v>1038</v>
      </c>
      <c r="O1269" s="1"/>
      <c r="P1269" s="105"/>
    </row>
    <row r="1270">
      <c r="A1270" s="1" t="s">
        <v>2053</v>
      </c>
      <c r="B1270" s="51">
        <v>5.097088E7</v>
      </c>
      <c r="C1270" s="51">
        <v>1.702216321E9</v>
      </c>
      <c r="D1270" s="52">
        <v>45270.57778935185</v>
      </c>
      <c r="E1270" s="1" t="s">
        <v>341</v>
      </c>
      <c r="F1270" s="1" t="s">
        <v>697</v>
      </c>
      <c r="G1270" s="47">
        <v>402234.0</v>
      </c>
      <c r="H1270" s="53">
        <f t="shared" si="3"/>
        <v>13595.5092</v>
      </c>
      <c r="I1270" s="1" t="s">
        <v>698</v>
      </c>
      <c r="J1270" s="1" t="s">
        <v>699</v>
      </c>
      <c r="K1270" s="1" t="s">
        <v>700</v>
      </c>
      <c r="L1270" s="51">
        <v>0.0338</v>
      </c>
      <c r="M1270" s="93" t="s">
        <v>1974</v>
      </c>
      <c r="N1270" s="93" t="s">
        <v>1038</v>
      </c>
      <c r="O1270" s="1"/>
      <c r="P1270" s="105"/>
    </row>
    <row r="1271">
      <c r="A1271" s="1" t="s">
        <v>2054</v>
      </c>
      <c r="B1271" s="51">
        <v>5.0970897E7</v>
      </c>
      <c r="C1271" s="51">
        <v>1.702216357E9</v>
      </c>
      <c r="D1271" s="52">
        <v>45270.578206018516</v>
      </c>
      <c r="E1271" s="1" t="s">
        <v>341</v>
      </c>
      <c r="F1271" s="1" t="s">
        <v>697</v>
      </c>
      <c r="G1271" s="47">
        <v>392943.0</v>
      </c>
      <c r="H1271" s="53">
        <f t="shared" si="3"/>
        <v>13281.4734</v>
      </c>
      <c r="I1271" s="1" t="s">
        <v>698</v>
      </c>
      <c r="J1271" s="1" t="s">
        <v>699</v>
      </c>
      <c r="K1271" s="1" t="s">
        <v>700</v>
      </c>
      <c r="L1271" s="51">
        <v>0.0338</v>
      </c>
      <c r="M1271" s="93" t="s">
        <v>1947</v>
      </c>
      <c r="N1271" s="108" t="s">
        <v>578</v>
      </c>
      <c r="O1271" s="108" t="s">
        <v>545</v>
      </c>
      <c r="P1271" s="105"/>
    </row>
    <row r="1272">
      <c r="A1272" s="1" t="s">
        <v>2055</v>
      </c>
      <c r="B1272" s="51">
        <v>5.097092E7</v>
      </c>
      <c r="C1272" s="51">
        <v>1.702216423E9</v>
      </c>
      <c r="D1272" s="52">
        <v>45270.57896990741</v>
      </c>
      <c r="E1272" s="1" t="s">
        <v>341</v>
      </c>
      <c r="F1272" s="1" t="s">
        <v>697</v>
      </c>
      <c r="G1272" s="47">
        <v>410993.0</v>
      </c>
      <c r="H1272" s="53">
        <f t="shared" si="3"/>
        <v>13891.5634</v>
      </c>
      <c r="I1272" s="1" t="s">
        <v>698</v>
      </c>
      <c r="J1272" s="1" t="s">
        <v>699</v>
      </c>
      <c r="K1272" s="1" t="s">
        <v>700</v>
      </c>
      <c r="L1272" s="51">
        <v>0.0338</v>
      </c>
      <c r="M1272" s="93" t="s">
        <v>1945</v>
      </c>
      <c r="N1272" s="108" t="s">
        <v>545</v>
      </c>
      <c r="O1272" s="1"/>
      <c r="P1272" s="105"/>
    </row>
    <row r="1273">
      <c r="A1273" s="1" t="s">
        <v>2056</v>
      </c>
      <c r="B1273" s="51">
        <v>5.0970942E7</v>
      </c>
      <c r="C1273" s="51">
        <v>1.702216483E9</v>
      </c>
      <c r="D1273" s="52">
        <v>45270.579664351855</v>
      </c>
      <c r="E1273" s="1" t="s">
        <v>341</v>
      </c>
      <c r="F1273" s="1" t="s">
        <v>697</v>
      </c>
      <c r="G1273" s="24">
        <v>299933.34</v>
      </c>
      <c r="H1273" s="53">
        <f t="shared" si="3"/>
        <v>10137.74689</v>
      </c>
      <c r="I1273" s="1" t="s">
        <v>698</v>
      </c>
      <c r="J1273" s="1" t="s">
        <v>699</v>
      </c>
      <c r="K1273" s="1" t="s">
        <v>700</v>
      </c>
      <c r="L1273" s="51">
        <v>0.0338</v>
      </c>
      <c r="M1273" s="93" t="s">
        <v>1940</v>
      </c>
      <c r="N1273" s="108" t="s">
        <v>545</v>
      </c>
      <c r="O1273" s="1"/>
      <c r="P1273" s="105"/>
    </row>
    <row r="1274">
      <c r="A1274" s="1" t="s">
        <v>2057</v>
      </c>
      <c r="B1274" s="51">
        <v>5.1035277E7</v>
      </c>
      <c r="C1274" s="51">
        <v>1.702361914E9</v>
      </c>
      <c r="D1274" s="52">
        <v>45272.26289351852</v>
      </c>
      <c r="E1274" s="1" t="s">
        <v>341</v>
      </c>
      <c r="F1274" s="1" t="s">
        <v>697</v>
      </c>
      <c r="G1274" s="24">
        <v>439087.93</v>
      </c>
      <c r="H1274" s="53">
        <f t="shared" si="3"/>
        <v>13172.6379</v>
      </c>
      <c r="I1274" s="1" t="s">
        <v>698</v>
      </c>
      <c r="J1274" s="1" t="s">
        <v>699</v>
      </c>
      <c r="K1274" s="1" t="s">
        <v>700</v>
      </c>
      <c r="L1274" s="51">
        <v>0.03</v>
      </c>
      <c r="M1274" s="93" t="s">
        <v>102</v>
      </c>
      <c r="N1274" s="114" t="s">
        <v>548</v>
      </c>
      <c r="O1274" s="1"/>
      <c r="P1274" s="105"/>
    </row>
    <row r="1275">
      <c r="A1275" s="1" t="s">
        <v>2058</v>
      </c>
      <c r="B1275" s="51">
        <v>5.1035308E7</v>
      </c>
      <c r="C1275" s="51">
        <v>1.70236198E9</v>
      </c>
      <c r="D1275" s="52">
        <v>45272.263657407406</v>
      </c>
      <c r="E1275" s="1" t="s">
        <v>341</v>
      </c>
      <c r="F1275" s="1" t="s">
        <v>697</v>
      </c>
      <c r="G1275" s="47">
        <v>309238.0</v>
      </c>
      <c r="H1275" s="53">
        <f t="shared" si="3"/>
        <v>9277.14</v>
      </c>
      <c r="I1275" s="1" t="s">
        <v>698</v>
      </c>
      <c r="J1275" s="1" t="s">
        <v>699</v>
      </c>
      <c r="K1275" s="1" t="s">
        <v>700</v>
      </c>
      <c r="L1275" s="51">
        <v>0.03</v>
      </c>
      <c r="M1275" s="93" t="s">
        <v>136</v>
      </c>
      <c r="N1275" s="107" t="s">
        <v>556</v>
      </c>
      <c r="O1275" s="1"/>
      <c r="P1275" s="105"/>
    </row>
    <row r="1276">
      <c r="A1276" s="1" t="s">
        <v>2059</v>
      </c>
      <c r="B1276" s="51">
        <v>5.1035338E7</v>
      </c>
      <c r="C1276" s="51">
        <v>1.702362044E9</v>
      </c>
      <c r="D1276" s="52">
        <v>45272.264398148145</v>
      </c>
      <c r="E1276" s="1" t="s">
        <v>341</v>
      </c>
      <c r="F1276" s="1" t="s">
        <v>697</v>
      </c>
      <c r="G1276" s="47">
        <v>399887.0</v>
      </c>
      <c r="H1276" s="53">
        <f t="shared" si="3"/>
        <v>11996.61</v>
      </c>
      <c r="I1276" s="1" t="s">
        <v>698</v>
      </c>
      <c r="J1276" s="1" t="s">
        <v>699</v>
      </c>
      <c r="K1276" s="1" t="s">
        <v>700</v>
      </c>
      <c r="L1276" s="51">
        <v>0.03</v>
      </c>
      <c r="M1276" s="93" t="s">
        <v>139</v>
      </c>
      <c r="N1276" s="93" t="s">
        <v>548</v>
      </c>
      <c r="O1276" s="99" t="s">
        <v>1008</v>
      </c>
      <c r="P1276" s="105"/>
    </row>
    <row r="1277">
      <c r="A1277" s="1" t="s">
        <v>2060</v>
      </c>
      <c r="B1277" s="51">
        <v>5.103535E7</v>
      </c>
      <c r="C1277" s="51">
        <v>1.70236207E9</v>
      </c>
      <c r="D1277" s="52">
        <v>45272.264699074076</v>
      </c>
      <c r="E1277" s="1" t="s">
        <v>341</v>
      </c>
      <c r="F1277" s="1" t="s">
        <v>697</v>
      </c>
      <c r="G1277" s="24">
        <v>392393.44</v>
      </c>
      <c r="H1277" s="53">
        <f t="shared" si="3"/>
        <v>11771.8032</v>
      </c>
      <c r="I1277" s="1" t="s">
        <v>698</v>
      </c>
      <c r="J1277" s="1" t="s">
        <v>699</v>
      </c>
      <c r="K1277" s="1" t="s">
        <v>700</v>
      </c>
      <c r="L1277" s="51">
        <v>0.03</v>
      </c>
      <c r="M1277" s="93" t="s">
        <v>155</v>
      </c>
      <c r="N1277" s="108" t="s">
        <v>556</v>
      </c>
      <c r="O1277" s="1"/>
      <c r="P1277" s="105"/>
    </row>
    <row r="1278">
      <c r="A1278" s="1" t="s">
        <v>2061</v>
      </c>
      <c r="B1278" s="51">
        <v>5.1035379E7</v>
      </c>
      <c r="C1278" s="51">
        <v>1.702362138E9</v>
      </c>
      <c r="D1278" s="52">
        <v>45272.26548611111</v>
      </c>
      <c r="E1278" s="1" t="s">
        <v>341</v>
      </c>
      <c r="F1278" s="1" t="s">
        <v>697</v>
      </c>
      <c r="G1278" s="47">
        <v>425634.0</v>
      </c>
      <c r="H1278" s="53">
        <f t="shared" si="3"/>
        <v>12769.02</v>
      </c>
      <c r="I1278" s="1" t="s">
        <v>698</v>
      </c>
      <c r="J1278" s="1" t="s">
        <v>699</v>
      </c>
      <c r="K1278" s="1" t="s">
        <v>700</v>
      </c>
      <c r="L1278" s="51">
        <v>0.03</v>
      </c>
      <c r="M1278" s="93" t="s">
        <v>1823</v>
      </c>
      <c r="N1278" s="108" t="s">
        <v>545</v>
      </c>
      <c r="O1278" s="1"/>
      <c r="P1278" s="105"/>
    </row>
    <row r="1279">
      <c r="A1279" s="1" t="s">
        <v>2062</v>
      </c>
      <c r="B1279" s="51">
        <v>5.1035391E7</v>
      </c>
      <c r="C1279" s="51">
        <v>1.702362162E9</v>
      </c>
      <c r="D1279" s="52">
        <v>45272.26576388889</v>
      </c>
      <c r="E1279" s="1" t="s">
        <v>341</v>
      </c>
      <c r="F1279" s="1" t="s">
        <v>697</v>
      </c>
      <c r="G1279" s="47">
        <v>493332.0</v>
      </c>
      <c r="H1279" s="53">
        <f t="shared" si="3"/>
        <v>14799.96</v>
      </c>
      <c r="I1279" s="1" t="s">
        <v>698</v>
      </c>
      <c r="J1279" s="1" t="s">
        <v>699</v>
      </c>
      <c r="K1279" s="1" t="s">
        <v>700</v>
      </c>
      <c r="L1279" s="51">
        <v>0.03</v>
      </c>
      <c r="M1279" s="93" t="s">
        <v>1820</v>
      </c>
      <c r="N1279" s="108" t="s">
        <v>545</v>
      </c>
      <c r="O1279" s="1"/>
      <c r="P1279" s="105"/>
    </row>
    <row r="1280">
      <c r="A1280" s="1" t="s">
        <v>2063</v>
      </c>
      <c r="B1280" s="51">
        <v>5.1035405E7</v>
      </c>
      <c r="C1280" s="51">
        <v>1.702362192E9</v>
      </c>
      <c r="D1280" s="52">
        <v>45272.26611111111</v>
      </c>
      <c r="E1280" s="1" t="s">
        <v>341</v>
      </c>
      <c r="F1280" s="1" t="s">
        <v>697</v>
      </c>
      <c r="G1280" s="24">
        <v>392209.2</v>
      </c>
      <c r="H1280" s="53">
        <f t="shared" si="3"/>
        <v>11766.276</v>
      </c>
      <c r="I1280" s="1" t="s">
        <v>698</v>
      </c>
      <c r="J1280" s="1" t="s">
        <v>699</v>
      </c>
      <c r="K1280" s="1" t="s">
        <v>700</v>
      </c>
      <c r="L1280" s="51">
        <v>0.03</v>
      </c>
      <c r="M1280" s="93" t="s">
        <v>1818</v>
      </c>
      <c r="N1280" s="93" t="s">
        <v>1038</v>
      </c>
      <c r="O1280" s="1"/>
      <c r="P1280" s="105"/>
    </row>
    <row r="1281">
      <c r="A1281" s="1" t="s">
        <v>2064</v>
      </c>
      <c r="B1281" s="51">
        <v>5.1035424E7</v>
      </c>
      <c r="C1281" s="51">
        <v>1.702362234E9</v>
      </c>
      <c r="D1281" s="52">
        <v>45272.266597222224</v>
      </c>
      <c r="E1281" s="1" t="s">
        <v>341</v>
      </c>
      <c r="F1281" s="1" t="s">
        <v>697</v>
      </c>
      <c r="G1281" s="47">
        <v>399883.0</v>
      </c>
      <c r="H1281" s="53">
        <f t="shared" si="3"/>
        <v>11996.49</v>
      </c>
      <c r="I1281" s="1" t="s">
        <v>698</v>
      </c>
      <c r="J1281" s="1" t="s">
        <v>699</v>
      </c>
      <c r="K1281" s="1" t="s">
        <v>700</v>
      </c>
      <c r="L1281" s="51">
        <v>0.03</v>
      </c>
      <c r="M1281" s="93" t="s">
        <v>1778</v>
      </c>
      <c r="N1281" s="108" t="s">
        <v>545</v>
      </c>
      <c r="O1281" s="1"/>
      <c r="P1281" s="105"/>
    </row>
    <row r="1282">
      <c r="A1282" s="1" t="s">
        <v>2065</v>
      </c>
      <c r="B1282" s="51">
        <v>5.1035455E7</v>
      </c>
      <c r="C1282" s="51">
        <v>1.702362298E9</v>
      </c>
      <c r="D1282" s="52">
        <v>45272.26733796296</v>
      </c>
      <c r="E1282" s="1" t="s">
        <v>341</v>
      </c>
      <c r="F1282" s="1" t="s">
        <v>697</v>
      </c>
      <c r="G1282" s="47">
        <v>493992.0</v>
      </c>
      <c r="H1282" s="53">
        <f t="shared" si="3"/>
        <v>14819.76</v>
      </c>
      <c r="I1282" s="1" t="s">
        <v>698</v>
      </c>
      <c r="J1282" s="1" t="s">
        <v>699</v>
      </c>
      <c r="K1282" s="1" t="s">
        <v>700</v>
      </c>
      <c r="L1282" s="51">
        <v>0.03</v>
      </c>
      <c r="M1282" s="93" t="s">
        <v>1505</v>
      </c>
      <c r="N1282" s="108" t="s">
        <v>545</v>
      </c>
      <c r="O1282" s="1"/>
      <c r="P1282" s="105"/>
    </row>
    <row r="1283">
      <c r="A1283" s="1" t="s">
        <v>2066</v>
      </c>
      <c r="B1283" s="51">
        <v>5.1384015E7</v>
      </c>
      <c r="C1283" s="51">
        <v>1.703159662E9</v>
      </c>
      <c r="D1283" s="52">
        <v>45281.496087962965</v>
      </c>
      <c r="E1283" s="1" t="s">
        <v>341</v>
      </c>
      <c r="F1283" s="1" t="s">
        <v>697</v>
      </c>
      <c r="G1283" s="47">
        <v>648577.0</v>
      </c>
      <c r="H1283" s="53">
        <f t="shared" si="3"/>
        <v>21403.041</v>
      </c>
      <c r="I1283" s="1" t="s">
        <v>698</v>
      </c>
      <c r="J1283" s="1" t="s">
        <v>699</v>
      </c>
      <c r="K1283" s="1" t="s">
        <v>700</v>
      </c>
      <c r="L1283" s="51">
        <v>0.033</v>
      </c>
      <c r="M1283" s="93" t="s">
        <v>102</v>
      </c>
      <c r="N1283" s="99" t="s">
        <v>1008</v>
      </c>
      <c r="O1283" s="1"/>
      <c r="P1283" s="105"/>
    </row>
    <row r="1284">
      <c r="A1284" s="1" t="s">
        <v>2067</v>
      </c>
      <c r="B1284" s="51">
        <v>5.1384165E7</v>
      </c>
      <c r="C1284" s="51">
        <v>1.703160078E9</v>
      </c>
      <c r="D1284" s="52">
        <v>45281.50090277778</v>
      </c>
      <c r="E1284" s="1" t="s">
        <v>341</v>
      </c>
      <c r="F1284" s="1" t="s">
        <v>697</v>
      </c>
      <c r="G1284" s="47">
        <v>499843.0</v>
      </c>
      <c r="H1284" s="53">
        <f t="shared" si="3"/>
        <v>16494.819</v>
      </c>
      <c r="I1284" s="1" t="s">
        <v>698</v>
      </c>
      <c r="J1284" s="1" t="s">
        <v>699</v>
      </c>
      <c r="K1284" s="1" t="s">
        <v>700</v>
      </c>
      <c r="L1284" s="51">
        <v>0.033</v>
      </c>
      <c r="M1284" s="99" t="s">
        <v>133</v>
      </c>
      <c r="N1284" s="99" t="s">
        <v>1008</v>
      </c>
      <c r="O1284" s="1"/>
      <c r="P1284" s="105"/>
    </row>
    <row r="1285">
      <c r="A1285" s="1" t="s">
        <v>2068</v>
      </c>
      <c r="B1285" s="51">
        <v>5.1384179E7</v>
      </c>
      <c r="C1285" s="51">
        <v>1.703160108E9</v>
      </c>
      <c r="D1285" s="52">
        <v>45281.50125</v>
      </c>
      <c r="E1285" s="1" t="s">
        <v>341</v>
      </c>
      <c r="F1285" s="1" t="s">
        <v>697</v>
      </c>
      <c r="G1285" s="47">
        <v>739984.0</v>
      </c>
      <c r="H1285" s="53">
        <f t="shared" si="3"/>
        <v>24419.472</v>
      </c>
      <c r="I1285" s="1" t="s">
        <v>698</v>
      </c>
      <c r="J1285" s="1" t="s">
        <v>699</v>
      </c>
      <c r="K1285" s="1" t="s">
        <v>700</v>
      </c>
      <c r="L1285" s="51">
        <v>0.033</v>
      </c>
      <c r="M1285" s="93" t="s">
        <v>139</v>
      </c>
      <c r="N1285" s="93" t="s">
        <v>548</v>
      </c>
      <c r="O1285" s="99" t="s">
        <v>1008</v>
      </c>
      <c r="P1285" s="105"/>
    </row>
    <row r="1286">
      <c r="A1286" s="1" t="s">
        <v>2069</v>
      </c>
      <c r="B1286" s="51">
        <v>5.1384216E7</v>
      </c>
      <c r="C1286" s="51">
        <v>1.703160218E9</v>
      </c>
      <c r="D1286" s="52">
        <v>45281.50252314815</v>
      </c>
      <c r="E1286" s="1" t="s">
        <v>341</v>
      </c>
      <c r="F1286" s="1" t="s">
        <v>697</v>
      </c>
      <c r="G1286" s="47">
        <v>598877.0</v>
      </c>
      <c r="H1286" s="53">
        <f t="shared" si="3"/>
        <v>19762.941</v>
      </c>
      <c r="I1286" s="1" t="s">
        <v>698</v>
      </c>
      <c r="J1286" s="1" t="s">
        <v>699</v>
      </c>
      <c r="K1286" s="1" t="s">
        <v>700</v>
      </c>
      <c r="L1286" s="51">
        <v>0.033</v>
      </c>
      <c r="M1286" s="99" t="s">
        <v>149</v>
      </c>
      <c r="N1286" s="93" t="s">
        <v>548</v>
      </c>
      <c r="O1286" s="1"/>
      <c r="P1286" s="105"/>
    </row>
    <row r="1287">
      <c r="A1287" s="1" t="s">
        <v>2070</v>
      </c>
      <c r="B1287" s="51">
        <v>5.1384254E7</v>
      </c>
      <c r="C1287" s="51">
        <v>1.703160298E9</v>
      </c>
      <c r="D1287" s="52">
        <v>45281.50344907407</v>
      </c>
      <c r="E1287" s="1" t="s">
        <v>341</v>
      </c>
      <c r="F1287" s="1" t="s">
        <v>697</v>
      </c>
      <c r="G1287" s="47">
        <v>598765.0</v>
      </c>
      <c r="H1287" s="53">
        <f t="shared" si="3"/>
        <v>19759.245</v>
      </c>
      <c r="I1287" s="1" t="s">
        <v>698</v>
      </c>
      <c r="J1287" s="1" t="s">
        <v>699</v>
      </c>
      <c r="K1287" s="1" t="s">
        <v>700</v>
      </c>
      <c r="L1287" s="51">
        <v>0.033</v>
      </c>
      <c r="M1287" s="114" t="s">
        <v>161</v>
      </c>
      <c r="N1287" s="93" t="s">
        <v>556</v>
      </c>
      <c r="O1287" s="1"/>
      <c r="P1287" s="105"/>
    </row>
    <row r="1288">
      <c r="A1288" s="1" t="s">
        <v>2071</v>
      </c>
      <c r="B1288" s="51">
        <v>5.1384283E7</v>
      </c>
      <c r="C1288" s="51">
        <v>1.70316036E9</v>
      </c>
      <c r="D1288" s="52">
        <v>45281.504166666666</v>
      </c>
      <c r="E1288" s="1" t="s">
        <v>341</v>
      </c>
      <c r="F1288" s="1" t="s">
        <v>697</v>
      </c>
      <c r="G1288" s="47">
        <v>497655.0</v>
      </c>
      <c r="H1288" s="53">
        <f t="shared" si="3"/>
        <v>16422.615</v>
      </c>
      <c r="I1288" s="1" t="s">
        <v>698</v>
      </c>
      <c r="J1288" s="1" t="s">
        <v>699</v>
      </c>
      <c r="K1288" s="1" t="s">
        <v>700</v>
      </c>
      <c r="L1288" s="51">
        <v>0.033</v>
      </c>
      <c r="M1288" s="93" t="s">
        <v>173</v>
      </c>
      <c r="N1288" s="108" t="s">
        <v>556</v>
      </c>
      <c r="O1288" s="1"/>
      <c r="P1288" s="105"/>
    </row>
    <row r="1289">
      <c r="A1289" s="1" t="s">
        <v>2072</v>
      </c>
      <c r="B1289" s="51">
        <v>5.1384287E7</v>
      </c>
      <c r="C1289" s="51">
        <v>1.703160368E9</v>
      </c>
      <c r="D1289" s="52">
        <v>45281.50425925926</v>
      </c>
      <c r="E1289" s="1" t="s">
        <v>341</v>
      </c>
      <c r="F1289" s="1" t="s">
        <v>697</v>
      </c>
      <c r="G1289" s="47">
        <v>497655.0</v>
      </c>
      <c r="H1289" s="53">
        <f t="shared" si="3"/>
        <v>16422.615</v>
      </c>
      <c r="I1289" s="1" t="s">
        <v>698</v>
      </c>
      <c r="J1289" s="1" t="s">
        <v>699</v>
      </c>
      <c r="K1289" s="1" t="s">
        <v>700</v>
      </c>
      <c r="L1289" s="51">
        <v>0.033</v>
      </c>
      <c r="M1289" s="93" t="s">
        <v>173</v>
      </c>
      <c r="N1289" s="108" t="s">
        <v>556</v>
      </c>
      <c r="O1289" s="1"/>
      <c r="P1289" s="105"/>
    </row>
    <row r="1290">
      <c r="A1290" s="1" t="s">
        <v>2073</v>
      </c>
      <c r="B1290" s="51">
        <v>5.1384515E7</v>
      </c>
      <c r="C1290" s="51">
        <v>1.703160982E9</v>
      </c>
      <c r="D1290" s="52">
        <v>45281.51136574074</v>
      </c>
      <c r="E1290" s="1" t="s">
        <v>341</v>
      </c>
      <c r="F1290" s="1" t="s">
        <v>697</v>
      </c>
      <c r="G1290" s="47">
        <v>499853.0</v>
      </c>
      <c r="H1290" s="53">
        <f t="shared" si="3"/>
        <v>16495.149</v>
      </c>
      <c r="I1290" s="1" t="s">
        <v>698</v>
      </c>
      <c r="J1290" s="1" t="s">
        <v>699</v>
      </c>
      <c r="K1290" s="1" t="s">
        <v>700</v>
      </c>
      <c r="L1290" s="51">
        <v>0.033</v>
      </c>
      <c r="M1290" s="93" t="s">
        <v>1940</v>
      </c>
      <c r="N1290" s="108" t="s">
        <v>545</v>
      </c>
      <c r="O1290" s="1"/>
      <c r="P1290" s="105"/>
    </row>
    <row r="1291">
      <c r="A1291" s="1" t="s">
        <v>2074</v>
      </c>
      <c r="B1291" s="51">
        <v>5.1384541E7</v>
      </c>
      <c r="C1291" s="51">
        <v>1.703161036E9</v>
      </c>
      <c r="D1291" s="52">
        <v>45281.51199074074</v>
      </c>
      <c r="E1291" s="1" t="s">
        <v>341</v>
      </c>
      <c r="F1291" s="1" t="s">
        <v>697</v>
      </c>
      <c r="G1291" s="47">
        <v>500984.0</v>
      </c>
      <c r="H1291" s="53">
        <f t="shared" si="3"/>
        <v>16532.472</v>
      </c>
      <c r="I1291" s="1" t="s">
        <v>698</v>
      </c>
      <c r="J1291" s="1" t="s">
        <v>699</v>
      </c>
      <c r="K1291" s="1" t="s">
        <v>700</v>
      </c>
      <c r="L1291" s="51">
        <v>0.033</v>
      </c>
      <c r="M1291" s="93" t="s">
        <v>1942</v>
      </c>
      <c r="N1291" s="108" t="s">
        <v>545</v>
      </c>
      <c r="O1291" s="1"/>
      <c r="P1291" s="105"/>
    </row>
    <row r="1292">
      <c r="A1292" s="1" t="s">
        <v>2075</v>
      </c>
      <c r="B1292" s="51">
        <v>5.1384555E7</v>
      </c>
      <c r="C1292" s="51">
        <v>1.703161066E9</v>
      </c>
      <c r="D1292" s="52">
        <v>45281.512337962966</v>
      </c>
      <c r="E1292" s="1" t="s">
        <v>341</v>
      </c>
      <c r="F1292" s="1" t="s">
        <v>697</v>
      </c>
      <c r="G1292" s="47">
        <v>400946.0</v>
      </c>
      <c r="H1292" s="53">
        <f t="shared" si="3"/>
        <v>13231.218</v>
      </c>
      <c r="I1292" s="1" t="s">
        <v>698</v>
      </c>
      <c r="J1292" s="1" t="s">
        <v>699</v>
      </c>
      <c r="K1292" s="1" t="s">
        <v>700</v>
      </c>
      <c r="L1292" s="51">
        <v>0.033</v>
      </c>
      <c r="M1292" s="93" t="s">
        <v>1947</v>
      </c>
      <c r="N1292" s="108" t="s">
        <v>545</v>
      </c>
      <c r="O1292" s="1"/>
      <c r="P1292" s="105"/>
    </row>
    <row r="1293">
      <c r="A1293" s="1" t="s">
        <v>2076</v>
      </c>
      <c r="B1293" s="51">
        <v>5.138457E7</v>
      </c>
      <c r="C1293" s="51">
        <v>1.703161098E9</v>
      </c>
      <c r="D1293" s="52">
        <v>45281.512708333335</v>
      </c>
      <c r="E1293" s="1" t="s">
        <v>341</v>
      </c>
      <c r="F1293" s="1" t="s">
        <v>697</v>
      </c>
      <c r="G1293" s="47">
        <v>758877.0</v>
      </c>
      <c r="H1293" s="53">
        <f t="shared" si="3"/>
        <v>25042.941</v>
      </c>
      <c r="I1293" s="1" t="s">
        <v>698</v>
      </c>
      <c r="J1293" s="1" t="s">
        <v>699</v>
      </c>
      <c r="K1293" s="1" t="s">
        <v>700</v>
      </c>
      <c r="L1293" s="51">
        <v>0.033</v>
      </c>
      <c r="M1293" s="93" t="s">
        <v>1967</v>
      </c>
      <c r="N1293" s="108" t="s">
        <v>545</v>
      </c>
      <c r="O1293" s="1"/>
      <c r="P1293" s="105"/>
    </row>
    <row r="1294">
      <c r="A1294" s="1" t="s">
        <v>2077</v>
      </c>
      <c r="B1294" s="51">
        <v>5.1665365E7</v>
      </c>
      <c r="C1294" s="51">
        <v>1.703782723E9</v>
      </c>
      <c r="D1294" s="52">
        <v>45288.70744212963</v>
      </c>
      <c r="E1294" s="1" t="s">
        <v>341</v>
      </c>
      <c r="F1294" s="1" t="s">
        <v>697</v>
      </c>
      <c r="G1294" s="47">
        <v>307557.0</v>
      </c>
      <c r="H1294" s="53">
        <f t="shared" si="3"/>
        <v>11410.3647</v>
      </c>
      <c r="I1294" s="1" t="s">
        <v>698</v>
      </c>
      <c r="J1294" s="1" t="s">
        <v>699</v>
      </c>
      <c r="K1294" s="1" t="s">
        <v>700</v>
      </c>
      <c r="L1294" s="51">
        <v>0.0371</v>
      </c>
      <c r="M1294" s="93" t="s">
        <v>1935</v>
      </c>
      <c r="N1294" s="108" t="s">
        <v>545</v>
      </c>
      <c r="O1294" s="1"/>
      <c r="P1294" s="105"/>
    </row>
    <row r="1295">
      <c r="A1295" s="1" t="s">
        <v>2078</v>
      </c>
      <c r="B1295" s="51">
        <v>5.166538E7</v>
      </c>
      <c r="C1295" s="51">
        <v>1.703782755E9</v>
      </c>
      <c r="D1295" s="52">
        <v>45288.7078125</v>
      </c>
      <c r="E1295" s="1" t="s">
        <v>341</v>
      </c>
      <c r="F1295" s="1" t="s">
        <v>697</v>
      </c>
      <c r="G1295" s="47">
        <v>430874.0</v>
      </c>
      <c r="H1295" s="53">
        <f t="shared" si="3"/>
        <v>15985.4254</v>
      </c>
      <c r="I1295" s="1" t="s">
        <v>698</v>
      </c>
      <c r="J1295" s="1" t="s">
        <v>699</v>
      </c>
      <c r="K1295" s="1" t="s">
        <v>700</v>
      </c>
      <c r="L1295" s="51">
        <v>0.0371</v>
      </c>
      <c r="M1295" s="99" t="s">
        <v>372</v>
      </c>
      <c r="N1295" s="99" t="s">
        <v>545</v>
      </c>
      <c r="O1295" s="50" t="s">
        <v>578</v>
      </c>
      <c r="P1295" s="105"/>
    </row>
    <row r="1296">
      <c r="A1296" s="1" t="s">
        <v>2079</v>
      </c>
      <c r="B1296" s="51">
        <v>5.1665392E7</v>
      </c>
      <c r="C1296" s="51">
        <v>1.703782781E9</v>
      </c>
      <c r="D1296" s="52">
        <v>45288.70811342593</v>
      </c>
      <c r="E1296" s="1" t="s">
        <v>341</v>
      </c>
      <c r="F1296" s="1" t="s">
        <v>697</v>
      </c>
      <c r="G1296" s="47">
        <v>539875.0</v>
      </c>
      <c r="H1296" s="53">
        <f t="shared" si="3"/>
        <v>20029.3625</v>
      </c>
      <c r="I1296" s="1" t="s">
        <v>698</v>
      </c>
      <c r="J1296" s="1" t="s">
        <v>699</v>
      </c>
      <c r="K1296" s="1" t="s">
        <v>700</v>
      </c>
      <c r="L1296" s="51">
        <v>0.0371</v>
      </c>
      <c r="M1296" s="99" t="s">
        <v>372</v>
      </c>
      <c r="N1296" s="99" t="s">
        <v>545</v>
      </c>
      <c r="O1296" s="99" t="s">
        <v>578</v>
      </c>
      <c r="P1296" s="105"/>
    </row>
    <row r="1297">
      <c r="A1297" s="1" t="s">
        <v>2080</v>
      </c>
      <c r="B1297" s="51">
        <v>5.1665404E7</v>
      </c>
      <c r="C1297" s="51">
        <v>1.703782805E9</v>
      </c>
      <c r="D1297" s="52">
        <v>45288.708391203705</v>
      </c>
      <c r="E1297" s="1" t="s">
        <v>341</v>
      </c>
      <c r="F1297" s="1" t="s">
        <v>697</v>
      </c>
      <c r="G1297" s="47">
        <v>934775.0</v>
      </c>
      <c r="H1297" s="53">
        <f t="shared" si="3"/>
        <v>34680.1525</v>
      </c>
      <c r="I1297" s="1" t="s">
        <v>698</v>
      </c>
      <c r="J1297" s="1" t="s">
        <v>699</v>
      </c>
      <c r="K1297" s="1" t="s">
        <v>700</v>
      </c>
      <c r="L1297" s="51">
        <v>0.0371</v>
      </c>
      <c r="M1297" s="93" t="s">
        <v>733</v>
      </c>
      <c r="N1297" s="108" t="s">
        <v>545</v>
      </c>
      <c r="O1297" s="105"/>
      <c r="P1297" s="105"/>
    </row>
    <row r="1298">
      <c r="A1298" s="1" t="s">
        <v>2081</v>
      </c>
      <c r="B1298" s="51">
        <v>5.1665437E7</v>
      </c>
      <c r="C1298" s="51">
        <v>1.703782875E9</v>
      </c>
      <c r="D1298" s="52">
        <v>45288.70920138889</v>
      </c>
      <c r="E1298" s="1" t="s">
        <v>341</v>
      </c>
      <c r="F1298" s="1" t="s">
        <v>697</v>
      </c>
      <c r="G1298" s="47">
        <v>434998.0</v>
      </c>
      <c r="H1298" s="53">
        <f t="shared" si="3"/>
        <v>16138.4258</v>
      </c>
      <c r="I1298" s="1" t="s">
        <v>698</v>
      </c>
      <c r="J1298" s="1" t="s">
        <v>699</v>
      </c>
      <c r="K1298" s="1" t="s">
        <v>700</v>
      </c>
      <c r="L1298" s="51">
        <v>0.0371</v>
      </c>
      <c r="M1298" s="15" t="s">
        <v>735</v>
      </c>
      <c r="N1298" s="99" t="s">
        <v>545</v>
      </c>
      <c r="O1298" s="105"/>
      <c r="P1298" s="105"/>
    </row>
    <row r="1299">
      <c r="A1299" s="1" t="s">
        <v>2082</v>
      </c>
      <c r="B1299" s="51">
        <v>5.1665449E7</v>
      </c>
      <c r="C1299" s="51">
        <v>1.703782901E9</v>
      </c>
      <c r="D1299" s="52">
        <v>45288.709502314814</v>
      </c>
      <c r="E1299" s="1" t="s">
        <v>341</v>
      </c>
      <c r="F1299" s="1" t="s">
        <v>697</v>
      </c>
      <c r="G1299" s="47">
        <v>865545.0</v>
      </c>
      <c r="H1299" s="53">
        <f t="shared" si="3"/>
        <v>32111.7195</v>
      </c>
      <c r="I1299" s="1" t="s">
        <v>698</v>
      </c>
      <c r="J1299" s="1" t="s">
        <v>699</v>
      </c>
      <c r="K1299" s="1" t="s">
        <v>700</v>
      </c>
      <c r="L1299" s="51">
        <v>0.0371</v>
      </c>
      <c r="M1299" s="99" t="s">
        <v>737</v>
      </c>
      <c r="N1299" s="108" t="s">
        <v>545</v>
      </c>
      <c r="O1299" s="1"/>
      <c r="P1299" s="105"/>
    </row>
    <row r="1300">
      <c r="A1300" s="1" t="s">
        <v>2083</v>
      </c>
      <c r="B1300" s="51">
        <v>5.1665461E7</v>
      </c>
      <c r="C1300" s="51">
        <v>1.703782927E9</v>
      </c>
      <c r="D1300" s="52">
        <v>45288.70980324074</v>
      </c>
      <c r="E1300" s="1" t="s">
        <v>341</v>
      </c>
      <c r="F1300" s="1" t="s">
        <v>697</v>
      </c>
      <c r="G1300" s="47">
        <v>746565.0</v>
      </c>
      <c r="H1300" s="53">
        <f t="shared" si="3"/>
        <v>27697.5615</v>
      </c>
      <c r="I1300" s="1" t="s">
        <v>698</v>
      </c>
      <c r="J1300" s="1" t="s">
        <v>699</v>
      </c>
      <c r="K1300" s="1" t="s">
        <v>700</v>
      </c>
      <c r="L1300" s="51">
        <v>0.0371</v>
      </c>
      <c r="M1300" s="99" t="s">
        <v>375</v>
      </c>
      <c r="N1300" s="108" t="s">
        <v>545</v>
      </c>
      <c r="O1300" s="1"/>
      <c r="P1300" s="105"/>
    </row>
    <row r="1301">
      <c r="A1301" s="1" t="s">
        <v>2084</v>
      </c>
      <c r="B1301" s="51">
        <v>5.1665548E7</v>
      </c>
      <c r="C1301" s="51">
        <v>1.703783111E9</v>
      </c>
      <c r="D1301" s="52">
        <v>45288.71193287037</v>
      </c>
      <c r="E1301" s="1" t="s">
        <v>341</v>
      </c>
      <c r="F1301" s="1" t="s">
        <v>697</v>
      </c>
      <c r="G1301" s="47">
        <v>757567.0</v>
      </c>
      <c r="H1301" s="53">
        <f t="shared" si="3"/>
        <v>28105.7357</v>
      </c>
      <c r="I1301" s="1" t="s">
        <v>698</v>
      </c>
      <c r="J1301" s="1" t="s">
        <v>699</v>
      </c>
      <c r="K1301" s="1" t="s">
        <v>700</v>
      </c>
      <c r="L1301" s="51">
        <v>0.0371</v>
      </c>
      <c r="M1301" s="93" t="s">
        <v>766</v>
      </c>
      <c r="N1301" s="108" t="s">
        <v>545</v>
      </c>
      <c r="O1301" s="93" t="s">
        <v>1038</v>
      </c>
      <c r="P1301" s="105"/>
    </row>
    <row r="1302">
      <c r="A1302" s="1" t="s">
        <v>2085</v>
      </c>
      <c r="B1302" s="51">
        <v>5.1665594E7</v>
      </c>
      <c r="C1302" s="51">
        <v>1.703783209E9</v>
      </c>
      <c r="D1302" s="52">
        <v>45288.71306712963</v>
      </c>
      <c r="E1302" s="1" t="s">
        <v>341</v>
      </c>
      <c r="F1302" s="1" t="s">
        <v>697</v>
      </c>
      <c r="G1302" s="47">
        <v>659680.0</v>
      </c>
      <c r="H1302" s="53">
        <f t="shared" si="3"/>
        <v>24474.128</v>
      </c>
      <c r="I1302" s="1" t="s">
        <v>698</v>
      </c>
      <c r="J1302" s="1" t="s">
        <v>699</v>
      </c>
      <c r="K1302" s="1" t="s">
        <v>700</v>
      </c>
      <c r="L1302" s="51">
        <v>0.0371</v>
      </c>
      <c r="M1302" s="93" t="s">
        <v>766</v>
      </c>
      <c r="N1302" s="108" t="s">
        <v>545</v>
      </c>
      <c r="O1302" s="93" t="s">
        <v>1038</v>
      </c>
      <c r="P1302" s="105"/>
    </row>
    <row r="1303">
      <c r="A1303" s="1" t="s">
        <v>2086</v>
      </c>
      <c r="B1303" s="51">
        <v>5.1665632E7</v>
      </c>
      <c r="C1303" s="51">
        <v>1.703783291E9</v>
      </c>
      <c r="D1303" s="52">
        <v>45288.7140162037</v>
      </c>
      <c r="E1303" s="1" t="s">
        <v>341</v>
      </c>
      <c r="F1303" s="1" t="s">
        <v>697</v>
      </c>
      <c r="G1303" s="47">
        <v>659680.0</v>
      </c>
      <c r="H1303" s="53">
        <f t="shared" si="3"/>
        <v>24474.128</v>
      </c>
      <c r="I1303" s="1" t="s">
        <v>698</v>
      </c>
      <c r="J1303" s="1" t="s">
        <v>699</v>
      </c>
      <c r="K1303" s="1" t="s">
        <v>700</v>
      </c>
      <c r="L1303" s="51">
        <v>0.0371</v>
      </c>
      <c r="M1303" s="93" t="s">
        <v>766</v>
      </c>
      <c r="N1303" s="108" t="s">
        <v>545</v>
      </c>
      <c r="O1303" s="93" t="s">
        <v>1038</v>
      </c>
      <c r="P1303" s="105"/>
    </row>
    <row r="1304">
      <c r="A1304" s="1" t="s">
        <v>2087</v>
      </c>
      <c r="B1304" s="51">
        <v>5.1665652E7</v>
      </c>
      <c r="C1304" s="51">
        <v>1.703783333E9</v>
      </c>
      <c r="D1304" s="52">
        <v>45288.71450231481</v>
      </c>
      <c r="E1304" s="1" t="s">
        <v>341</v>
      </c>
      <c r="F1304" s="1" t="s">
        <v>697</v>
      </c>
      <c r="G1304" s="47">
        <v>498675.0</v>
      </c>
      <c r="H1304" s="53">
        <f t="shared" si="3"/>
        <v>18500.8425</v>
      </c>
      <c r="I1304" s="1" t="s">
        <v>698</v>
      </c>
      <c r="J1304" s="1" t="s">
        <v>699</v>
      </c>
      <c r="K1304" s="1" t="s">
        <v>700</v>
      </c>
      <c r="L1304" s="51">
        <v>0.0371</v>
      </c>
      <c r="M1304" s="93" t="s">
        <v>339</v>
      </c>
      <c r="N1304" s="99" t="s">
        <v>1008</v>
      </c>
      <c r="O1304" s="1"/>
      <c r="P1304" s="105"/>
    </row>
    <row r="1305">
      <c r="A1305" s="1" t="s">
        <v>2088</v>
      </c>
      <c r="B1305" s="51">
        <v>5.1665677E7</v>
      </c>
      <c r="C1305" s="51">
        <v>1.703783385E9</v>
      </c>
      <c r="D1305" s="52">
        <v>45288.715104166666</v>
      </c>
      <c r="E1305" s="1" t="s">
        <v>341</v>
      </c>
      <c r="F1305" s="1" t="s">
        <v>697</v>
      </c>
      <c r="G1305" s="47">
        <v>543333.0</v>
      </c>
      <c r="H1305" s="53">
        <f t="shared" si="3"/>
        <v>20157.6543</v>
      </c>
      <c r="I1305" s="1" t="s">
        <v>698</v>
      </c>
      <c r="J1305" s="1" t="s">
        <v>699</v>
      </c>
      <c r="K1305" s="1" t="s">
        <v>700</v>
      </c>
      <c r="L1305" s="51">
        <v>0.0371</v>
      </c>
      <c r="M1305" s="93" t="s">
        <v>345</v>
      </c>
      <c r="N1305" s="99" t="s">
        <v>1008</v>
      </c>
      <c r="O1305" s="105"/>
      <c r="P1305" s="105"/>
    </row>
    <row r="1306">
      <c r="A1306" s="1" t="s">
        <v>2089</v>
      </c>
      <c r="B1306" s="51">
        <v>5.1665702E7</v>
      </c>
      <c r="C1306" s="51">
        <v>1.703783439E9</v>
      </c>
      <c r="D1306" s="52">
        <v>45288.715729166666</v>
      </c>
      <c r="E1306" s="1" t="s">
        <v>341</v>
      </c>
      <c r="F1306" s="1" t="s">
        <v>697</v>
      </c>
      <c r="G1306" s="47">
        <v>600987.0</v>
      </c>
      <c r="H1306" s="53">
        <f t="shared" si="3"/>
        <v>22296.6177</v>
      </c>
      <c r="I1306" s="1" t="s">
        <v>698</v>
      </c>
      <c r="J1306" s="1" t="s">
        <v>699</v>
      </c>
      <c r="K1306" s="1" t="s">
        <v>700</v>
      </c>
      <c r="L1306" s="51">
        <v>0.0371</v>
      </c>
      <c r="M1306" s="99" t="s">
        <v>372</v>
      </c>
      <c r="N1306" s="1" t="s">
        <v>727</v>
      </c>
      <c r="O1306" s="1"/>
      <c r="P1306" s="105"/>
    </row>
    <row r="1307">
      <c r="A1307" s="1" t="s">
        <v>2090</v>
      </c>
      <c r="B1307" s="51">
        <v>5.1665994E7</v>
      </c>
      <c r="C1307" s="51">
        <v>1.703784059E9</v>
      </c>
      <c r="D1307" s="52">
        <v>45288.722905092596</v>
      </c>
      <c r="E1307" s="1" t="s">
        <v>341</v>
      </c>
      <c r="F1307" s="1" t="s">
        <v>697</v>
      </c>
      <c r="G1307" s="47">
        <v>765435.0</v>
      </c>
      <c r="H1307" s="53">
        <f t="shared" si="3"/>
        <v>28397.6385</v>
      </c>
      <c r="I1307" s="1" t="s">
        <v>698</v>
      </c>
      <c r="J1307" s="1" t="s">
        <v>699</v>
      </c>
      <c r="K1307" s="1" t="s">
        <v>700</v>
      </c>
      <c r="L1307" s="51">
        <v>0.0371</v>
      </c>
      <c r="M1307" s="93" t="s">
        <v>968</v>
      </c>
      <c r="N1307" s="93" t="s">
        <v>548</v>
      </c>
      <c r="O1307" s="1"/>
      <c r="P1307" s="105"/>
    </row>
    <row r="1308">
      <c r="A1308" s="1" t="s">
        <v>2091</v>
      </c>
      <c r="B1308" s="51">
        <v>5.1666008E7</v>
      </c>
      <c r="C1308" s="51">
        <v>1.703784089E9</v>
      </c>
      <c r="D1308" s="52">
        <v>45288.72325231481</v>
      </c>
      <c r="E1308" s="1" t="s">
        <v>341</v>
      </c>
      <c r="F1308" s="1" t="s">
        <v>697</v>
      </c>
      <c r="G1308" s="47">
        <v>849994.0</v>
      </c>
      <c r="H1308" s="53">
        <f t="shared" si="3"/>
        <v>31534.7774</v>
      </c>
      <c r="I1308" s="1" t="s">
        <v>698</v>
      </c>
      <c r="J1308" s="1" t="s">
        <v>699</v>
      </c>
      <c r="K1308" s="1" t="s">
        <v>700</v>
      </c>
      <c r="L1308" s="51">
        <v>0.0371</v>
      </c>
      <c r="M1308" s="93" t="s">
        <v>102</v>
      </c>
      <c r="N1308" s="93" t="s">
        <v>548</v>
      </c>
      <c r="O1308" s="114" t="s">
        <v>556</v>
      </c>
      <c r="P1308" s="105"/>
    </row>
    <row r="1309">
      <c r="A1309" s="1" t="s">
        <v>2092</v>
      </c>
      <c r="B1309" s="51">
        <v>5.1666021E7</v>
      </c>
      <c r="C1309" s="51">
        <v>1.703784117E9</v>
      </c>
      <c r="D1309" s="52">
        <v>45288.72357638889</v>
      </c>
      <c r="E1309" s="1" t="s">
        <v>341</v>
      </c>
      <c r="F1309" s="1" t="s">
        <v>697</v>
      </c>
      <c r="G1309" s="47">
        <v>948493.0</v>
      </c>
      <c r="H1309" s="53">
        <f t="shared" si="3"/>
        <v>35189.0903</v>
      </c>
      <c r="I1309" s="1" t="s">
        <v>698</v>
      </c>
      <c r="J1309" s="1" t="s">
        <v>699</v>
      </c>
      <c r="K1309" s="1" t="s">
        <v>700</v>
      </c>
      <c r="L1309" s="51">
        <v>0.0371</v>
      </c>
      <c r="M1309" s="93" t="s">
        <v>136</v>
      </c>
      <c r="N1309" s="93" t="s">
        <v>548</v>
      </c>
      <c r="O1309" s="1"/>
      <c r="P1309" s="105"/>
    </row>
    <row r="1310">
      <c r="A1310" s="1" t="s">
        <v>2093</v>
      </c>
      <c r="B1310" s="51">
        <v>5.1666034E7</v>
      </c>
      <c r="C1310" s="51">
        <v>1.703784145E9</v>
      </c>
      <c r="D1310" s="52">
        <v>45288.72390046297</v>
      </c>
      <c r="E1310" s="1" t="s">
        <v>341</v>
      </c>
      <c r="F1310" s="1" t="s">
        <v>697</v>
      </c>
      <c r="G1310" s="47">
        <v>788833.0</v>
      </c>
      <c r="H1310" s="53">
        <f t="shared" si="3"/>
        <v>29265.7043</v>
      </c>
      <c r="I1310" s="1" t="s">
        <v>698</v>
      </c>
      <c r="J1310" s="1" t="s">
        <v>699</v>
      </c>
      <c r="K1310" s="1" t="s">
        <v>700</v>
      </c>
      <c r="L1310" s="51">
        <v>0.0371</v>
      </c>
      <c r="M1310" s="93" t="s">
        <v>139</v>
      </c>
      <c r="N1310" s="114" t="s">
        <v>556</v>
      </c>
      <c r="O1310" s="1"/>
      <c r="P1310" s="105"/>
    </row>
    <row r="1311">
      <c r="A1311" s="1" t="s">
        <v>2094</v>
      </c>
      <c r="B1311" s="51">
        <v>5.166609E7</v>
      </c>
      <c r="C1311" s="51">
        <v>1.703784263E9</v>
      </c>
      <c r="D1311" s="52">
        <v>45288.725266203706</v>
      </c>
      <c r="E1311" s="1" t="s">
        <v>341</v>
      </c>
      <c r="F1311" s="1" t="s">
        <v>697</v>
      </c>
      <c r="G1311" s="47">
        <v>488984.0</v>
      </c>
      <c r="H1311" s="53">
        <f t="shared" si="3"/>
        <v>18141.3064</v>
      </c>
      <c r="I1311" s="1" t="s">
        <v>698</v>
      </c>
      <c r="J1311" s="1" t="s">
        <v>699</v>
      </c>
      <c r="K1311" s="1" t="s">
        <v>700</v>
      </c>
      <c r="L1311" s="51">
        <v>0.0371</v>
      </c>
      <c r="M1311" s="93" t="s">
        <v>1940</v>
      </c>
      <c r="N1311" s="99" t="s">
        <v>1038</v>
      </c>
      <c r="O1311" s="1"/>
      <c r="P1311" s="105"/>
    </row>
    <row r="1312">
      <c r="A1312" s="1" t="s">
        <v>2095</v>
      </c>
      <c r="B1312" s="51">
        <v>5.1666108E7</v>
      </c>
      <c r="C1312" s="51">
        <v>1.703784301E9</v>
      </c>
      <c r="D1312" s="52">
        <v>45288.72570601852</v>
      </c>
      <c r="E1312" s="1" t="s">
        <v>341</v>
      </c>
      <c r="F1312" s="1" t="s">
        <v>697</v>
      </c>
      <c r="G1312" s="47">
        <v>938899.0</v>
      </c>
      <c r="H1312" s="53">
        <f t="shared" si="3"/>
        <v>34833.1529</v>
      </c>
      <c r="I1312" s="1" t="s">
        <v>698</v>
      </c>
      <c r="J1312" s="1" t="s">
        <v>699</v>
      </c>
      <c r="K1312" s="1" t="s">
        <v>700</v>
      </c>
      <c r="L1312" s="51">
        <v>0.0371</v>
      </c>
      <c r="M1312" s="93" t="s">
        <v>1942</v>
      </c>
      <c r="N1312" s="99" t="s">
        <v>578</v>
      </c>
      <c r="O1312" s="99" t="s">
        <v>1038</v>
      </c>
      <c r="P1312" s="105"/>
    </row>
    <row r="1313">
      <c r="A1313" s="1" t="s">
        <v>2096</v>
      </c>
      <c r="B1313" s="51">
        <v>5.1666116E7</v>
      </c>
      <c r="C1313" s="51">
        <v>1.703784329E9</v>
      </c>
      <c r="D1313" s="52">
        <v>45288.72603009259</v>
      </c>
      <c r="E1313" s="1" t="s">
        <v>341</v>
      </c>
      <c r="F1313" s="1" t="s">
        <v>697</v>
      </c>
      <c r="G1313" s="47">
        <v>748884.0</v>
      </c>
      <c r="H1313" s="53">
        <f t="shared" si="3"/>
        <v>27783.5964</v>
      </c>
      <c r="I1313" s="1" t="s">
        <v>698</v>
      </c>
      <c r="J1313" s="1" t="s">
        <v>699</v>
      </c>
      <c r="K1313" s="1" t="s">
        <v>700</v>
      </c>
      <c r="L1313" s="51">
        <v>0.0371</v>
      </c>
      <c r="M1313" s="93" t="s">
        <v>1945</v>
      </c>
      <c r="N1313" s="99" t="s">
        <v>578</v>
      </c>
      <c r="O1313" s="1"/>
      <c r="P1313" s="105"/>
    </row>
    <row r="1314">
      <c r="A1314" s="1" t="s">
        <v>2097</v>
      </c>
      <c r="B1314" s="51">
        <v>5.1889957E7</v>
      </c>
      <c r="C1314" s="51">
        <v>1.704281878E9</v>
      </c>
      <c r="D1314" s="52">
        <v>45294.48469907408</v>
      </c>
      <c r="E1314" s="1" t="s">
        <v>341</v>
      </c>
      <c r="F1314" s="1" t="s">
        <v>697</v>
      </c>
      <c r="G1314" s="47">
        <v>686679.0</v>
      </c>
      <c r="H1314" s="53">
        <f t="shared" si="3"/>
        <v>23553.0897</v>
      </c>
      <c r="I1314" s="1" t="s">
        <v>698</v>
      </c>
      <c r="J1314" s="1" t="s">
        <v>699</v>
      </c>
      <c r="K1314" s="1" t="s">
        <v>700</v>
      </c>
      <c r="L1314" s="51">
        <v>0.0343</v>
      </c>
      <c r="M1314" s="99" t="s">
        <v>731</v>
      </c>
      <c r="N1314" s="108" t="s">
        <v>578</v>
      </c>
      <c r="O1314" s="1"/>
      <c r="P1314" s="105"/>
    </row>
    <row r="1315">
      <c r="A1315" s="1" t="s">
        <v>2098</v>
      </c>
      <c r="B1315" s="51">
        <v>5.1889969E7</v>
      </c>
      <c r="C1315" s="51">
        <v>1.704281904E9</v>
      </c>
      <c r="D1315" s="52">
        <v>45294.485</v>
      </c>
      <c r="E1315" s="1" t="s">
        <v>341</v>
      </c>
      <c r="F1315" s="1" t="s">
        <v>697</v>
      </c>
      <c r="G1315" s="47">
        <v>500983.0</v>
      </c>
      <c r="H1315" s="53">
        <f t="shared" si="3"/>
        <v>17183.7169</v>
      </c>
      <c r="I1315" s="1" t="s">
        <v>698</v>
      </c>
      <c r="J1315" s="1" t="s">
        <v>699</v>
      </c>
      <c r="K1315" s="1" t="s">
        <v>700</v>
      </c>
      <c r="L1315" s="51">
        <v>0.0343</v>
      </c>
      <c r="M1315" s="93" t="s">
        <v>733</v>
      </c>
      <c r="N1315" s="108" t="s">
        <v>578</v>
      </c>
      <c r="O1315" s="108" t="s">
        <v>545</v>
      </c>
      <c r="P1315" s="105"/>
    </row>
    <row r="1316">
      <c r="A1316" s="1" t="s">
        <v>2099</v>
      </c>
      <c r="B1316" s="51">
        <v>5.1889981E7</v>
      </c>
      <c r="C1316" s="51">
        <v>1.704281928E9</v>
      </c>
      <c r="D1316" s="52">
        <v>45294.48527777778</v>
      </c>
      <c r="E1316" s="1" t="s">
        <v>341</v>
      </c>
      <c r="F1316" s="1" t="s">
        <v>697</v>
      </c>
      <c r="G1316" s="47">
        <v>609983.0</v>
      </c>
      <c r="H1316" s="53">
        <f t="shared" si="3"/>
        <v>20922.4169</v>
      </c>
      <c r="I1316" s="1" t="s">
        <v>698</v>
      </c>
      <c r="J1316" s="1" t="s">
        <v>699</v>
      </c>
      <c r="K1316" s="1" t="s">
        <v>700</v>
      </c>
      <c r="L1316" s="51">
        <v>0.0343</v>
      </c>
      <c r="M1316" s="15" t="s">
        <v>735</v>
      </c>
      <c r="N1316" s="99" t="s">
        <v>545</v>
      </c>
      <c r="O1316" s="1"/>
      <c r="P1316" s="105"/>
    </row>
    <row r="1317">
      <c r="A1317" s="1" t="s">
        <v>2100</v>
      </c>
      <c r="B1317" s="51">
        <v>5.1889994E7</v>
      </c>
      <c r="C1317" s="51">
        <v>1.704281956E9</v>
      </c>
      <c r="D1317" s="52">
        <v>45294.485601851855</v>
      </c>
      <c r="E1317" s="1" t="s">
        <v>341</v>
      </c>
      <c r="F1317" s="1" t="s">
        <v>697</v>
      </c>
      <c r="G1317" s="47">
        <v>603583.0</v>
      </c>
      <c r="H1317" s="53">
        <f t="shared" si="3"/>
        <v>20702.8969</v>
      </c>
      <c r="I1317" s="1" t="s">
        <v>698</v>
      </c>
      <c r="J1317" s="1" t="s">
        <v>699</v>
      </c>
      <c r="K1317" s="1" t="s">
        <v>700</v>
      </c>
      <c r="L1317" s="51">
        <v>0.0343</v>
      </c>
      <c r="M1317" s="93" t="s">
        <v>1967</v>
      </c>
      <c r="N1317" s="108" t="s">
        <v>545</v>
      </c>
      <c r="O1317" s="1"/>
      <c r="P1317" s="105"/>
    </row>
    <row r="1318">
      <c r="A1318" s="1" t="s">
        <v>2101</v>
      </c>
      <c r="B1318" s="51">
        <v>5.1890009E7</v>
      </c>
      <c r="C1318" s="51">
        <v>1.704281988E9</v>
      </c>
      <c r="D1318" s="52">
        <v>45294.485972222225</v>
      </c>
      <c r="E1318" s="1" t="s">
        <v>341</v>
      </c>
      <c r="F1318" s="1" t="s">
        <v>697</v>
      </c>
      <c r="G1318" s="47">
        <v>709983.0</v>
      </c>
      <c r="H1318" s="53">
        <f t="shared" si="3"/>
        <v>24352.4169</v>
      </c>
      <c r="I1318" s="1" t="s">
        <v>698</v>
      </c>
      <c r="J1318" s="1" t="s">
        <v>699</v>
      </c>
      <c r="K1318" s="1" t="s">
        <v>700</v>
      </c>
      <c r="L1318" s="51">
        <v>0.0343</v>
      </c>
      <c r="M1318" s="93" t="s">
        <v>1976</v>
      </c>
      <c r="N1318" s="93" t="s">
        <v>1038</v>
      </c>
      <c r="O1318" s="1"/>
      <c r="P1318" s="105"/>
    </row>
    <row r="1319">
      <c r="A1319" s="1" t="s">
        <v>2102</v>
      </c>
      <c r="B1319" s="51">
        <v>5.1890021E7</v>
      </c>
      <c r="C1319" s="51">
        <v>1.704282014E9</v>
      </c>
      <c r="D1319" s="52">
        <v>45294.48627314815</v>
      </c>
      <c r="E1319" s="1" t="s">
        <v>341</v>
      </c>
      <c r="F1319" s="1" t="s">
        <v>697</v>
      </c>
      <c r="G1319" s="47">
        <v>826554.0</v>
      </c>
      <c r="H1319" s="53">
        <f t="shared" si="3"/>
        <v>28350.8022</v>
      </c>
      <c r="I1319" s="1" t="s">
        <v>698</v>
      </c>
      <c r="J1319" s="1" t="s">
        <v>699</v>
      </c>
      <c r="K1319" s="1" t="s">
        <v>700</v>
      </c>
      <c r="L1319" s="51">
        <v>0.0343</v>
      </c>
      <c r="M1319" s="93" t="s">
        <v>1974</v>
      </c>
      <c r="N1319" s="93" t="s">
        <v>1038</v>
      </c>
      <c r="O1319" s="1"/>
      <c r="P1319" s="105"/>
    </row>
    <row r="1320">
      <c r="A1320" s="1" t="s">
        <v>2103</v>
      </c>
      <c r="B1320" s="51">
        <v>5.1890045E7</v>
      </c>
      <c r="C1320" s="51">
        <v>1.704282064E9</v>
      </c>
      <c r="D1320" s="52">
        <v>45294.48685185185</v>
      </c>
      <c r="E1320" s="1" t="s">
        <v>341</v>
      </c>
      <c r="F1320" s="1" t="s">
        <v>697</v>
      </c>
      <c r="G1320" s="47">
        <v>599990.0</v>
      </c>
      <c r="H1320" s="53">
        <f t="shared" si="3"/>
        <v>20579.657</v>
      </c>
      <c r="I1320" s="1" t="s">
        <v>698</v>
      </c>
      <c r="J1320" s="1" t="s">
        <v>699</v>
      </c>
      <c r="K1320" s="1" t="s">
        <v>700</v>
      </c>
      <c r="L1320" s="51">
        <v>0.0343</v>
      </c>
      <c r="M1320" s="114" t="s">
        <v>158</v>
      </c>
      <c r="N1320" s="114" t="s">
        <v>556</v>
      </c>
      <c r="O1320" s="1"/>
      <c r="P1320" s="105"/>
    </row>
    <row r="1321">
      <c r="A1321" s="1" t="s">
        <v>2104</v>
      </c>
      <c r="B1321" s="51">
        <v>5.1890058E7</v>
      </c>
      <c r="C1321" s="51">
        <v>1.704282092E9</v>
      </c>
      <c r="D1321" s="52">
        <v>45294.487175925926</v>
      </c>
      <c r="E1321" s="1" t="s">
        <v>341</v>
      </c>
      <c r="F1321" s="1" t="s">
        <v>697</v>
      </c>
      <c r="G1321" s="47">
        <v>788764.0</v>
      </c>
      <c r="H1321" s="53">
        <f t="shared" si="3"/>
        <v>27054.6052</v>
      </c>
      <c r="I1321" s="1" t="s">
        <v>698</v>
      </c>
      <c r="J1321" s="1" t="s">
        <v>699</v>
      </c>
      <c r="K1321" s="1" t="s">
        <v>700</v>
      </c>
      <c r="L1321" s="51">
        <v>0.0343</v>
      </c>
      <c r="M1321" s="93" t="s">
        <v>155</v>
      </c>
      <c r="N1321" s="93" t="s">
        <v>548</v>
      </c>
      <c r="O1321" s="1"/>
      <c r="P1321" s="105"/>
    </row>
    <row r="1322">
      <c r="A1322" s="1" t="s">
        <v>2105</v>
      </c>
      <c r="B1322" s="51">
        <v>5.1962631E7</v>
      </c>
      <c r="C1322" s="51">
        <v>1.704446794E9</v>
      </c>
      <c r="D1322" s="52">
        <v>45296.39344907407</v>
      </c>
      <c r="E1322" s="1" t="s">
        <v>341</v>
      </c>
      <c r="F1322" s="1" t="s">
        <v>697</v>
      </c>
      <c r="G1322" s="47">
        <v>309433.0</v>
      </c>
      <c r="H1322" s="53">
        <f t="shared" si="3"/>
        <v>10242.2323</v>
      </c>
      <c r="I1322" s="1" t="s">
        <v>698</v>
      </c>
      <c r="J1322" s="1" t="s">
        <v>699</v>
      </c>
      <c r="K1322" s="1" t="s">
        <v>700</v>
      </c>
      <c r="L1322" s="51">
        <v>0.0331</v>
      </c>
      <c r="M1322" s="93" t="s">
        <v>1404</v>
      </c>
      <c r="N1322" s="108" t="s">
        <v>545</v>
      </c>
      <c r="O1322" s="1"/>
      <c r="P1322" s="105"/>
    </row>
    <row r="1323">
      <c r="A1323" s="1" t="s">
        <v>2106</v>
      </c>
      <c r="B1323" s="51">
        <v>5.1962651E7</v>
      </c>
      <c r="C1323" s="51">
        <v>1.704446836E9</v>
      </c>
      <c r="D1323" s="52">
        <v>45296.39393518519</v>
      </c>
      <c r="E1323" s="1" t="s">
        <v>341</v>
      </c>
      <c r="F1323" s="1" t="s">
        <v>697</v>
      </c>
      <c r="G1323" s="47">
        <v>647774.0</v>
      </c>
      <c r="H1323" s="53">
        <f t="shared" si="3"/>
        <v>21441.3194</v>
      </c>
      <c r="I1323" s="1" t="s">
        <v>698</v>
      </c>
      <c r="J1323" s="1" t="s">
        <v>699</v>
      </c>
      <c r="K1323" s="1" t="s">
        <v>700</v>
      </c>
      <c r="L1323" s="51">
        <v>0.0331</v>
      </c>
      <c r="M1323" s="93" t="s">
        <v>1927</v>
      </c>
      <c r="N1323" s="108" t="s">
        <v>578</v>
      </c>
      <c r="O1323" s="93" t="s">
        <v>1038</v>
      </c>
      <c r="P1323" s="105"/>
    </row>
    <row r="1324">
      <c r="A1324" s="1" t="s">
        <v>2107</v>
      </c>
      <c r="B1324" s="51">
        <v>5.1962664E7</v>
      </c>
      <c r="C1324" s="51">
        <v>1.704446864E9</v>
      </c>
      <c r="D1324" s="52">
        <v>45296.39425925926</v>
      </c>
      <c r="E1324" s="1" t="s">
        <v>341</v>
      </c>
      <c r="F1324" s="1" t="s">
        <v>697</v>
      </c>
      <c r="G1324" s="24">
        <v>712198.09</v>
      </c>
      <c r="H1324" s="53">
        <f t="shared" si="3"/>
        <v>23573.75678</v>
      </c>
      <c r="I1324" s="1" t="s">
        <v>698</v>
      </c>
      <c r="J1324" s="1" t="s">
        <v>699</v>
      </c>
      <c r="K1324" s="1" t="s">
        <v>700</v>
      </c>
      <c r="L1324" s="51">
        <v>0.0331</v>
      </c>
      <c r="M1324" s="93" t="s">
        <v>1929</v>
      </c>
      <c r="N1324" s="108" t="s">
        <v>578</v>
      </c>
      <c r="O1324" s="1"/>
      <c r="P1324" s="105"/>
    </row>
    <row r="1325">
      <c r="A1325" s="1" t="s">
        <v>2108</v>
      </c>
      <c r="B1325" s="51">
        <v>5.1962678E7</v>
      </c>
      <c r="C1325" s="51">
        <v>1.704446894E9</v>
      </c>
      <c r="D1325" s="52">
        <v>45296.39460648148</v>
      </c>
      <c r="E1325" s="1" t="s">
        <v>341</v>
      </c>
      <c r="F1325" s="1" t="s">
        <v>697</v>
      </c>
      <c r="G1325" s="47">
        <v>509863.0</v>
      </c>
      <c r="H1325" s="53">
        <f t="shared" si="3"/>
        <v>16876.4653</v>
      </c>
      <c r="I1325" s="1" t="s">
        <v>698</v>
      </c>
      <c r="J1325" s="1" t="s">
        <v>699</v>
      </c>
      <c r="K1325" s="1" t="s">
        <v>700</v>
      </c>
      <c r="L1325" s="51">
        <v>0.0331</v>
      </c>
      <c r="M1325" s="93" t="s">
        <v>1931</v>
      </c>
      <c r="N1325" s="108" t="s">
        <v>545</v>
      </c>
      <c r="O1325" s="1"/>
      <c r="P1325" s="105"/>
    </row>
    <row r="1326">
      <c r="A1326" s="1" t="s">
        <v>2109</v>
      </c>
      <c r="B1326" s="51">
        <v>5.196269E7</v>
      </c>
      <c r="C1326" s="51">
        <v>1.70444692E9</v>
      </c>
      <c r="D1326" s="52">
        <v>45296.394907407404</v>
      </c>
      <c r="E1326" s="1" t="s">
        <v>341</v>
      </c>
      <c r="F1326" s="1" t="s">
        <v>697</v>
      </c>
      <c r="G1326" s="47">
        <v>838743.0</v>
      </c>
      <c r="H1326" s="53">
        <f t="shared" si="3"/>
        <v>27762.3933</v>
      </c>
      <c r="I1326" s="1" t="s">
        <v>698</v>
      </c>
      <c r="J1326" s="1" t="s">
        <v>699</v>
      </c>
      <c r="K1326" s="1" t="s">
        <v>700</v>
      </c>
      <c r="L1326" s="51">
        <v>0.0331</v>
      </c>
      <c r="M1326" s="93" t="s">
        <v>1933</v>
      </c>
      <c r="N1326" s="108" t="s">
        <v>545</v>
      </c>
      <c r="O1326" s="1"/>
      <c r="P1326" s="105"/>
    </row>
    <row r="1327">
      <c r="A1327" s="1" t="s">
        <v>2110</v>
      </c>
      <c r="B1327" s="51">
        <v>5.1962719E7</v>
      </c>
      <c r="C1327" s="51">
        <v>1.70444698E9</v>
      </c>
      <c r="D1327" s="52">
        <v>45296.39560185185</v>
      </c>
      <c r="E1327" s="1" t="s">
        <v>341</v>
      </c>
      <c r="F1327" s="1" t="s">
        <v>697</v>
      </c>
      <c r="G1327" s="24">
        <v>738875.52</v>
      </c>
      <c r="H1327" s="53">
        <f t="shared" si="3"/>
        <v>24456.77971</v>
      </c>
      <c r="I1327" s="1" t="s">
        <v>698</v>
      </c>
      <c r="J1327" s="1" t="s">
        <v>699</v>
      </c>
      <c r="K1327" s="1" t="s">
        <v>700</v>
      </c>
      <c r="L1327" s="51">
        <v>0.0331</v>
      </c>
      <c r="M1327" s="93" t="s">
        <v>1935</v>
      </c>
      <c r="N1327" s="108" t="s">
        <v>545</v>
      </c>
      <c r="O1327" s="1"/>
      <c r="P1327" s="105"/>
    </row>
    <row r="1328">
      <c r="A1328" s="1" t="s">
        <v>2111</v>
      </c>
      <c r="B1328" s="51">
        <v>5.1962738E7</v>
      </c>
      <c r="C1328" s="51">
        <v>1.704447022E9</v>
      </c>
      <c r="D1328" s="52">
        <v>45296.39608796296</v>
      </c>
      <c r="E1328" s="1" t="s">
        <v>341</v>
      </c>
      <c r="F1328" s="1" t="s">
        <v>697</v>
      </c>
      <c r="G1328" s="47">
        <v>498875.0</v>
      </c>
      <c r="H1328" s="53">
        <f t="shared" si="3"/>
        <v>16512.7625</v>
      </c>
      <c r="I1328" s="1" t="s">
        <v>698</v>
      </c>
      <c r="J1328" s="1" t="s">
        <v>699</v>
      </c>
      <c r="K1328" s="1" t="s">
        <v>700</v>
      </c>
      <c r="L1328" s="51">
        <v>0.0331</v>
      </c>
      <c r="M1328" s="93" t="s">
        <v>1368</v>
      </c>
      <c r="N1328" s="15" t="s">
        <v>2112</v>
      </c>
      <c r="O1328" s="1"/>
      <c r="P1328" s="105"/>
    </row>
    <row r="1329">
      <c r="A1329" s="1" t="s">
        <v>2113</v>
      </c>
      <c r="B1329" s="51">
        <v>5.1962755E7</v>
      </c>
      <c r="C1329" s="51">
        <v>1.704447058E9</v>
      </c>
      <c r="D1329" s="52">
        <v>45296.39650462963</v>
      </c>
      <c r="E1329" s="1" t="s">
        <v>341</v>
      </c>
      <c r="F1329" s="1" t="s">
        <v>697</v>
      </c>
      <c r="G1329" s="47">
        <v>599832.0</v>
      </c>
      <c r="H1329" s="53">
        <f t="shared" si="3"/>
        <v>19854.4392</v>
      </c>
      <c r="I1329" s="1" t="s">
        <v>698</v>
      </c>
      <c r="J1329" s="1" t="s">
        <v>699</v>
      </c>
      <c r="K1329" s="1" t="s">
        <v>700</v>
      </c>
      <c r="L1329" s="51">
        <v>0.0331</v>
      </c>
      <c r="M1329" s="93" t="s">
        <v>130</v>
      </c>
      <c r="N1329" s="93" t="s">
        <v>548</v>
      </c>
      <c r="O1329" s="1"/>
      <c r="P1329" s="105"/>
    </row>
    <row r="1330">
      <c r="A1330" s="1" t="s">
        <v>2114</v>
      </c>
      <c r="B1330" s="51">
        <v>5.1962769E7</v>
      </c>
      <c r="C1330" s="51">
        <v>1.704447088E9</v>
      </c>
      <c r="D1330" s="52">
        <v>45296.39685185185</v>
      </c>
      <c r="E1330" s="1" t="s">
        <v>341</v>
      </c>
      <c r="F1330" s="1" t="s">
        <v>697</v>
      </c>
      <c r="G1330" s="47">
        <v>385484.0</v>
      </c>
      <c r="H1330" s="53">
        <f t="shared" si="3"/>
        <v>12759.5204</v>
      </c>
      <c r="I1330" s="1" t="s">
        <v>698</v>
      </c>
      <c r="J1330" s="1" t="s">
        <v>699</v>
      </c>
      <c r="K1330" s="1" t="s">
        <v>700</v>
      </c>
      <c r="L1330" s="51">
        <v>0.0331</v>
      </c>
      <c r="M1330" s="93" t="s">
        <v>339</v>
      </c>
      <c r="N1330" s="93" t="s">
        <v>548</v>
      </c>
      <c r="O1330" s="1"/>
      <c r="P1330" s="105"/>
    </row>
    <row r="1331">
      <c r="A1331" s="1" t="s">
        <v>2115</v>
      </c>
      <c r="B1331" s="51">
        <v>5.1962809E7</v>
      </c>
      <c r="C1331" s="51">
        <v>1.704447174E9</v>
      </c>
      <c r="D1331" s="52">
        <v>45296.39784722222</v>
      </c>
      <c r="E1331" s="1" t="s">
        <v>341</v>
      </c>
      <c r="F1331" s="1" t="s">
        <v>697</v>
      </c>
      <c r="G1331" s="24">
        <v>748875.9</v>
      </c>
      <c r="H1331" s="53">
        <f t="shared" si="3"/>
        <v>24787.79229</v>
      </c>
      <c r="I1331" s="1" t="s">
        <v>698</v>
      </c>
      <c r="J1331" s="1" t="s">
        <v>699</v>
      </c>
      <c r="K1331" s="1" t="s">
        <v>700</v>
      </c>
      <c r="L1331" s="51">
        <v>0.0331</v>
      </c>
      <c r="M1331" s="93" t="s">
        <v>345</v>
      </c>
      <c r="N1331" s="93" t="s">
        <v>548</v>
      </c>
      <c r="O1331" s="99" t="s">
        <v>1008</v>
      </c>
      <c r="P1331" s="105"/>
    </row>
    <row r="1332">
      <c r="A1332" s="1" t="s">
        <v>2116</v>
      </c>
      <c r="B1332" s="51">
        <v>5.2054289E7</v>
      </c>
      <c r="C1332" s="51">
        <v>1.704651548E9</v>
      </c>
      <c r="D1332" s="52">
        <v>45298.763287037036</v>
      </c>
      <c r="E1332" s="1" t="s">
        <v>341</v>
      </c>
      <c r="F1332" s="1" t="s">
        <v>697</v>
      </c>
      <c r="G1332" s="47">
        <v>746665.0</v>
      </c>
      <c r="H1332" s="53">
        <f t="shared" si="3"/>
        <v>24117.2795</v>
      </c>
      <c r="I1332" s="1" t="s">
        <v>698</v>
      </c>
      <c r="J1332" s="1" t="s">
        <v>699</v>
      </c>
      <c r="K1332" s="1" t="s">
        <v>700</v>
      </c>
      <c r="L1332" s="51">
        <v>0.0323</v>
      </c>
      <c r="M1332" s="93" t="s">
        <v>1823</v>
      </c>
      <c r="N1332" s="108" t="s">
        <v>545</v>
      </c>
      <c r="O1332" s="1"/>
      <c r="P1332" s="105"/>
    </row>
    <row r="1333">
      <c r="A1333" s="1" t="s">
        <v>2117</v>
      </c>
      <c r="B1333" s="51">
        <v>5.2054307E7</v>
      </c>
      <c r="C1333" s="51">
        <v>1.704651586E9</v>
      </c>
      <c r="D1333" s="52">
        <v>45298.76372685185</v>
      </c>
      <c r="E1333" s="1" t="s">
        <v>341</v>
      </c>
      <c r="F1333" s="1" t="s">
        <v>697</v>
      </c>
      <c r="G1333" s="47">
        <v>599873.0</v>
      </c>
      <c r="H1333" s="53">
        <f t="shared" si="3"/>
        <v>19375.8979</v>
      </c>
      <c r="I1333" s="1" t="s">
        <v>698</v>
      </c>
      <c r="J1333" s="1" t="s">
        <v>699</v>
      </c>
      <c r="K1333" s="1" t="s">
        <v>700</v>
      </c>
      <c r="L1333" s="51">
        <v>0.0323</v>
      </c>
      <c r="M1333" s="93" t="s">
        <v>1832</v>
      </c>
      <c r="N1333" s="108" t="s">
        <v>545</v>
      </c>
      <c r="O1333" s="1"/>
      <c r="P1333" s="105"/>
    </row>
    <row r="1334">
      <c r="A1334" s="1" t="s">
        <v>2118</v>
      </c>
      <c r="B1334" s="51">
        <v>5.2054322E7</v>
      </c>
      <c r="C1334" s="51">
        <v>1.704651624E9</v>
      </c>
      <c r="D1334" s="52">
        <v>45298.76416666667</v>
      </c>
      <c r="E1334" s="1" t="s">
        <v>341</v>
      </c>
      <c r="F1334" s="1" t="s">
        <v>697</v>
      </c>
      <c r="G1334" s="47">
        <v>699843.0</v>
      </c>
      <c r="H1334" s="53">
        <f t="shared" si="3"/>
        <v>22604.9289</v>
      </c>
      <c r="I1334" s="1" t="s">
        <v>698</v>
      </c>
      <c r="J1334" s="1" t="s">
        <v>699</v>
      </c>
      <c r="K1334" s="1" t="s">
        <v>700</v>
      </c>
      <c r="L1334" s="51">
        <v>0.0323</v>
      </c>
      <c r="M1334" s="93" t="s">
        <v>1820</v>
      </c>
      <c r="N1334" s="99" t="s">
        <v>1038</v>
      </c>
      <c r="O1334" s="1"/>
      <c r="P1334" s="105"/>
    </row>
    <row r="1335">
      <c r="A1335" s="1" t="s">
        <v>2119</v>
      </c>
      <c r="B1335" s="51">
        <v>5.2054328E7</v>
      </c>
      <c r="C1335" s="51">
        <v>1.704651648E9</v>
      </c>
      <c r="D1335" s="52">
        <v>45298.764444444445</v>
      </c>
      <c r="E1335" s="1" t="s">
        <v>341</v>
      </c>
      <c r="F1335" s="1" t="s">
        <v>697</v>
      </c>
      <c r="G1335" s="47">
        <v>837776.0</v>
      </c>
      <c r="H1335" s="53">
        <f t="shared" si="3"/>
        <v>27060.1648</v>
      </c>
      <c r="I1335" s="1" t="s">
        <v>698</v>
      </c>
      <c r="J1335" s="1" t="s">
        <v>699</v>
      </c>
      <c r="K1335" s="1" t="s">
        <v>700</v>
      </c>
      <c r="L1335" s="51">
        <v>0.0323</v>
      </c>
      <c r="M1335" s="93" t="s">
        <v>1818</v>
      </c>
      <c r="N1335" s="108" t="s">
        <v>545</v>
      </c>
      <c r="O1335" s="99" t="s">
        <v>1038</v>
      </c>
      <c r="P1335" s="105"/>
    </row>
    <row r="1336">
      <c r="A1336" s="1" t="s">
        <v>2120</v>
      </c>
      <c r="B1336" s="51">
        <v>5.2054335E7</v>
      </c>
      <c r="C1336" s="51">
        <v>1.704651676E9</v>
      </c>
      <c r="D1336" s="52">
        <v>45298.76476851852</v>
      </c>
      <c r="E1336" s="1" t="s">
        <v>341</v>
      </c>
      <c r="F1336" s="1" t="s">
        <v>697</v>
      </c>
      <c r="G1336" s="47">
        <v>466553.0</v>
      </c>
      <c r="H1336" s="53">
        <f t="shared" si="3"/>
        <v>15069.6619</v>
      </c>
      <c r="I1336" s="1" t="s">
        <v>698</v>
      </c>
      <c r="J1336" s="1" t="s">
        <v>699</v>
      </c>
      <c r="K1336" s="1" t="s">
        <v>700</v>
      </c>
      <c r="L1336" s="51">
        <v>0.0323</v>
      </c>
      <c r="M1336" s="93" t="s">
        <v>1812</v>
      </c>
      <c r="N1336" s="99" t="s">
        <v>1038</v>
      </c>
      <c r="O1336" s="1"/>
      <c r="P1336" s="105"/>
    </row>
    <row r="1337">
      <c r="A1337" s="1" t="s">
        <v>2121</v>
      </c>
      <c r="B1337" s="51">
        <v>5.205435E7</v>
      </c>
      <c r="C1337" s="51">
        <v>1.704651708E9</v>
      </c>
      <c r="D1337" s="52">
        <v>45298.76513888889</v>
      </c>
      <c r="E1337" s="1" t="s">
        <v>341</v>
      </c>
      <c r="F1337" s="1" t="s">
        <v>697</v>
      </c>
      <c r="G1337" s="47">
        <v>599865.0</v>
      </c>
      <c r="H1337" s="53">
        <f t="shared" si="3"/>
        <v>19375.6395</v>
      </c>
      <c r="I1337" s="1" t="s">
        <v>698</v>
      </c>
      <c r="J1337" s="1" t="s">
        <v>699</v>
      </c>
      <c r="K1337" s="1" t="s">
        <v>700</v>
      </c>
      <c r="L1337" s="51">
        <v>0.0323</v>
      </c>
      <c r="M1337" s="93" t="s">
        <v>1778</v>
      </c>
      <c r="N1337" s="108" t="s">
        <v>545</v>
      </c>
      <c r="O1337" s="1"/>
      <c r="P1337" s="105"/>
    </row>
    <row r="1338">
      <c r="A1338" s="1" t="s">
        <v>2122</v>
      </c>
      <c r="B1338" s="51">
        <v>5.2054367E7</v>
      </c>
      <c r="C1338" s="51">
        <v>1.704651744E9</v>
      </c>
      <c r="D1338" s="52">
        <v>45298.765555555554</v>
      </c>
      <c r="E1338" s="1" t="s">
        <v>341</v>
      </c>
      <c r="F1338" s="1" t="s">
        <v>697</v>
      </c>
      <c r="G1338" s="47">
        <v>448878.0</v>
      </c>
      <c r="H1338" s="53">
        <f t="shared" si="3"/>
        <v>14498.7594</v>
      </c>
      <c r="I1338" s="1" t="s">
        <v>698</v>
      </c>
      <c r="J1338" s="1" t="s">
        <v>699</v>
      </c>
      <c r="K1338" s="1" t="s">
        <v>700</v>
      </c>
      <c r="L1338" s="51">
        <v>0.0323</v>
      </c>
      <c r="M1338" s="93" t="s">
        <v>1845</v>
      </c>
      <c r="N1338" s="108" t="s">
        <v>545</v>
      </c>
      <c r="O1338" s="1"/>
      <c r="P1338" s="105"/>
    </row>
    <row r="1339">
      <c r="A1339" s="1" t="s">
        <v>2123</v>
      </c>
      <c r="B1339" s="51">
        <v>5.205439E7</v>
      </c>
      <c r="C1339" s="51">
        <v>1.704651794E9</v>
      </c>
      <c r="D1339" s="52">
        <v>45298.76613425926</v>
      </c>
      <c r="E1339" s="1" t="s">
        <v>341</v>
      </c>
      <c r="F1339" s="1" t="s">
        <v>697</v>
      </c>
      <c r="G1339" s="47">
        <v>609953.0</v>
      </c>
      <c r="H1339" s="53">
        <f t="shared" si="3"/>
        <v>19701.4819</v>
      </c>
      <c r="I1339" s="1" t="s">
        <v>698</v>
      </c>
      <c r="J1339" s="1" t="s">
        <v>699</v>
      </c>
      <c r="K1339" s="1" t="s">
        <v>700</v>
      </c>
      <c r="L1339" s="51">
        <v>0.0323</v>
      </c>
      <c r="M1339" s="93" t="s">
        <v>1774</v>
      </c>
      <c r="N1339" s="99" t="s">
        <v>545</v>
      </c>
      <c r="O1339" s="1"/>
      <c r="P1339" s="105"/>
    </row>
    <row r="1340">
      <c r="A1340" s="1" t="s">
        <v>2124</v>
      </c>
      <c r="B1340" s="51">
        <v>5.2054473E7</v>
      </c>
      <c r="C1340" s="51">
        <v>1.70465197E9</v>
      </c>
      <c r="D1340" s="52">
        <v>45298.768171296295</v>
      </c>
      <c r="E1340" s="1" t="s">
        <v>341</v>
      </c>
      <c r="F1340" s="1" t="s">
        <v>697</v>
      </c>
      <c r="G1340" s="47">
        <v>465544.0</v>
      </c>
      <c r="H1340" s="53">
        <f t="shared" si="3"/>
        <v>15037.0712</v>
      </c>
      <c r="I1340" s="1" t="s">
        <v>698</v>
      </c>
      <c r="J1340" s="1" t="s">
        <v>699</v>
      </c>
      <c r="K1340" s="1" t="s">
        <v>700</v>
      </c>
      <c r="L1340" s="51">
        <v>0.0323</v>
      </c>
      <c r="M1340" s="93" t="s">
        <v>193</v>
      </c>
      <c r="N1340" s="114" t="s">
        <v>556</v>
      </c>
      <c r="O1340" s="1"/>
      <c r="P1340" s="105"/>
    </row>
    <row r="1341">
      <c r="A1341" s="1" t="s">
        <v>2125</v>
      </c>
      <c r="B1341" s="51">
        <v>5.2054483E7</v>
      </c>
      <c r="C1341" s="51">
        <v>1.704652E9</v>
      </c>
      <c r="D1341" s="52">
        <v>45298.76851851852</v>
      </c>
      <c r="E1341" s="1" t="s">
        <v>341</v>
      </c>
      <c r="F1341" s="1" t="s">
        <v>697</v>
      </c>
      <c r="G1341" s="47">
        <v>349985.0</v>
      </c>
      <c r="H1341" s="53">
        <f t="shared" si="3"/>
        <v>11304.5155</v>
      </c>
      <c r="I1341" s="1" t="s">
        <v>698</v>
      </c>
      <c r="J1341" s="1" t="s">
        <v>699</v>
      </c>
      <c r="K1341" s="1" t="s">
        <v>700</v>
      </c>
      <c r="L1341" s="51">
        <v>0.0323</v>
      </c>
      <c r="M1341" s="93" t="s">
        <v>1487</v>
      </c>
      <c r="N1341" s="93" t="s">
        <v>578</v>
      </c>
      <c r="O1341" s="1"/>
      <c r="P1341" s="105"/>
    </row>
    <row r="1342">
      <c r="A1342" s="1" t="s">
        <v>2126</v>
      </c>
      <c r="B1342" s="51">
        <v>5.205449E7</v>
      </c>
      <c r="C1342" s="51">
        <v>1.704652028E9</v>
      </c>
      <c r="D1342" s="52">
        <v>45298.768842592595</v>
      </c>
      <c r="E1342" s="1" t="s">
        <v>341</v>
      </c>
      <c r="F1342" s="1" t="s">
        <v>697</v>
      </c>
      <c r="G1342" s="47">
        <v>748764.0</v>
      </c>
      <c r="H1342" s="53">
        <f t="shared" si="3"/>
        <v>24185.0772</v>
      </c>
      <c r="I1342" s="1" t="s">
        <v>698</v>
      </c>
      <c r="J1342" s="1" t="s">
        <v>699</v>
      </c>
      <c r="K1342" s="1" t="s">
        <v>700</v>
      </c>
      <c r="L1342" s="51">
        <v>0.0323</v>
      </c>
      <c r="M1342" s="93" t="s">
        <v>170</v>
      </c>
      <c r="N1342" s="93" t="s">
        <v>1008</v>
      </c>
      <c r="O1342" s="1"/>
      <c r="P1342" s="105"/>
    </row>
    <row r="1343">
      <c r="A1343" s="1" t="s">
        <v>2127</v>
      </c>
      <c r="B1343" s="51">
        <v>5.2054496E7</v>
      </c>
      <c r="C1343" s="51">
        <v>1.704652052E9</v>
      </c>
      <c r="D1343" s="52">
        <v>45298.76912037037</v>
      </c>
      <c r="E1343" s="1" t="s">
        <v>341</v>
      </c>
      <c r="F1343" s="1" t="s">
        <v>697</v>
      </c>
      <c r="G1343" s="47">
        <v>599988.0</v>
      </c>
      <c r="H1343" s="53">
        <f t="shared" si="3"/>
        <v>19379.6124</v>
      </c>
      <c r="I1343" s="1" t="s">
        <v>698</v>
      </c>
      <c r="J1343" s="1" t="s">
        <v>699</v>
      </c>
      <c r="K1343" s="1" t="s">
        <v>700</v>
      </c>
      <c r="L1343" s="51">
        <v>0.0323</v>
      </c>
      <c r="M1343" s="93" t="s">
        <v>167</v>
      </c>
      <c r="N1343" s="93" t="s">
        <v>1008</v>
      </c>
      <c r="O1343" s="1"/>
      <c r="P1343" s="105"/>
    </row>
    <row r="1344">
      <c r="A1344" s="1" t="s">
        <v>2128</v>
      </c>
      <c r="B1344" s="51">
        <v>5.2054517E7</v>
      </c>
      <c r="C1344" s="51">
        <v>1.704652096E9</v>
      </c>
      <c r="D1344" s="52">
        <v>45298.76962962963</v>
      </c>
      <c r="E1344" s="1" t="s">
        <v>341</v>
      </c>
      <c r="F1344" s="1" t="s">
        <v>697</v>
      </c>
      <c r="G1344" s="47">
        <v>409953.0</v>
      </c>
      <c r="H1344" s="53">
        <f t="shared" si="3"/>
        <v>13241.4819</v>
      </c>
      <c r="I1344" s="1" t="s">
        <v>698</v>
      </c>
      <c r="J1344" s="1" t="s">
        <v>699</v>
      </c>
      <c r="K1344" s="1" t="s">
        <v>700</v>
      </c>
      <c r="L1344" s="51">
        <v>0.0323</v>
      </c>
      <c r="M1344" s="114" t="s">
        <v>161</v>
      </c>
      <c r="N1344" s="93" t="s">
        <v>1008</v>
      </c>
      <c r="O1344" s="1"/>
      <c r="P1344" s="105"/>
    </row>
    <row r="1345">
      <c r="A1345" s="1" t="s">
        <v>2129</v>
      </c>
      <c r="B1345" s="51">
        <v>5.2054533E7</v>
      </c>
      <c r="C1345" s="51">
        <v>1.70465213E9</v>
      </c>
      <c r="D1345" s="52">
        <v>45298.77002314815</v>
      </c>
      <c r="E1345" s="1" t="s">
        <v>341</v>
      </c>
      <c r="F1345" s="1" t="s">
        <v>697</v>
      </c>
      <c r="G1345" s="47">
        <v>634544.0</v>
      </c>
      <c r="H1345" s="53">
        <f t="shared" si="3"/>
        <v>20495.7712</v>
      </c>
      <c r="I1345" s="1" t="s">
        <v>698</v>
      </c>
      <c r="J1345" s="1" t="s">
        <v>699</v>
      </c>
      <c r="K1345" s="1" t="s">
        <v>700</v>
      </c>
      <c r="L1345" s="51">
        <v>0.0323</v>
      </c>
      <c r="M1345" s="93" t="s">
        <v>155</v>
      </c>
      <c r="N1345" s="99" t="s">
        <v>1008</v>
      </c>
      <c r="O1345" s="1"/>
      <c r="P1345" s="105"/>
    </row>
    <row r="1346">
      <c r="A1346" s="1" t="s">
        <v>2130</v>
      </c>
      <c r="B1346" s="51">
        <v>5.222324E7</v>
      </c>
      <c r="C1346" s="51">
        <v>1.705034018E9</v>
      </c>
      <c r="D1346" s="52">
        <v>45303.19002314815</v>
      </c>
      <c r="E1346" s="1" t="s">
        <v>341</v>
      </c>
      <c r="F1346" s="1" t="s">
        <v>697</v>
      </c>
      <c r="G1346" s="47">
        <v>748877.0</v>
      </c>
      <c r="H1346" s="53">
        <f t="shared" si="3"/>
        <v>23739.4009</v>
      </c>
      <c r="I1346" s="1" t="s">
        <v>698</v>
      </c>
      <c r="J1346" s="1" t="s">
        <v>699</v>
      </c>
      <c r="K1346" s="1" t="s">
        <v>700</v>
      </c>
      <c r="L1346" s="51">
        <v>0.0317</v>
      </c>
      <c r="M1346" s="93" t="s">
        <v>1965</v>
      </c>
      <c r="N1346" s="108" t="s">
        <v>545</v>
      </c>
      <c r="O1346" s="99" t="s">
        <v>1038</v>
      </c>
      <c r="P1346" s="105"/>
    </row>
    <row r="1347">
      <c r="A1347" s="1" t="s">
        <v>2131</v>
      </c>
      <c r="B1347" s="51">
        <v>5.2223252E7</v>
      </c>
      <c r="C1347" s="51">
        <v>1.705034044E9</v>
      </c>
      <c r="D1347" s="52">
        <v>45303.19032407407</v>
      </c>
      <c r="E1347" s="1" t="s">
        <v>341</v>
      </c>
      <c r="F1347" s="1" t="s">
        <v>697</v>
      </c>
      <c r="G1347" s="47">
        <v>408873.0</v>
      </c>
      <c r="H1347" s="53">
        <f t="shared" si="3"/>
        <v>12961.2741</v>
      </c>
      <c r="I1347" s="1" t="s">
        <v>698</v>
      </c>
      <c r="J1347" s="1" t="s">
        <v>699</v>
      </c>
      <c r="K1347" s="1" t="s">
        <v>700</v>
      </c>
      <c r="L1347" s="51">
        <v>0.0317</v>
      </c>
      <c r="M1347" s="93" t="s">
        <v>1967</v>
      </c>
      <c r="N1347" s="108" t="s">
        <v>578</v>
      </c>
      <c r="O1347" s="108" t="s">
        <v>545</v>
      </c>
      <c r="P1347" s="105"/>
    </row>
    <row r="1348">
      <c r="A1348" s="1" t="s">
        <v>2132</v>
      </c>
      <c r="B1348" s="51">
        <v>5.2223266E7</v>
      </c>
      <c r="C1348" s="51">
        <v>1.705034074E9</v>
      </c>
      <c r="D1348" s="52">
        <v>45303.190671296295</v>
      </c>
      <c r="E1348" s="1" t="s">
        <v>341</v>
      </c>
      <c r="F1348" s="1" t="s">
        <v>697</v>
      </c>
      <c r="G1348" s="47">
        <v>500343.0</v>
      </c>
      <c r="H1348" s="53">
        <f t="shared" si="3"/>
        <v>15860.8731</v>
      </c>
      <c r="I1348" s="1" t="s">
        <v>698</v>
      </c>
      <c r="J1348" s="1" t="s">
        <v>699</v>
      </c>
      <c r="K1348" s="1" t="s">
        <v>700</v>
      </c>
      <c r="L1348" s="51">
        <v>0.0317</v>
      </c>
      <c r="M1348" s="93" t="s">
        <v>1976</v>
      </c>
      <c r="N1348" s="93" t="s">
        <v>1038</v>
      </c>
      <c r="O1348" s="1"/>
      <c r="P1348" s="105"/>
    </row>
    <row r="1349">
      <c r="A1349" s="1" t="s">
        <v>2133</v>
      </c>
      <c r="B1349" s="51">
        <v>5.2223284E7</v>
      </c>
      <c r="C1349" s="51">
        <v>1.705034112E9</v>
      </c>
      <c r="D1349" s="52">
        <v>45303.19111111111</v>
      </c>
      <c r="E1349" s="1" t="s">
        <v>341</v>
      </c>
      <c r="F1349" s="1" t="s">
        <v>697</v>
      </c>
      <c r="G1349" s="47">
        <v>501135.0</v>
      </c>
      <c r="H1349" s="53">
        <f t="shared" si="3"/>
        <v>15885.9795</v>
      </c>
      <c r="I1349" s="1" t="s">
        <v>698</v>
      </c>
      <c r="J1349" s="1" t="s">
        <v>699</v>
      </c>
      <c r="K1349" s="1" t="s">
        <v>700</v>
      </c>
      <c r="L1349" s="51">
        <v>0.0317</v>
      </c>
      <c r="M1349" s="93" t="s">
        <v>1974</v>
      </c>
      <c r="N1349" s="93" t="s">
        <v>1038</v>
      </c>
      <c r="O1349" s="1"/>
      <c r="P1349" s="105"/>
    </row>
    <row r="1350">
      <c r="A1350" s="1" t="s">
        <v>2134</v>
      </c>
      <c r="B1350" s="51">
        <v>5.2223298E7</v>
      </c>
      <c r="C1350" s="51">
        <v>1.705034142E9</v>
      </c>
      <c r="D1350" s="52">
        <v>45303.191458333335</v>
      </c>
      <c r="E1350" s="1" t="s">
        <v>341</v>
      </c>
      <c r="F1350" s="1" t="s">
        <v>697</v>
      </c>
      <c r="G1350" s="47">
        <v>490983.0</v>
      </c>
      <c r="H1350" s="53">
        <f t="shared" si="3"/>
        <v>15564.1611</v>
      </c>
      <c r="I1350" s="1" t="s">
        <v>698</v>
      </c>
      <c r="J1350" s="1" t="s">
        <v>699</v>
      </c>
      <c r="K1350" s="1" t="s">
        <v>700</v>
      </c>
      <c r="L1350" s="51">
        <v>0.0317</v>
      </c>
      <c r="M1350" s="93" t="s">
        <v>1945</v>
      </c>
      <c r="N1350" s="99" t="s">
        <v>1038</v>
      </c>
      <c r="O1350" s="1"/>
      <c r="P1350" s="105"/>
    </row>
    <row r="1351">
      <c r="A1351" s="1" t="s">
        <v>2135</v>
      </c>
      <c r="B1351" s="51">
        <v>5.2223322E7</v>
      </c>
      <c r="C1351" s="51">
        <v>1.705034192E9</v>
      </c>
      <c r="D1351" s="52">
        <v>45303.192037037035</v>
      </c>
      <c r="E1351" s="1" t="s">
        <v>341</v>
      </c>
      <c r="F1351" s="1" t="s">
        <v>697</v>
      </c>
      <c r="G1351" s="47">
        <v>309488.0</v>
      </c>
      <c r="H1351" s="53">
        <f t="shared" si="3"/>
        <v>9810.7696</v>
      </c>
      <c r="I1351" s="1" t="s">
        <v>698</v>
      </c>
      <c r="J1351" s="1" t="s">
        <v>699</v>
      </c>
      <c r="K1351" s="1" t="s">
        <v>700</v>
      </c>
      <c r="L1351" s="51">
        <v>0.0317</v>
      </c>
      <c r="M1351" s="93" t="s">
        <v>1940</v>
      </c>
      <c r="N1351" s="99" t="s">
        <v>1038</v>
      </c>
      <c r="O1351" s="1"/>
      <c r="P1351" s="105"/>
    </row>
    <row r="1352">
      <c r="A1352" s="1" t="s">
        <v>2136</v>
      </c>
      <c r="B1352" s="51">
        <v>5.2276207E7</v>
      </c>
      <c r="C1352" s="51">
        <v>1.705155125E9</v>
      </c>
      <c r="D1352" s="52">
        <v>45304.59172453704</v>
      </c>
      <c r="E1352" s="1" t="s">
        <v>341</v>
      </c>
      <c r="F1352" s="1" t="s">
        <v>697</v>
      </c>
      <c r="G1352" s="47">
        <v>409983.0</v>
      </c>
      <c r="H1352" s="53">
        <f t="shared" si="3"/>
        <v>11110.5393</v>
      </c>
      <c r="I1352" s="1" t="s">
        <v>698</v>
      </c>
      <c r="J1352" s="1" t="s">
        <v>699</v>
      </c>
      <c r="K1352" s="1" t="s">
        <v>700</v>
      </c>
      <c r="L1352" s="51">
        <v>0.0271</v>
      </c>
      <c r="M1352" s="93" t="s">
        <v>1404</v>
      </c>
      <c r="N1352" s="108" t="s">
        <v>545</v>
      </c>
      <c r="O1352" s="1"/>
      <c r="P1352" s="105"/>
    </row>
    <row r="1353">
      <c r="A1353" s="1" t="s">
        <v>2137</v>
      </c>
      <c r="B1353" s="51">
        <v>5.227622E7</v>
      </c>
      <c r="C1353" s="51">
        <v>1.705155153E9</v>
      </c>
      <c r="D1353" s="52">
        <v>45304.59204861111</v>
      </c>
      <c r="E1353" s="1" t="s">
        <v>341</v>
      </c>
      <c r="F1353" s="1" t="s">
        <v>697</v>
      </c>
      <c r="G1353" s="47">
        <v>300089.0</v>
      </c>
      <c r="H1353" s="53">
        <f t="shared" si="3"/>
        <v>8132.4119</v>
      </c>
      <c r="I1353" s="1" t="s">
        <v>698</v>
      </c>
      <c r="J1353" s="1" t="s">
        <v>699</v>
      </c>
      <c r="K1353" s="1" t="s">
        <v>700</v>
      </c>
      <c r="L1353" s="51">
        <v>0.0271</v>
      </c>
      <c r="M1353" s="93" t="s">
        <v>1823</v>
      </c>
      <c r="N1353" s="99" t="s">
        <v>1038</v>
      </c>
      <c r="O1353" s="1"/>
      <c r="P1353" s="105"/>
    </row>
    <row r="1354">
      <c r="A1354" s="1" t="s">
        <v>2138</v>
      </c>
      <c r="B1354" s="51">
        <v>5.2276238E7</v>
      </c>
      <c r="C1354" s="51">
        <v>1.705155221E9</v>
      </c>
      <c r="D1354" s="52">
        <v>45304.592835648145</v>
      </c>
      <c r="E1354" s="1" t="s">
        <v>341</v>
      </c>
      <c r="F1354" s="1" t="s">
        <v>697</v>
      </c>
      <c r="G1354" s="47">
        <v>299882.0</v>
      </c>
      <c r="H1354" s="53">
        <f t="shared" si="3"/>
        <v>8126.8022</v>
      </c>
      <c r="I1354" s="1" t="s">
        <v>698</v>
      </c>
      <c r="J1354" s="1" t="s">
        <v>699</v>
      </c>
      <c r="K1354" s="1" t="s">
        <v>700</v>
      </c>
      <c r="L1354" s="51">
        <v>0.0271</v>
      </c>
      <c r="M1354" s="93" t="s">
        <v>1832</v>
      </c>
      <c r="N1354" s="99" t="s">
        <v>1038</v>
      </c>
      <c r="O1354" s="1"/>
      <c r="P1354" s="105"/>
    </row>
    <row r="1355">
      <c r="A1355" s="1" t="s">
        <v>2139</v>
      </c>
      <c r="B1355" s="51">
        <v>5.2276263E7</v>
      </c>
      <c r="C1355" s="51">
        <v>1.705155277E9</v>
      </c>
      <c r="D1355" s="52">
        <v>45304.5934837963</v>
      </c>
      <c r="E1355" s="1" t="s">
        <v>341</v>
      </c>
      <c r="F1355" s="1" t="s">
        <v>697</v>
      </c>
      <c r="G1355" s="47">
        <v>398454.0</v>
      </c>
      <c r="H1355" s="53">
        <f t="shared" si="3"/>
        <v>10798.1034</v>
      </c>
      <c r="I1355" s="1" t="s">
        <v>698</v>
      </c>
      <c r="J1355" s="1" t="s">
        <v>699</v>
      </c>
      <c r="K1355" s="1" t="s">
        <v>700</v>
      </c>
      <c r="L1355" s="51">
        <v>0.0271</v>
      </c>
      <c r="M1355" s="93" t="s">
        <v>1820</v>
      </c>
      <c r="N1355" s="108" t="s">
        <v>545</v>
      </c>
      <c r="O1355" s="1"/>
      <c r="P1355" s="105"/>
    </row>
    <row r="1356">
      <c r="A1356" s="1" t="s">
        <v>2140</v>
      </c>
      <c r="B1356" s="51">
        <v>5.2276278E7</v>
      </c>
      <c r="C1356" s="51">
        <v>1.705155309E9</v>
      </c>
      <c r="D1356" s="52">
        <v>45304.59385416667</v>
      </c>
      <c r="E1356" s="1" t="s">
        <v>341</v>
      </c>
      <c r="F1356" s="1" t="s">
        <v>697</v>
      </c>
      <c r="G1356" s="47">
        <v>492222.0</v>
      </c>
      <c r="H1356" s="53">
        <f t="shared" si="3"/>
        <v>13339.2162</v>
      </c>
      <c r="I1356" s="1" t="s">
        <v>698</v>
      </c>
      <c r="J1356" s="1" t="s">
        <v>699</v>
      </c>
      <c r="K1356" s="1" t="s">
        <v>700</v>
      </c>
      <c r="L1356" s="51">
        <v>0.0271</v>
      </c>
      <c r="M1356" s="93" t="s">
        <v>1812</v>
      </c>
      <c r="N1356" s="108" t="s">
        <v>545</v>
      </c>
      <c r="O1356" s="1"/>
      <c r="P1356" s="105"/>
    </row>
    <row r="1357">
      <c r="A1357" s="1" t="s">
        <v>2141</v>
      </c>
      <c r="B1357" s="51">
        <v>5.2276291E7</v>
      </c>
      <c r="C1357" s="51">
        <v>1.705155337E9</v>
      </c>
      <c r="D1357" s="52">
        <v>45304.59417824074</v>
      </c>
      <c r="E1357" s="1" t="s">
        <v>341</v>
      </c>
      <c r="F1357" s="1" t="s">
        <v>697</v>
      </c>
      <c r="G1357" s="47">
        <v>800088.0</v>
      </c>
      <c r="H1357" s="53">
        <f t="shared" si="3"/>
        <v>21682.3848</v>
      </c>
      <c r="I1357" s="1" t="s">
        <v>698</v>
      </c>
      <c r="J1357" s="1" t="s">
        <v>699</v>
      </c>
      <c r="K1357" s="1" t="s">
        <v>700</v>
      </c>
      <c r="L1357" s="51">
        <v>0.0271</v>
      </c>
      <c r="M1357" s="93" t="s">
        <v>1778</v>
      </c>
      <c r="N1357" s="108" t="s">
        <v>545</v>
      </c>
      <c r="O1357" s="99" t="s">
        <v>1038</v>
      </c>
      <c r="P1357" s="105"/>
    </row>
    <row r="1358">
      <c r="A1358" s="1" t="s">
        <v>2142</v>
      </c>
      <c r="B1358" s="51">
        <v>5.2320341E7</v>
      </c>
      <c r="C1358" s="51">
        <v>1.705253876E9</v>
      </c>
      <c r="D1358" s="52">
        <v>45305.73467592592</v>
      </c>
      <c r="E1358" s="1" t="s">
        <v>341</v>
      </c>
      <c r="F1358" s="1" t="s">
        <v>697</v>
      </c>
      <c r="G1358" s="47">
        <v>487744.0</v>
      </c>
      <c r="H1358" s="53">
        <f t="shared" si="3"/>
        <v>13412.96</v>
      </c>
      <c r="I1358" s="1" t="s">
        <v>698</v>
      </c>
      <c r="J1358" s="1" t="s">
        <v>699</v>
      </c>
      <c r="K1358" s="1" t="s">
        <v>700</v>
      </c>
      <c r="L1358" s="51">
        <v>0.0275</v>
      </c>
      <c r="M1358" s="93" t="s">
        <v>1845</v>
      </c>
      <c r="N1358" s="108" t="s">
        <v>545</v>
      </c>
      <c r="O1358" s="1"/>
      <c r="P1358" s="105"/>
    </row>
    <row r="1359">
      <c r="A1359" s="1" t="s">
        <v>2143</v>
      </c>
      <c r="B1359" s="51">
        <v>5.2320369E7</v>
      </c>
      <c r="C1359" s="51">
        <v>1.705253936E9</v>
      </c>
      <c r="D1359" s="52">
        <v>45305.73537037037</v>
      </c>
      <c r="E1359" s="1" t="s">
        <v>341</v>
      </c>
      <c r="F1359" s="1" t="s">
        <v>697</v>
      </c>
      <c r="G1359" s="47">
        <v>604989.0</v>
      </c>
      <c r="H1359" s="53">
        <f t="shared" si="3"/>
        <v>16637.1975</v>
      </c>
      <c r="I1359" s="1" t="s">
        <v>698</v>
      </c>
      <c r="J1359" s="1" t="s">
        <v>699</v>
      </c>
      <c r="K1359" s="1" t="s">
        <v>700</v>
      </c>
      <c r="L1359" s="51">
        <v>0.0275</v>
      </c>
      <c r="M1359" s="93" t="s">
        <v>1774</v>
      </c>
      <c r="N1359" s="99" t="s">
        <v>545</v>
      </c>
      <c r="O1359" s="99" t="s">
        <v>1038</v>
      </c>
      <c r="P1359" s="105"/>
    </row>
    <row r="1360">
      <c r="A1360" s="1" t="s">
        <v>2144</v>
      </c>
      <c r="B1360" s="51">
        <v>5.23204E7</v>
      </c>
      <c r="C1360" s="51">
        <v>1.705254002E9</v>
      </c>
      <c r="D1360" s="52">
        <v>45305.736134259256</v>
      </c>
      <c r="E1360" s="1" t="s">
        <v>341</v>
      </c>
      <c r="F1360" s="1" t="s">
        <v>697</v>
      </c>
      <c r="G1360" s="47">
        <v>599834.0</v>
      </c>
      <c r="H1360" s="53">
        <f t="shared" si="3"/>
        <v>16495.435</v>
      </c>
      <c r="I1360" s="1" t="s">
        <v>698</v>
      </c>
      <c r="J1360" s="1" t="s">
        <v>699</v>
      </c>
      <c r="K1360" s="1" t="s">
        <v>700</v>
      </c>
      <c r="L1360" s="51">
        <v>0.0275</v>
      </c>
      <c r="M1360" s="93" t="s">
        <v>1505</v>
      </c>
      <c r="N1360" s="108" t="s">
        <v>545</v>
      </c>
      <c r="O1360" s="1"/>
      <c r="P1360" s="105"/>
    </row>
    <row r="1361">
      <c r="A1361" s="1" t="s">
        <v>2145</v>
      </c>
      <c r="B1361" s="51">
        <v>5.2320415E7</v>
      </c>
      <c r="C1361" s="51">
        <v>1.705254032E9</v>
      </c>
      <c r="D1361" s="52">
        <v>45305.73648148148</v>
      </c>
      <c r="E1361" s="1" t="s">
        <v>341</v>
      </c>
      <c r="F1361" s="1" t="s">
        <v>697</v>
      </c>
      <c r="G1361" s="47">
        <v>399843.0</v>
      </c>
      <c r="H1361" s="53">
        <f t="shared" si="3"/>
        <v>10995.6825</v>
      </c>
      <c r="I1361" s="1" t="s">
        <v>698</v>
      </c>
      <c r="J1361" s="1" t="s">
        <v>699</v>
      </c>
      <c r="K1361" s="1" t="s">
        <v>700</v>
      </c>
      <c r="L1361" s="51">
        <v>0.0275</v>
      </c>
      <c r="M1361" s="93" t="s">
        <v>1404</v>
      </c>
      <c r="N1361" s="108" t="s">
        <v>545</v>
      </c>
      <c r="O1361" s="1"/>
      <c r="P1361" s="105"/>
    </row>
    <row r="1362">
      <c r="A1362" s="1" t="s">
        <v>2146</v>
      </c>
      <c r="B1362" s="51">
        <v>5.2320433E7</v>
      </c>
      <c r="C1362" s="51">
        <v>1.705254072E9</v>
      </c>
      <c r="D1362" s="52">
        <v>45305.73694444444</v>
      </c>
      <c r="E1362" s="1" t="s">
        <v>341</v>
      </c>
      <c r="F1362" s="1" t="s">
        <v>697</v>
      </c>
      <c r="G1362" s="47">
        <v>309845.0</v>
      </c>
      <c r="H1362" s="53">
        <f t="shared" si="3"/>
        <v>8520.7375</v>
      </c>
      <c r="I1362" s="1" t="s">
        <v>698</v>
      </c>
      <c r="J1362" s="1" t="s">
        <v>699</v>
      </c>
      <c r="K1362" s="1" t="s">
        <v>700</v>
      </c>
      <c r="L1362" s="51">
        <v>0.0275</v>
      </c>
      <c r="M1362" s="99" t="s">
        <v>372</v>
      </c>
      <c r="N1362" s="99" t="s">
        <v>578</v>
      </c>
      <c r="O1362" s="105"/>
      <c r="P1362" s="105"/>
    </row>
    <row r="1363">
      <c r="A1363" s="1" t="s">
        <v>2147</v>
      </c>
      <c r="B1363" s="51">
        <v>5.2320448E7</v>
      </c>
      <c r="C1363" s="51">
        <v>1.705254104E9</v>
      </c>
      <c r="D1363" s="52">
        <v>45305.73731481482</v>
      </c>
      <c r="E1363" s="1" t="s">
        <v>341</v>
      </c>
      <c r="F1363" s="1" t="s">
        <v>697</v>
      </c>
      <c r="G1363" s="47">
        <v>499874.0</v>
      </c>
      <c r="H1363" s="53">
        <f t="shared" si="3"/>
        <v>13746.535</v>
      </c>
      <c r="I1363" s="1" t="s">
        <v>698</v>
      </c>
      <c r="J1363" s="1" t="s">
        <v>699</v>
      </c>
      <c r="K1363" s="1" t="s">
        <v>700</v>
      </c>
      <c r="L1363" s="51">
        <v>0.0275</v>
      </c>
      <c r="M1363" s="93" t="s">
        <v>130</v>
      </c>
      <c r="N1363" s="99" t="s">
        <v>1008</v>
      </c>
      <c r="O1363" s="105"/>
      <c r="P1363" s="105"/>
    </row>
    <row r="1364">
      <c r="A1364" s="1" t="s">
        <v>2148</v>
      </c>
      <c r="B1364" s="51">
        <v>5.2320472E7</v>
      </c>
      <c r="C1364" s="51">
        <v>1.705254154E9</v>
      </c>
      <c r="D1364" s="52">
        <v>45305.73789351852</v>
      </c>
      <c r="E1364" s="1" t="s">
        <v>341</v>
      </c>
      <c r="F1364" s="1" t="s">
        <v>697</v>
      </c>
      <c r="G1364" s="47">
        <v>409834.0</v>
      </c>
      <c r="H1364" s="53">
        <f t="shared" si="3"/>
        <v>11270.435</v>
      </c>
      <c r="I1364" s="1" t="s">
        <v>698</v>
      </c>
      <c r="J1364" s="1" t="s">
        <v>699</v>
      </c>
      <c r="K1364" s="1" t="s">
        <v>700</v>
      </c>
      <c r="L1364" s="51">
        <v>0.0275</v>
      </c>
      <c r="M1364" s="93" t="s">
        <v>345</v>
      </c>
      <c r="N1364" s="99" t="s">
        <v>1008</v>
      </c>
      <c r="O1364" s="105"/>
      <c r="P1364" s="105"/>
    </row>
    <row r="1365">
      <c r="A1365" s="1" t="s">
        <v>2149</v>
      </c>
      <c r="B1365" s="51">
        <v>5.2320505E7</v>
      </c>
      <c r="C1365" s="51">
        <v>1.705254225E9</v>
      </c>
      <c r="D1365" s="52">
        <v>45305.73871527778</v>
      </c>
      <c r="E1365" s="1" t="s">
        <v>341</v>
      </c>
      <c r="F1365" s="1" t="s">
        <v>697</v>
      </c>
      <c r="G1365" s="47">
        <v>404543.0</v>
      </c>
      <c r="H1365" s="53">
        <f t="shared" si="3"/>
        <v>11124.9325</v>
      </c>
      <c r="I1365" s="1" t="s">
        <v>698</v>
      </c>
      <c r="J1365" s="1" t="s">
        <v>699</v>
      </c>
      <c r="K1365" s="1" t="s">
        <v>700</v>
      </c>
      <c r="L1365" s="51">
        <v>0.0275</v>
      </c>
      <c r="M1365" s="99" t="s">
        <v>357</v>
      </c>
      <c r="N1365" s="99" t="s">
        <v>1008</v>
      </c>
      <c r="O1365" s="1"/>
      <c r="P1365" s="105"/>
    </row>
    <row r="1366">
      <c r="A1366" s="1" t="s">
        <v>2150</v>
      </c>
      <c r="B1366" s="51">
        <v>5.2320528E7</v>
      </c>
      <c r="C1366" s="51">
        <v>1.705254275E9</v>
      </c>
      <c r="D1366" s="52">
        <v>45305.73929398148</v>
      </c>
      <c r="E1366" s="1" t="s">
        <v>341</v>
      </c>
      <c r="F1366" s="1" t="s">
        <v>697</v>
      </c>
      <c r="G1366" s="47">
        <v>590823.0</v>
      </c>
      <c r="H1366" s="53">
        <f t="shared" si="3"/>
        <v>16247.6325</v>
      </c>
      <c r="I1366" s="1" t="s">
        <v>698</v>
      </c>
      <c r="J1366" s="1" t="s">
        <v>699</v>
      </c>
      <c r="K1366" s="1" t="s">
        <v>700</v>
      </c>
      <c r="L1366" s="51">
        <v>0.0275</v>
      </c>
      <c r="M1366" s="93" t="s">
        <v>354</v>
      </c>
      <c r="N1366" s="93" t="s">
        <v>548</v>
      </c>
      <c r="O1366" s="1"/>
      <c r="P1366" s="105"/>
    </row>
    <row r="1367">
      <c r="A1367" s="1" t="s">
        <v>2151</v>
      </c>
      <c r="B1367" s="51">
        <v>5.2320553E7</v>
      </c>
      <c r="C1367" s="51">
        <v>1.705254327E9</v>
      </c>
      <c r="D1367" s="52">
        <v>45305.739895833336</v>
      </c>
      <c r="E1367" s="1" t="s">
        <v>341</v>
      </c>
      <c r="F1367" s="1" t="s">
        <v>697</v>
      </c>
      <c r="G1367" s="47">
        <v>436362.0</v>
      </c>
      <c r="H1367" s="53">
        <f t="shared" si="3"/>
        <v>11999.955</v>
      </c>
      <c r="I1367" s="1" t="s">
        <v>698</v>
      </c>
      <c r="J1367" s="1" t="s">
        <v>699</v>
      </c>
      <c r="K1367" s="1" t="s">
        <v>700</v>
      </c>
      <c r="L1367" s="51">
        <v>0.0275</v>
      </c>
      <c r="M1367" s="99" t="s">
        <v>351</v>
      </c>
      <c r="N1367" s="114" t="s">
        <v>556</v>
      </c>
      <c r="O1367" s="1"/>
      <c r="P1367" s="105"/>
    </row>
    <row r="1368">
      <c r="A1368" s="1" t="s">
        <v>2152</v>
      </c>
      <c r="B1368" s="51">
        <v>5.2621595E7</v>
      </c>
      <c r="C1368" s="51">
        <v>1.705930931E9</v>
      </c>
      <c r="D1368" s="52">
        <v>45313.57096064815</v>
      </c>
      <c r="E1368" s="1" t="s">
        <v>341</v>
      </c>
      <c r="F1368" s="1" t="s">
        <v>697</v>
      </c>
      <c r="G1368" s="47">
        <v>564000.0</v>
      </c>
      <c r="H1368" s="53">
        <f t="shared" si="3"/>
        <v>14325.6</v>
      </c>
      <c r="I1368" s="1" t="s">
        <v>698</v>
      </c>
      <c r="J1368" s="1" t="s">
        <v>699</v>
      </c>
      <c r="K1368" s="1" t="s">
        <v>700</v>
      </c>
      <c r="L1368" s="51">
        <v>0.0254</v>
      </c>
      <c r="M1368" s="99" t="s">
        <v>922</v>
      </c>
      <c r="N1368" s="99" t="s">
        <v>1038</v>
      </c>
      <c r="O1368" s="105"/>
      <c r="P1368" s="105"/>
    </row>
    <row r="1369">
      <c r="A1369" s="1" t="s">
        <v>2153</v>
      </c>
      <c r="B1369" s="51">
        <v>5.2621607E7</v>
      </c>
      <c r="C1369" s="51">
        <v>1.705930957E9</v>
      </c>
      <c r="D1369" s="52">
        <v>45313.57126157408</v>
      </c>
      <c r="E1369" s="1" t="s">
        <v>341</v>
      </c>
      <c r="F1369" s="1" t="s">
        <v>697</v>
      </c>
      <c r="G1369" s="47">
        <v>400964.0</v>
      </c>
      <c r="H1369" s="53">
        <f t="shared" si="3"/>
        <v>10184.4856</v>
      </c>
      <c r="I1369" s="1" t="s">
        <v>698</v>
      </c>
      <c r="J1369" s="1" t="s">
        <v>699</v>
      </c>
      <c r="K1369" s="1" t="s">
        <v>700</v>
      </c>
      <c r="L1369" s="51">
        <v>0.0254</v>
      </c>
      <c r="M1369" s="99" t="s">
        <v>926</v>
      </c>
      <c r="N1369" s="99" t="s">
        <v>1038</v>
      </c>
      <c r="O1369" s="1"/>
      <c r="P1369" s="105"/>
    </row>
    <row r="1370">
      <c r="A1370" s="1" t="s">
        <v>2154</v>
      </c>
      <c r="B1370" s="51">
        <v>5.2621624E7</v>
      </c>
      <c r="C1370" s="51">
        <v>1.705930993E9</v>
      </c>
      <c r="D1370" s="52">
        <v>45313.57167824074</v>
      </c>
      <c r="E1370" s="1" t="s">
        <v>341</v>
      </c>
      <c r="F1370" s="1" t="s">
        <v>697</v>
      </c>
      <c r="G1370" s="47">
        <v>650083.0</v>
      </c>
      <c r="H1370" s="53">
        <f t="shared" si="3"/>
        <v>16512.1082</v>
      </c>
      <c r="I1370" s="1" t="s">
        <v>698</v>
      </c>
      <c r="J1370" s="1" t="s">
        <v>699</v>
      </c>
      <c r="K1370" s="1" t="s">
        <v>700</v>
      </c>
      <c r="L1370" s="51">
        <v>0.0254</v>
      </c>
      <c r="M1370" s="93" t="s">
        <v>938</v>
      </c>
      <c r="N1370" s="108" t="s">
        <v>545</v>
      </c>
      <c r="O1370" s="99" t="s">
        <v>1038</v>
      </c>
      <c r="P1370" s="105"/>
    </row>
    <row r="1371">
      <c r="A1371" s="1" t="s">
        <v>2155</v>
      </c>
      <c r="B1371" s="51">
        <v>5.2621676E7</v>
      </c>
      <c r="C1371" s="51">
        <v>1.705931135E9</v>
      </c>
      <c r="D1371" s="52">
        <v>45313.57332175926</v>
      </c>
      <c r="E1371" s="1" t="s">
        <v>341</v>
      </c>
      <c r="F1371" s="1" t="s">
        <v>697</v>
      </c>
      <c r="G1371" s="47">
        <v>309955.0</v>
      </c>
      <c r="H1371" s="53">
        <f t="shared" si="3"/>
        <v>7872.857</v>
      </c>
      <c r="I1371" s="1" t="s">
        <v>698</v>
      </c>
      <c r="J1371" s="1" t="s">
        <v>699</v>
      </c>
      <c r="K1371" s="1" t="s">
        <v>700</v>
      </c>
      <c r="L1371" s="51">
        <v>0.0254</v>
      </c>
      <c r="M1371" s="93" t="s">
        <v>936</v>
      </c>
      <c r="N1371" s="99" t="s">
        <v>1038</v>
      </c>
      <c r="O1371" s="1"/>
      <c r="P1371" s="105"/>
    </row>
    <row r="1372">
      <c r="A1372" s="1" t="s">
        <v>2156</v>
      </c>
      <c r="B1372" s="51">
        <v>5.2621697E7</v>
      </c>
      <c r="C1372" s="51">
        <v>1.705931181E9</v>
      </c>
      <c r="D1372" s="52">
        <v>45313.573854166665</v>
      </c>
      <c r="E1372" s="1" t="s">
        <v>341</v>
      </c>
      <c r="F1372" s="1" t="s">
        <v>697</v>
      </c>
      <c r="G1372" s="47">
        <v>459093.0</v>
      </c>
      <c r="H1372" s="53">
        <f t="shared" si="3"/>
        <v>11660.9622</v>
      </c>
      <c r="I1372" s="1" t="s">
        <v>698</v>
      </c>
      <c r="J1372" s="1" t="s">
        <v>699</v>
      </c>
      <c r="K1372" s="1" t="s">
        <v>700</v>
      </c>
      <c r="L1372" s="51">
        <v>0.0254</v>
      </c>
      <c r="M1372" s="93" t="s">
        <v>102</v>
      </c>
      <c r="N1372" s="114" t="s">
        <v>556</v>
      </c>
      <c r="O1372" s="1"/>
      <c r="P1372" s="105"/>
    </row>
    <row r="1373">
      <c r="A1373" s="1" t="s">
        <v>2157</v>
      </c>
      <c r="B1373" s="51">
        <v>5.2621712E7</v>
      </c>
      <c r="C1373" s="51">
        <v>1.705931213E9</v>
      </c>
      <c r="D1373" s="52">
        <v>45313.574224537035</v>
      </c>
      <c r="E1373" s="1" t="s">
        <v>341</v>
      </c>
      <c r="F1373" s="1" t="s">
        <v>697</v>
      </c>
      <c r="G1373" s="47">
        <v>599932.0</v>
      </c>
      <c r="H1373" s="53">
        <f t="shared" si="3"/>
        <v>15238.2728</v>
      </c>
      <c r="I1373" s="1" t="s">
        <v>698</v>
      </c>
      <c r="J1373" s="1" t="s">
        <v>699</v>
      </c>
      <c r="K1373" s="1" t="s">
        <v>700</v>
      </c>
      <c r="L1373" s="51">
        <v>0.0254</v>
      </c>
      <c r="M1373" s="99" t="s">
        <v>133</v>
      </c>
      <c r="N1373" s="114" t="s">
        <v>556</v>
      </c>
      <c r="O1373" s="1"/>
      <c r="P1373" s="105"/>
    </row>
    <row r="1374">
      <c r="A1374" s="1" t="s">
        <v>2158</v>
      </c>
      <c r="B1374" s="51">
        <v>5.2621731E7</v>
      </c>
      <c r="C1374" s="51">
        <v>1.705931253E9</v>
      </c>
      <c r="D1374" s="52">
        <v>45313.5746875</v>
      </c>
      <c r="E1374" s="1" t="s">
        <v>341</v>
      </c>
      <c r="F1374" s="1" t="s">
        <v>697</v>
      </c>
      <c r="G1374" s="47">
        <v>399091.0</v>
      </c>
      <c r="H1374" s="53">
        <f t="shared" si="3"/>
        <v>10136.9114</v>
      </c>
      <c r="I1374" s="1" t="s">
        <v>698</v>
      </c>
      <c r="J1374" s="1" t="s">
        <v>699</v>
      </c>
      <c r="K1374" s="1" t="s">
        <v>700</v>
      </c>
      <c r="L1374" s="51">
        <v>0.0254</v>
      </c>
      <c r="M1374" s="93" t="s">
        <v>136</v>
      </c>
      <c r="N1374" s="107" t="s">
        <v>556</v>
      </c>
      <c r="O1374" s="1"/>
      <c r="P1374" s="105"/>
    </row>
    <row r="1375">
      <c r="A1375" s="1" t="s">
        <v>2159</v>
      </c>
      <c r="B1375" s="51">
        <v>5.2621754E7</v>
      </c>
      <c r="C1375" s="51">
        <v>1.705931301E9</v>
      </c>
      <c r="D1375" s="52">
        <v>45313.57524305556</v>
      </c>
      <c r="E1375" s="1" t="s">
        <v>341</v>
      </c>
      <c r="F1375" s="1" t="s">
        <v>697</v>
      </c>
      <c r="G1375" s="47">
        <v>223459.0</v>
      </c>
      <c r="H1375" s="53">
        <f t="shared" si="3"/>
        <v>5675.8586</v>
      </c>
      <c r="I1375" s="1" t="s">
        <v>698</v>
      </c>
      <c r="J1375" s="1" t="s">
        <v>699</v>
      </c>
      <c r="K1375" s="1" t="s">
        <v>700</v>
      </c>
      <c r="L1375" s="51">
        <v>0.0254</v>
      </c>
      <c r="M1375" s="93" t="s">
        <v>139</v>
      </c>
      <c r="N1375" s="93" t="s">
        <v>548</v>
      </c>
      <c r="O1375" s="1"/>
      <c r="P1375" s="105"/>
    </row>
    <row r="1376">
      <c r="A1376" s="1" t="s">
        <v>2160</v>
      </c>
      <c r="B1376" s="51">
        <v>5.2845562E7</v>
      </c>
      <c r="C1376" s="51">
        <v>1.706442019E9</v>
      </c>
      <c r="D1376" s="52">
        <v>45319.48633101852</v>
      </c>
      <c r="E1376" s="1" t="s">
        <v>341</v>
      </c>
      <c r="F1376" s="1" t="s">
        <v>697</v>
      </c>
      <c r="G1376" s="47">
        <v>498885.0</v>
      </c>
      <c r="H1376" s="53">
        <f t="shared" si="3"/>
        <v>12172.794</v>
      </c>
      <c r="I1376" s="1" t="s">
        <v>698</v>
      </c>
      <c r="J1376" s="1" t="s">
        <v>699</v>
      </c>
      <c r="K1376" s="1" t="s">
        <v>700</v>
      </c>
      <c r="L1376" s="51">
        <v>0.0244</v>
      </c>
      <c r="M1376" s="93" t="s">
        <v>1823</v>
      </c>
      <c r="N1376" s="99" t="s">
        <v>1038</v>
      </c>
      <c r="O1376" s="1"/>
      <c r="P1376" s="105"/>
    </row>
    <row r="1377">
      <c r="A1377" s="1" t="s">
        <v>2161</v>
      </c>
      <c r="B1377" s="51">
        <v>5.2845587E7</v>
      </c>
      <c r="C1377" s="51">
        <v>1.706442073E9</v>
      </c>
      <c r="D1377" s="52">
        <v>45319.48695601852</v>
      </c>
      <c r="E1377" s="1" t="s">
        <v>341</v>
      </c>
      <c r="F1377" s="1" t="s">
        <v>697</v>
      </c>
      <c r="G1377" s="47">
        <v>523099.0</v>
      </c>
      <c r="H1377" s="53">
        <f t="shared" si="3"/>
        <v>12763.6156</v>
      </c>
      <c r="I1377" s="1" t="s">
        <v>698</v>
      </c>
      <c r="J1377" s="1" t="s">
        <v>699</v>
      </c>
      <c r="K1377" s="1" t="s">
        <v>700</v>
      </c>
      <c r="L1377" s="51">
        <v>0.0244</v>
      </c>
      <c r="M1377" s="93" t="s">
        <v>1832</v>
      </c>
      <c r="N1377" s="99" t="s">
        <v>1038</v>
      </c>
      <c r="O1377" s="1"/>
      <c r="P1377" s="105"/>
    </row>
    <row r="1378">
      <c r="A1378" s="1" t="s">
        <v>2162</v>
      </c>
      <c r="B1378" s="51">
        <v>5.2845603E7</v>
      </c>
      <c r="C1378" s="51">
        <v>1.706442107E9</v>
      </c>
      <c r="D1378" s="52">
        <v>45319.487349537034</v>
      </c>
      <c r="E1378" s="1" t="s">
        <v>341</v>
      </c>
      <c r="F1378" s="1" t="s">
        <v>697</v>
      </c>
      <c r="G1378" s="47">
        <v>330998.0</v>
      </c>
      <c r="H1378" s="53">
        <f t="shared" si="3"/>
        <v>8076.3512</v>
      </c>
      <c r="I1378" s="1" t="s">
        <v>698</v>
      </c>
      <c r="J1378" s="1" t="s">
        <v>699</v>
      </c>
      <c r="K1378" s="1" t="s">
        <v>700</v>
      </c>
      <c r="L1378" s="51">
        <v>0.0244</v>
      </c>
      <c r="M1378" s="93" t="s">
        <v>1818</v>
      </c>
      <c r="N1378" s="99" t="s">
        <v>1038</v>
      </c>
      <c r="O1378" s="1"/>
      <c r="P1378" s="105"/>
    </row>
    <row r="1379">
      <c r="A1379" s="1" t="s">
        <v>2163</v>
      </c>
      <c r="B1379" s="51">
        <v>5.2845666E7</v>
      </c>
      <c r="C1379" s="51">
        <v>1.706442241E9</v>
      </c>
      <c r="D1379" s="52">
        <v>45319.488900462966</v>
      </c>
      <c r="E1379" s="1" t="s">
        <v>341</v>
      </c>
      <c r="F1379" s="1" t="s">
        <v>697</v>
      </c>
      <c r="G1379" s="47">
        <v>309989.0</v>
      </c>
      <c r="H1379" s="53">
        <f t="shared" si="3"/>
        <v>7563.7316</v>
      </c>
      <c r="I1379" s="1" t="s">
        <v>698</v>
      </c>
      <c r="J1379" s="1" t="s">
        <v>699</v>
      </c>
      <c r="K1379" s="1" t="s">
        <v>700</v>
      </c>
      <c r="L1379" s="51">
        <v>0.0244</v>
      </c>
      <c r="M1379" s="93" t="s">
        <v>1812</v>
      </c>
      <c r="N1379" s="99" t="s">
        <v>1038</v>
      </c>
      <c r="O1379" s="1"/>
      <c r="P1379" s="105"/>
    </row>
    <row r="1380">
      <c r="A1380" s="1" t="s">
        <v>2164</v>
      </c>
      <c r="B1380" s="51">
        <v>5.2845681E7</v>
      </c>
      <c r="C1380" s="51">
        <v>1.706442273E9</v>
      </c>
      <c r="D1380" s="52">
        <v>45319.489270833335</v>
      </c>
      <c r="E1380" s="1" t="s">
        <v>341</v>
      </c>
      <c r="F1380" s="1" t="s">
        <v>697</v>
      </c>
      <c r="G1380" s="47">
        <v>609888.0</v>
      </c>
      <c r="H1380" s="53">
        <f t="shared" si="3"/>
        <v>14881.2672</v>
      </c>
      <c r="I1380" s="1" t="s">
        <v>698</v>
      </c>
      <c r="J1380" s="1" t="s">
        <v>699</v>
      </c>
      <c r="K1380" s="1" t="s">
        <v>700</v>
      </c>
      <c r="L1380" s="51">
        <v>0.0244</v>
      </c>
      <c r="M1380" s="93" t="s">
        <v>1845</v>
      </c>
      <c r="N1380" s="99" t="s">
        <v>1038</v>
      </c>
      <c r="O1380" s="1"/>
      <c r="P1380" s="105"/>
    </row>
    <row r="1381">
      <c r="A1381" s="1" t="s">
        <v>2165</v>
      </c>
      <c r="B1381" s="51">
        <v>5.2845729E7</v>
      </c>
      <c r="C1381" s="51">
        <v>1.706442375E9</v>
      </c>
      <c r="D1381" s="52">
        <v>45319.49045138889</v>
      </c>
      <c r="E1381" s="1" t="s">
        <v>341</v>
      </c>
      <c r="F1381" s="1" t="s">
        <v>697</v>
      </c>
      <c r="G1381" s="47">
        <v>458844.0</v>
      </c>
      <c r="H1381" s="53">
        <f t="shared" si="3"/>
        <v>11195.7936</v>
      </c>
      <c r="I1381" s="1" t="s">
        <v>698</v>
      </c>
      <c r="J1381" s="1" t="s">
        <v>699</v>
      </c>
      <c r="K1381" s="1" t="s">
        <v>700</v>
      </c>
      <c r="L1381" s="51">
        <v>0.0244</v>
      </c>
      <c r="M1381" s="93" t="s">
        <v>102</v>
      </c>
      <c r="N1381" s="93" t="s">
        <v>548</v>
      </c>
      <c r="O1381" s="1"/>
      <c r="P1381" s="105"/>
    </row>
    <row r="1382">
      <c r="A1382" s="1" t="s">
        <v>2166</v>
      </c>
      <c r="B1382" s="51">
        <v>5.2845754E7</v>
      </c>
      <c r="C1382" s="51">
        <v>1.706442427E9</v>
      </c>
      <c r="D1382" s="52">
        <v>45319.49105324074</v>
      </c>
      <c r="E1382" s="1" t="s">
        <v>341</v>
      </c>
      <c r="F1382" s="1" t="s">
        <v>697</v>
      </c>
      <c r="G1382" s="47">
        <v>411349.0</v>
      </c>
      <c r="H1382" s="53">
        <f t="shared" si="3"/>
        <v>10036.9156</v>
      </c>
      <c r="I1382" s="1" t="s">
        <v>698</v>
      </c>
      <c r="J1382" s="1" t="s">
        <v>699</v>
      </c>
      <c r="K1382" s="1" t="s">
        <v>700</v>
      </c>
      <c r="L1382" s="51">
        <v>0.0244</v>
      </c>
      <c r="M1382" s="99" t="s">
        <v>133</v>
      </c>
      <c r="N1382" s="93" t="s">
        <v>548</v>
      </c>
      <c r="O1382" s="1"/>
      <c r="P1382" s="105"/>
    </row>
    <row r="1383">
      <c r="A1383" s="1" t="s">
        <v>2167</v>
      </c>
      <c r="B1383" s="51">
        <v>5.2845769E7</v>
      </c>
      <c r="C1383" s="51">
        <v>1.706442459E9</v>
      </c>
      <c r="D1383" s="52">
        <v>45319.491423611114</v>
      </c>
      <c r="E1383" s="1" t="s">
        <v>341</v>
      </c>
      <c r="F1383" s="1" t="s">
        <v>697</v>
      </c>
      <c r="G1383" s="47">
        <v>299864.0</v>
      </c>
      <c r="H1383" s="53">
        <f t="shared" si="3"/>
        <v>7316.6816</v>
      </c>
      <c r="I1383" s="1" t="s">
        <v>698</v>
      </c>
      <c r="J1383" s="1" t="s">
        <v>699</v>
      </c>
      <c r="K1383" s="1" t="s">
        <v>700</v>
      </c>
      <c r="L1383" s="51">
        <v>0.0244</v>
      </c>
      <c r="M1383" s="93" t="s">
        <v>136</v>
      </c>
      <c r="N1383" s="107" t="s">
        <v>556</v>
      </c>
      <c r="O1383" s="1"/>
      <c r="P1383" s="105"/>
    </row>
    <row r="1384">
      <c r="A1384" s="1" t="s">
        <v>2168</v>
      </c>
      <c r="B1384" s="51">
        <v>5.289056E7</v>
      </c>
      <c r="C1384" s="51">
        <v>1.706542695E9</v>
      </c>
      <c r="D1384" s="52">
        <v>45320.6515625</v>
      </c>
      <c r="E1384" s="1" t="s">
        <v>341</v>
      </c>
      <c r="F1384" s="1" t="s">
        <v>697</v>
      </c>
      <c r="G1384" s="47">
        <v>522763.0</v>
      </c>
      <c r="H1384" s="53">
        <f t="shared" si="3"/>
        <v>13069.075</v>
      </c>
      <c r="I1384" s="1" t="s">
        <v>698</v>
      </c>
      <c r="J1384" s="1" t="s">
        <v>699</v>
      </c>
      <c r="K1384" s="1" t="s">
        <v>700</v>
      </c>
      <c r="L1384" s="51">
        <v>0.025</v>
      </c>
      <c r="M1384" s="93" t="s">
        <v>1845</v>
      </c>
      <c r="N1384" s="108" t="s">
        <v>545</v>
      </c>
      <c r="O1384" s="1"/>
      <c r="P1384" s="105"/>
    </row>
    <row r="1385">
      <c r="A1385" s="1" t="s">
        <v>2169</v>
      </c>
      <c r="B1385" s="51">
        <v>5.2890576E7</v>
      </c>
      <c r="C1385" s="51">
        <v>1.706542729E9</v>
      </c>
      <c r="D1385" s="52">
        <v>45320.65195601852</v>
      </c>
      <c r="E1385" s="1" t="s">
        <v>341</v>
      </c>
      <c r="F1385" s="1" t="s">
        <v>697</v>
      </c>
      <c r="G1385" s="47">
        <v>432342.0</v>
      </c>
      <c r="H1385" s="53">
        <f t="shared" si="3"/>
        <v>10808.55</v>
      </c>
      <c r="I1385" s="1" t="s">
        <v>698</v>
      </c>
      <c r="J1385" s="1" t="s">
        <v>699</v>
      </c>
      <c r="K1385" s="1" t="s">
        <v>700</v>
      </c>
      <c r="L1385" s="51">
        <v>0.025</v>
      </c>
      <c r="M1385" s="93" t="s">
        <v>1774</v>
      </c>
      <c r="N1385" s="99" t="s">
        <v>545</v>
      </c>
      <c r="O1385" s="1"/>
      <c r="P1385" s="105"/>
    </row>
    <row r="1386">
      <c r="A1386" s="1" t="s">
        <v>2170</v>
      </c>
      <c r="B1386" s="51">
        <v>5.289059E7</v>
      </c>
      <c r="C1386" s="51">
        <v>1.706542757E9</v>
      </c>
      <c r="D1386" s="52">
        <v>45320.652280092596</v>
      </c>
      <c r="E1386" s="1" t="s">
        <v>341</v>
      </c>
      <c r="F1386" s="1" t="s">
        <v>697</v>
      </c>
      <c r="G1386" s="47">
        <v>500827.0</v>
      </c>
      <c r="H1386" s="53">
        <f t="shared" si="3"/>
        <v>12520.675</v>
      </c>
      <c r="I1386" s="1" t="s">
        <v>698</v>
      </c>
      <c r="J1386" s="1" t="s">
        <v>699</v>
      </c>
      <c r="K1386" s="1" t="s">
        <v>700</v>
      </c>
      <c r="L1386" s="51">
        <v>0.025</v>
      </c>
      <c r="M1386" s="93" t="s">
        <v>1505</v>
      </c>
      <c r="N1386" s="108" t="s">
        <v>545</v>
      </c>
      <c r="O1386" s="1"/>
      <c r="P1386" s="105"/>
    </row>
    <row r="1387">
      <c r="A1387" s="1" t="s">
        <v>2171</v>
      </c>
      <c r="B1387" s="51">
        <v>5.2890604E7</v>
      </c>
      <c r="C1387" s="51">
        <v>1.706542787E9</v>
      </c>
      <c r="D1387" s="52">
        <v>45320.65262731481</v>
      </c>
      <c r="E1387" s="1" t="s">
        <v>341</v>
      </c>
      <c r="F1387" s="1" t="s">
        <v>697</v>
      </c>
      <c r="G1387" s="47">
        <v>349985.0</v>
      </c>
      <c r="H1387" s="53">
        <f t="shared" si="3"/>
        <v>8749.625</v>
      </c>
      <c r="I1387" s="1" t="s">
        <v>698</v>
      </c>
      <c r="J1387" s="1" t="s">
        <v>699</v>
      </c>
      <c r="K1387" s="1" t="s">
        <v>700</v>
      </c>
      <c r="L1387" s="51">
        <v>0.025</v>
      </c>
      <c r="M1387" s="93" t="s">
        <v>1487</v>
      </c>
      <c r="N1387" s="99" t="s">
        <v>578</v>
      </c>
      <c r="O1387" s="1"/>
      <c r="P1387" s="105"/>
    </row>
    <row r="1388">
      <c r="A1388" s="1" t="s">
        <v>2172</v>
      </c>
      <c r="B1388" s="51">
        <v>5.2890617E7</v>
      </c>
      <c r="C1388" s="51">
        <v>1.706542815E9</v>
      </c>
      <c r="D1388" s="52">
        <v>45320.65295138889</v>
      </c>
      <c r="E1388" s="1" t="s">
        <v>341</v>
      </c>
      <c r="F1388" s="1" t="s">
        <v>697</v>
      </c>
      <c r="G1388" s="47">
        <v>511290.0</v>
      </c>
      <c r="H1388" s="53">
        <f t="shared" si="3"/>
        <v>12782.25</v>
      </c>
      <c r="I1388" s="1" t="s">
        <v>698</v>
      </c>
      <c r="J1388" s="1" t="s">
        <v>699</v>
      </c>
      <c r="K1388" s="1" t="s">
        <v>700</v>
      </c>
      <c r="L1388" s="51">
        <v>0.025</v>
      </c>
      <c r="M1388" s="93" t="s">
        <v>1133</v>
      </c>
      <c r="N1388" s="108" t="s">
        <v>545</v>
      </c>
      <c r="O1388" s="1"/>
      <c r="P1388" s="105"/>
    </row>
    <row r="1389">
      <c r="A1389" s="1" t="s">
        <v>2173</v>
      </c>
      <c r="B1389" s="51">
        <v>5.289063E7</v>
      </c>
      <c r="C1389" s="51">
        <v>1.706542843E9</v>
      </c>
      <c r="D1389" s="52">
        <v>45320.653275462966</v>
      </c>
      <c r="E1389" s="1" t="s">
        <v>341</v>
      </c>
      <c r="F1389" s="1" t="s">
        <v>697</v>
      </c>
      <c r="G1389" s="47">
        <v>499093.0</v>
      </c>
      <c r="H1389" s="53">
        <f t="shared" si="3"/>
        <v>12477.325</v>
      </c>
      <c r="I1389" s="1" t="s">
        <v>698</v>
      </c>
      <c r="J1389" s="1" t="s">
        <v>699</v>
      </c>
      <c r="K1389" s="1" t="s">
        <v>700</v>
      </c>
      <c r="L1389" s="51">
        <v>0.025</v>
      </c>
      <c r="M1389" s="93" t="s">
        <v>1135</v>
      </c>
      <c r="N1389" s="108" t="s">
        <v>545</v>
      </c>
      <c r="O1389" s="1"/>
      <c r="P1389" s="105"/>
    </row>
    <row r="1390">
      <c r="A1390" s="1" t="s">
        <v>2174</v>
      </c>
      <c r="B1390" s="51">
        <v>5.2890659E7</v>
      </c>
      <c r="C1390" s="51">
        <v>1.706542905E9</v>
      </c>
      <c r="D1390" s="52">
        <v>45320.65399305556</v>
      </c>
      <c r="E1390" s="1" t="s">
        <v>341</v>
      </c>
      <c r="F1390" s="1" t="s">
        <v>697</v>
      </c>
      <c r="G1390" s="47">
        <v>398755.0</v>
      </c>
      <c r="H1390" s="53">
        <f t="shared" si="3"/>
        <v>9968.875</v>
      </c>
      <c r="I1390" s="1" t="s">
        <v>698</v>
      </c>
      <c r="J1390" s="1" t="s">
        <v>699</v>
      </c>
      <c r="K1390" s="1" t="s">
        <v>700</v>
      </c>
      <c r="L1390" s="51">
        <v>0.025</v>
      </c>
      <c r="M1390" s="93" t="s">
        <v>193</v>
      </c>
      <c r="N1390" s="93" t="s">
        <v>548</v>
      </c>
      <c r="O1390" s="1"/>
      <c r="P1390" s="105"/>
    </row>
    <row r="1391">
      <c r="A1391" s="1" t="s">
        <v>2175</v>
      </c>
      <c r="B1391" s="51">
        <v>5.2890674E7</v>
      </c>
      <c r="C1391" s="51">
        <v>1.706542937E9</v>
      </c>
      <c r="D1391" s="52">
        <v>45320.65436342593</v>
      </c>
      <c r="E1391" s="1" t="s">
        <v>341</v>
      </c>
      <c r="F1391" s="1" t="s">
        <v>697</v>
      </c>
      <c r="G1391" s="47">
        <v>299851.0</v>
      </c>
      <c r="H1391" s="53">
        <f t="shared" si="3"/>
        <v>7496.275</v>
      </c>
      <c r="I1391" s="1" t="s">
        <v>698</v>
      </c>
      <c r="J1391" s="1" t="s">
        <v>699</v>
      </c>
      <c r="K1391" s="1" t="s">
        <v>700</v>
      </c>
      <c r="L1391" s="51">
        <v>0.025</v>
      </c>
      <c r="M1391" s="93" t="s">
        <v>173</v>
      </c>
      <c r="N1391" s="50" t="s">
        <v>2176</v>
      </c>
      <c r="O1391" s="1"/>
      <c r="P1391" s="105"/>
    </row>
    <row r="1392">
      <c r="A1392" s="1" t="s">
        <v>2177</v>
      </c>
      <c r="B1392" s="51">
        <v>5.2890687E7</v>
      </c>
      <c r="C1392" s="51">
        <v>1.706542963E9</v>
      </c>
      <c r="D1392" s="52">
        <v>45320.65466435185</v>
      </c>
      <c r="E1392" s="1" t="s">
        <v>341</v>
      </c>
      <c r="F1392" s="1" t="s">
        <v>697</v>
      </c>
      <c r="G1392" s="47">
        <v>611084.0</v>
      </c>
      <c r="H1392" s="53">
        <f t="shared" si="3"/>
        <v>15277.1</v>
      </c>
      <c r="I1392" s="1" t="s">
        <v>698</v>
      </c>
      <c r="J1392" s="1" t="s">
        <v>699</v>
      </c>
      <c r="K1392" s="1" t="s">
        <v>700</v>
      </c>
      <c r="L1392" s="51">
        <v>0.025</v>
      </c>
      <c r="M1392" s="93" t="s">
        <v>170</v>
      </c>
      <c r="N1392" s="93" t="s">
        <v>548</v>
      </c>
      <c r="O1392" s="1"/>
      <c r="P1392" s="105"/>
    </row>
    <row r="1393">
      <c r="A1393" s="1" t="s">
        <v>2178</v>
      </c>
      <c r="B1393" s="51">
        <v>5.290948E7</v>
      </c>
      <c r="C1393" s="51">
        <v>1.706585738E9</v>
      </c>
      <c r="D1393" s="52">
        <v>45321.14974537037</v>
      </c>
      <c r="E1393" s="1" t="s">
        <v>341</v>
      </c>
      <c r="F1393" s="1" t="s">
        <v>697</v>
      </c>
      <c r="G1393" s="47">
        <v>399887.0</v>
      </c>
      <c r="H1393" s="53">
        <f t="shared" si="3"/>
        <v>9797.2315</v>
      </c>
      <c r="I1393" s="1" t="s">
        <v>698</v>
      </c>
      <c r="J1393" s="1" t="s">
        <v>699</v>
      </c>
      <c r="K1393" s="1" t="s">
        <v>700</v>
      </c>
      <c r="L1393" s="51">
        <v>0.0245</v>
      </c>
      <c r="M1393" s="93" t="s">
        <v>1182</v>
      </c>
      <c r="N1393" s="108" t="s">
        <v>545</v>
      </c>
      <c r="O1393" s="1"/>
      <c r="P1393" s="105"/>
    </row>
    <row r="1394">
      <c r="A1394" s="1" t="s">
        <v>2179</v>
      </c>
      <c r="B1394" s="51">
        <v>5.2909492E7</v>
      </c>
      <c r="C1394" s="51">
        <v>1.706585764E9</v>
      </c>
      <c r="D1394" s="52">
        <v>45321.150046296294</v>
      </c>
      <c r="E1394" s="1" t="s">
        <v>341</v>
      </c>
      <c r="F1394" s="1" t="s">
        <v>697</v>
      </c>
      <c r="G1394" s="47">
        <v>487634.0</v>
      </c>
      <c r="H1394" s="53">
        <f t="shared" si="3"/>
        <v>11947.033</v>
      </c>
      <c r="I1394" s="1" t="s">
        <v>698</v>
      </c>
      <c r="J1394" s="1" t="s">
        <v>699</v>
      </c>
      <c r="K1394" s="1" t="s">
        <v>700</v>
      </c>
      <c r="L1394" s="51">
        <v>0.0245</v>
      </c>
      <c r="M1394" s="93" t="s">
        <v>1182</v>
      </c>
      <c r="N1394" s="108" t="s">
        <v>545</v>
      </c>
      <c r="O1394" s="1"/>
      <c r="P1394" s="105"/>
    </row>
    <row r="1395">
      <c r="A1395" s="1" t="s">
        <v>2180</v>
      </c>
      <c r="B1395" s="51">
        <v>5.2909514E7</v>
      </c>
      <c r="C1395" s="51">
        <v>1.70658581E9</v>
      </c>
      <c r="D1395" s="52">
        <v>45321.1505787037</v>
      </c>
      <c r="E1395" s="1" t="s">
        <v>341</v>
      </c>
      <c r="F1395" s="1" t="s">
        <v>697</v>
      </c>
      <c r="G1395" s="47">
        <v>590993.0</v>
      </c>
      <c r="H1395" s="53">
        <f t="shared" si="3"/>
        <v>14479.3285</v>
      </c>
      <c r="I1395" s="1" t="s">
        <v>698</v>
      </c>
      <c r="J1395" s="1" t="s">
        <v>699</v>
      </c>
      <c r="K1395" s="1" t="s">
        <v>700</v>
      </c>
      <c r="L1395" s="51">
        <v>0.0245</v>
      </c>
      <c r="M1395" s="93" t="s">
        <v>1139</v>
      </c>
      <c r="N1395" s="99" t="s">
        <v>1038</v>
      </c>
      <c r="O1395" s="1"/>
      <c r="P1395" s="105"/>
    </row>
    <row r="1396">
      <c r="A1396" s="1" t="s">
        <v>2181</v>
      </c>
      <c r="B1396" s="51">
        <v>5.2909544E7</v>
      </c>
      <c r="C1396" s="51">
        <v>1.706585892E9</v>
      </c>
      <c r="D1396" s="52">
        <v>45321.15152777778</v>
      </c>
      <c r="E1396" s="1" t="s">
        <v>341</v>
      </c>
      <c r="F1396" s="1" t="s">
        <v>697</v>
      </c>
      <c r="G1396" s="47">
        <v>511109.0</v>
      </c>
      <c r="H1396" s="53">
        <f t="shared" si="3"/>
        <v>12522.1705</v>
      </c>
      <c r="I1396" s="1" t="s">
        <v>698</v>
      </c>
      <c r="J1396" s="1" t="s">
        <v>699</v>
      </c>
      <c r="K1396" s="1" t="s">
        <v>700</v>
      </c>
      <c r="L1396" s="51">
        <v>0.0245</v>
      </c>
      <c r="M1396" s="93" t="s">
        <v>366</v>
      </c>
      <c r="N1396" s="15" t="s">
        <v>1038</v>
      </c>
      <c r="O1396" s="1"/>
      <c r="P1396" s="105"/>
    </row>
    <row r="1397">
      <c r="A1397" s="1" t="s">
        <v>2182</v>
      </c>
      <c r="B1397" s="51">
        <v>5.2909585E7</v>
      </c>
      <c r="C1397" s="51">
        <v>1.706585994E9</v>
      </c>
      <c r="D1397" s="52">
        <v>45321.152708333335</v>
      </c>
      <c r="E1397" s="1" t="s">
        <v>341</v>
      </c>
      <c r="F1397" s="1" t="s">
        <v>697</v>
      </c>
      <c r="G1397" s="47">
        <v>400945.0</v>
      </c>
      <c r="H1397" s="53">
        <f t="shared" si="3"/>
        <v>9823.1525</v>
      </c>
      <c r="I1397" s="1" t="s">
        <v>698</v>
      </c>
      <c r="J1397" s="1" t="s">
        <v>699</v>
      </c>
      <c r="K1397" s="1" t="s">
        <v>700</v>
      </c>
      <c r="L1397" s="51">
        <v>0.0245</v>
      </c>
      <c r="M1397" s="93" t="s">
        <v>1037</v>
      </c>
      <c r="N1397" s="15" t="s">
        <v>1038</v>
      </c>
      <c r="O1397" s="1"/>
      <c r="P1397" s="105"/>
    </row>
    <row r="1398">
      <c r="A1398" s="1" t="s">
        <v>2183</v>
      </c>
      <c r="B1398" s="51">
        <v>5.2986114E7</v>
      </c>
      <c r="C1398" s="51">
        <v>1.706760769E9</v>
      </c>
      <c r="D1398" s="52">
        <v>45323.17556712963</v>
      </c>
      <c r="E1398" s="1" t="s">
        <v>341</v>
      </c>
      <c r="F1398" s="1" t="s">
        <v>697</v>
      </c>
      <c r="G1398" s="47">
        <v>533563.0</v>
      </c>
      <c r="H1398" s="53">
        <f t="shared" si="3"/>
        <v>12858.8683</v>
      </c>
      <c r="I1398" s="1" t="s">
        <v>698</v>
      </c>
      <c r="J1398" s="1" t="s">
        <v>699</v>
      </c>
      <c r="K1398" s="1" t="s">
        <v>700</v>
      </c>
      <c r="L1398" s="51">
        <v>0.0241</v>
      </c>
      <c r="M1398" s="99" t="s">
        <v>737</v>
      </c>
      <c r="N1398" s="108" t="s">
        <v>545</v>
      </c>
      <c r="O1398" s="1"/>
      <c r="P1398" s="105"/>
    </row>
    <row r="1399">
      <c r="A1399" s="1" t="s">
        <v>2184</v>
      </c>
      <c r="B1399" s="51">
        <v>5.2986134E7</v>
      </c>
      <c r="C1399" s="51">
        <v>1.706760811E9</v>
      </c>
      <c r="D1399" s="52">
        <v>45323.17605324074</v>
      </c>
      <c r="E1399" s="1" t="s">
        <v>341</v>
      </c>
      <c r="F1399" s="1" t="s">
        <v>697</v>
      </c>
      <c r="G1399" s="47">
        <v>455993.0</v>
      </c>
      <c r="H1399" s="53">
        <f t="shared" si="3"/>
        <v>10989.4313</v>
      </c>
      <c r="I1399" s="1" t="s">
        <v>698</v>
      </c>
      <c r="J1399" s="1" t="s">
        <v>699</v>
      </c>
      <c r="K1399" s="1" t="s">
        <v>700</v>
      </c>
      <c r="L1399" s="51">
        <v>0.0241</v>
      </c>
      <c r="M1399" s="99" t="s">
        <v>375</v>
      </c>
      <c r="N1399" s="99" t="s">
        <v>1038</v>
      </c>
      <c r="O1399" s="1"/>
      <c r="P1399" s="105"/>
    </row>
    <row r="1400">
      <c r="A1400" s="1" t="s">
        <v>2185</v>
      </c>
      <c r="B1400" s="51">
        <v>5.2986148E7</v>
      </c>
      <c r="C1400" s="51">
        <v>1.706760841E9</v>
      </c>
      <c r="D1400" s="52">
        <v>45323.176400462966</v>
      </c>
      <c r="E1400" s="1" t="s">
        <v>341</v>
      </c>
      <c r="F1400" s="1" t="s">
        <v>697</v>
      </c>
      <c r="G1400" s="47">
        <v>499874.0</v>
      </c>
      <c r="H1400" s="53">
        <f t="shared" si="3"/>
        <v>12046.9634</v>
      </c>
      <c r="I1400" s="1" t="s">
        <v>698</v>
      </c>
      <c r="J1400" s="1" t="s">
        <v>699</v>
      </c>
      <c r="K1400" s="1" t="s">
        <v>700</v>
      </c>
      <c r="L1400" s="51">
        <v>0.0241</v>
      </c>
      <c r="M1400" s="93" t="s">
        <v>766</v>
      </c>
      <c r="N1400" s="108" t="s">
        <v>545</v>
      </c>
      <c r="O1400" s="1"/>
      <c r="P1400" s="105"/>
    </row>
    <row r="1401">
      <c r="A1401" s="1" t="s">
        <v>2186</v>
      </c>
      <c r="B1401" s="51">
        <v>5.2986163E7</v>
      </c>
      <c r="C1401" s="51">
        <v>1.706760877E9</v>
      </c>
      <c r="D1401" s="52">
        <v>45323.17681712963</v>
      </c>
      <c r="E1401" s="1" t="s">
        <v>341</v>
      </c>
      <c r="F1401" s="1" t="s">
        <v>697</v>
      </c>
      <c r="G1401" s="47">
        <v>398834.0</v>
      </c>
      <c r="H1401" s="53">
        <f t="shared" si="3"/>
        <v>9611.8994</v>
      </c>
      <c r="I1401" s="1" t="s">
        <v>698</v>
      </c>
      <c r="J1401" s="1" t="s">
        <v>699</v>
      </c>
      <c r="K1401" s="1" t="s">
        <v>700</v>
      </c>
      <c r="L1401" s="51">
        <v>0.0241</v>
      </c>
      <c r="M1401" s="99" t="s">
        <v>378</v>
      </c>
      <c r="N1401" s="99" t="s">
        <v>1038</v>
      </c>
      <c r="O1401" s="1"/>
      <c r="P1401" s="105"/>
    </row>
    <row r="1402">
      <c r="A1402" s="1" t="s">
        <v>2187</v>
      </c>
      <c r="B1402" s="51">
        <v>5.298622E7</v>
      </c>
      <c r="C1402" s="51">
        <v>1.706760997E9</v>
      </c>
      <c r="D1402" s="52">
        <v>45323.17820601852</v>
      </c>
      <c r="E1402" s="1" t="s">
        <v>341</v>
      </c>
      <c r="F1402" s="1" t="s">
        <v>697</v>
      </c>
      <c r="G1402" s="47">
        <v>399456.0</v>
      </c>
      <c r="H1402" s="53">
        <f t="shared" si="3"/>
        <v>9626.8896</v>
      </c>
      <c r="I1402" s="1" t="s">
        <v>698</v>
      </c>
      <c r="J1402" s="1" t="s">
        <v>699</v>
      </c>
      <c r="K1402" s="1" t="s">
        <v>700</v>
      </c>
      <c r="L1402" s="51">
        <v>0.0241</v>
      </c>
      <c r="M1402" s="93" t="s">
        <v>139</v>
      </c>
      <c r="N1402" s="99" t="s">
        <v>1008</v>
      </c>
      <c r="O1402" s="1"/>
      <c r="P1402" s="105"/>
    </row>
    <row r="1403">
      <c r="A1403" s="1" t="s">
        <v>2188</v>
      </c>
      <c r="B1403" s="51">
        <v>5.2986234E7</v>
      </c>
      <c r="C1403" s="51">
        <v>1.706761027E9</v>
      </c>
      <c r="D1403" s="52">
        <v>45323.17855324074</v>
      </c>
      <c r="E1403" s="1" t="s">
        <v>341</v>
      </c>
      <c r="F1403" s="1" t="s">
        <v>697</v>
      </c>
      <c r="G1403" s="47">
        <v>400092.0</v>
      </c>
      <c r="H1403" s="53">
        <f t="shared" si="3"/>
        <v>9642.2172</v>
      </c>
      <c r="I1403" s="1" t="s">
        <v>698</v>
      </c>
      <c r="J1403" s="1" t="s">
        <v>699</v>
      </c>
      <c r="K1403" s="1" t="s">
        <v>700</v>
      </c>
      <c r="L1403" s="51">
        <v>0.0241</v>
      </c>
      <c r="M1403" s="93" t="s">
        <v>155</v>
      </c>
      <c r="N1403" s="93" t="s">
        <v>548</v>
      </c>
      <c r="O1403" s="1"/>
      <c r="P1403" s="105"/>
    </row>
    <row r="1404">
      <c r="A1404" s="1" t="s">
        <v>2189</v>
      </c>
      <c r="B1404" s="51">
        <v>5.2986246E7</v>
      </c>
      <c r="C1404" s="51">
        <v>1.706761053E9</v>
      </c>
      <c r="D1404" s="52">
        <v>45323.17885416667</v>
      </c>
      <c r="E1404" s="1" t="s">
        <v>341</v>
      </c>
      <c r="F1404" s="1" t="s">
        <v>697</v>
      </c>
      <c r="G1404" s="47">
        <v>211992.0</v>
      </c>
      <c r="H1404" s="53">
        <f t="shared" si="3"/>
        <v>5109.0072</v>
      </c>
      <c r="I1404" s="1" t="s">
        <v>698</v>
      </c>
      <c r="J1404" s="1" t="s">
        <v>699</v>
      </c>
      <c r="K1404" s="1" t="s">
        <v>700</v>
      </c>
      <c r="L1404" s="51">
        <v>0.0241</v>
      </c>
      <c r="M1404" s="114" t="s">
        <v>158</v>
      </c>
      <c r="N1404" s="115" t="s">
        <v>262</v>
      </c>
      <c r="O1404" s="1"/>
      <c r="P1404" s="105"/>
    </row>
    <row r="1405">
      <c r="A1405" s="1" t="s">
        <v>2190</v>
      </c>
      <c r="B1405" s="51">
        <v>5.3027062E7</v>
      </c>
      <c r="C1405" s="51">
        <v>1.706854316E9</v>
      </c>
      <c r="D1405" s="52">
        <v>45324.25828703704</v>
      </c>
      <c r="E1405" s="1" t="s">
        <v>341</v>
      </c>
      <c r="F1405" s="1" t="s">
        <v>697</v>
      </c>
      <c r="G1405" s="47">
        <v>476683.0</v>
      </c>
      <c r="H1405" s="53">
        <f t="shared" si="3"/>
        <v>10868.3724</v>
      </c>
      <c r="I1405" s="1" t="s">
        <v>698</v>
      </c>
      <c r="J1405" s="1" t="s">
        <v>699</v>
      </c>
      <c r="K1405" s="1" t="s">
        <v>700</v>
      </c>
      <c r="L1405" s="51">
        <v>0.0228</v>
      </c>
      <c r="M1405" s="93" t="s">
        <v>1940</v>
      </c>
      <c r="N1405" s="108" t="s">
        <v>545</v>
      </c>
      <c r="O1405" s="1"/>
      <c r="P1405" s="105"/>
    </row>
    <row r="1406">
      <c r="A1406" s="1" t="s">
        <v>2191</v>
      </c>
      <c r="B1406" s="51">
        <v>5.3027076E7</v>
      </c>
      <c r="C1406" s="51">
        <v>1.706854346E9</v>
      </c>
      <c r="D1406" s="52">
        <v>45324.25863425926</v>
      </c>
      <c r="E1406" s="1" t="s">
        <v>341</v>
      </c>
      <c r="F1406" s="1" t="s">
        <v>697</v>
      </c>
      <c r="G1406" s="47">
        <v>501887.0</v>
      </c>
      <c r="H1406" s="53">
        <f t="shared" si="3"/>
        <v>11443.0236</v>
      </c>
      <c r="I1406" s="1" t="s">
        <v>698</v>
      </c>
      <c r="J1406" s="1" t="s">
        <v>699</v>
      </c>
      <c r="K1406" s="1" t="s">
        <v>700</v>
      </c>
      <c r="L1406" s="51">
        <v>0.0228</v>
      </c>
      <c r="M1406" s="93" t="s">
        <v>1942</v>
      </c>
      <c r="N1406" s="108" t="s">
        <v>545</v>
      </c>
      <c r="O1406" s="1"/>
      <c r="P1406" s="105"/>
    </row>
    <row r="1407">
      <c r="A1407" s="1" t="s">
        <v>2192</v>
      </c>
      <c r="B1407" s="51">
        <v>5.3027091E7</v>
      </c>
      <c r="C1407" s="51">
        <v>1.706854378E9</v>
      </c>
      <c r="D1407" s="52">
        <v>45324.25900462963</v>
      </c>
      <c r="E1407" s="1" t="s">
        <v>341</v>
      </c>
      <c r="F1407" s="1" t="s">
        <v>697</v>
      </c>
      <c r="G1407" s="47">
        <v>521345.0</v>
      </c>
      <c r="H1407" s="53">
        <f t="shared" si="3"/>
        <v>11886.666</v>
      </c>
      <c r="I1407" s="1" t="s">
        <v>698</v>
      </c>
      <c r="J1407" s="1" t="s">
        <v>699</v>
      </c>
      <c r="K1407" s="1" t="s">
        <v>700</v>
      </c>
      <c r="L1407" s="51">
        <v>0.0228</v>
      </c>
      <c r="M1407" s="93" t="s">
        <v>1945</v>
      </c>
      <c r="N1407" s="108" t="s">
        <v>545</v>
      </c>
      <c r="O1407" s="1"/>
      <c r="P1407" s="105"/>
    </row>
    <row r="1408">
      <c r="A1408" s="1" t="s">
        <v>2193</v>
      </c>
      <c r="B1408" s="51">
        <v>5.3027109E7</v>
      </c>
      <c r="C1408" s="51">
        <v>1.706854416E9</v>
      </c>
      <c r="D1408" s="52">
        <v>45324.25944444445</v>
      </c>
      <c r="E1408" s="1" t="s">
        <v>341</v>
      </c>
      <c r="F1408" s="1" t="s">
        <v>697</v>
      </c>
      <c r="G1408" s="47">
        <v>492000.0</v>
      </c>
      <c r="H1408" s="53">
        <f t="shared" si="3"/>
        <v>11217.6</v>
      </c>
      <c r="I1408" s="1" t="s">
        <v>698</v>
      </c>
      <c r="J1408" s="1" t="s">
        <v>699</v>
      </c>
      <c r="K1408" s="1" t="s">
        <v>700</v>
      </c>
      <c r="L1408" s="51">
        <v>0.0228</v>
      </c>
      <c r="M1408" s="93" t="s">
        <v>1947</v>
      </c>
      <c r="N1408" s="108" t="s">
        <v>545</v>
      </c>
      <c r="O1408" s="1"/>
      <c r="P1408" s="105"/>
    </row>
    <row r="1409">
      <c r="A1409" s="1" t="s">
        <v>2194</v>
      </c>
      <c r="B1409" s="51">
        <v>5.302717E7</v>
      </c>
      <c r="C1409" s="51">
        <v>1.706854552E9</v>
      </c>
      <c r="D1409" s="52">
        <v>45324.26101851852</v>
      </c>
      <c r="E1409" s="1" t="s">
        <v>341</v>
      </c>
      <c r="F1409" s="1" t="s">
        <v>697</v>
      </c>
      <c r="G1409" s="47">
        <v>499222.0</v>
      </c>
      <c r="H1409" s="53">
        <f t="shared" si="3"/>
        <v>11382.2616</v>
      </c>
      <c r="I1409" s="1" t="s">
        <v>698</v>
      </c>
      <c r="J1409" s="1" t="s">
        <v>699</v>
      </c>
      <c r="K1409" s="1" t="s">
        <v>700</v>
      </c>
      <c r="L1409" s="51">
        <v>0.0228</v>
      </c>
      <c r="M1409" s="93" t="s">
        <v>1974</v>
      </c>
      <c r="N1409" s="108" t="s">
        <v>545</v>
      </c>
      <c r="O1409" s="1"/>
      <c r="P1409" s="105"/>
    </row>
    <row r="1410">
      <c r="A1410" s="1" t="s">
        <v>2195</v>
      </c>
      <c r="B1410" s="51">
        <v>5.3027182E7</v>
      </c>
      <c r="C1410" s="51">
        <v>1.7068546E9</v>
      </c>
      <c r="D1410" s="52">
        <v>45324.26157407407</v>
      </c>
      <c r="E1410" s="1" t="s">
        <v>341</v>
      </c>
      <c r="F1410" s="1" t="s">
        <v>697</v>
      </c>
      <c r="G1410" s="47">
        <v>230988.0</v>
      </c>
      <c r="H1410" s="53">
        <f t="shared" si="3"/>
        <v>5266.5264</v>
      </c>
      <c r="I1410" s="1" t="s">
        <v>698</v>
      </c>
      <c r="J1410" s="1" t="s">
        <v>699</v>
      </c>
      <c r="K1410" s="1" t="s">
        <v>700</v>
      </c>
      <c r="L1410" s="51">
        <v>0.0228</v>
      </c>
      <c r="M1410" s="93" t="s">
        <v>1967</v>
      </c>
      <c r="N1410" s="108" t="s">
        <v>545</v>
      </c>
      <c r="O1410" s="1"/>
      <c r="P1410" s="105"/>
    </row>
    <row r="1411">
      <c r="A1411" s="1" t="s">
        <v>2196</v>
      </c>
      <c r="B1411" s="51">
        <v>5.3027211E7</v>
      </c>
      <c r="C1411" s="51">
        <v>1.706854664E9</v>
      </c>
      <c r="D1411" s="52">
        <v>45324.26231481481</v>
      </c>
      <c r="E1411" s="1" t="s">
        <v>341</v>
      </c>
      <c r="F1411" s="1" t="s">
        <v>697</v>
      </c>
      <c r="G1411" s="47">
        <v>399873.0</v>
      </c>
      <c r="H1411" s="53">
        <f t="shared" si="3"/>
        <v>9117.1044</v>
      </c>
      <c r="I1411" s="1" t="s">
        <v>698</v>
      </c>
      <c r="J1411" s="1" t="s">
        <v>699</v>
      </c>
      <c r="K1411" s="1" t="s">
        <v>700</v>
      </c>
      <c r="L1411" s="51">
        <v>0.0228</v>
      </c>
      <c r="M1411" s="93" t="s">
        <v>1965</v>
      </c>
      <c r="N1411" s="93" t="s">
        <v>1038</v>
      </c>
      <c r="O1411" s="1"/>
      <c r="P1411" s="105"/>
    </row>
    <row r="1412">
      <c r="A1412" s="1" t="s">
        <v>2197</v>
      </c>
      <c r="B1412" s="51">
        <v>5.3027232E7</v>
      </c>
      <c r="C1412" s="51">
        <v>1.70685471E9</v>
      </c>
      <c r="D1412" s="52">
        <v>45324.26284722222</v>
      </c>
      <c r="E1412" s="1" t="s">
        <v>341</v>
      </c>
      <c r="F1412" s="1" t="s">
        <v>697</v>
      </c>
      <c r="G1412" s="47">
        <v>493883.0</v>
      </c>
      <c r="H1412" s="53">
        <f t="shared" si="3"/>
        <v>11260.5324</v>
      </c>
      <c r="I1412" s="1" t="s">
        <v>698</v>
      </c>
      <c r="J1412" s="1" t="s">
        <v>699</v>
      </c>
      <c r="K1412" s="1" t="s">
        <v>700</v>
      </c>
      <c r="L1412" s="51">
        <v>0.0228</v>
      </c>
      <c r="M1412" s="93" t="s">
        <v>1929</v>
      </c>
      <c r="N1412" s="108" t="s">
        <v>545</v>
      </c>
      <c r="O1412" s="1"/>
      <c r="P1412" s="105"/>
    </row>
    <row r="1413">
      <c r="A1413" s="1" t="s">
        <v>2198</v>
      </c>
      <c r="B1413" s="51">
        <v>5.3027248E7</v>
      </c>
      <c r="C1413" s="51">
        <v>1.706854744E9</v>
      </c>
      <c r="D1413" s="52">
        <v>45324.263240740744</v>
      </c>
      <c r="E1413" s="1" t="s">
        <v>341</v>
      </c>
      <c r="F1413" s="1" t="s">
        <v>697</v>
      </c>
      <c r="G1413" s="47">
        <v>424922.0</v>
      </c>
      <c r="H1413" s="53">
        <f t="shared" si="3"/>
        <v>9688.2216</v>
      </c>
      <c r="I1413" s="1" t="s">
        <v>698</v>
      </c>
      <c r="J1413" s="1" t="s">
        <v>699</v>
      </c>
      <c r="K1413" s="1" t="s">
        <v>700</v>
      </c>
      <c r="L1413" s="51">
        <v>0.0228</v>
      </c>
      <c r="M1413" s="93" t="s">
        <v>1823</v>
      </c>
      <c r="N1413" s="99" t="s">
        <v>1038</v>
      </c>
      <c r="O1413" s="1"/>
      <c r="P1413" s="105"/>
    </row>
    <row r="1414">
      <c r="A1414" s="1" t="s">
        <v>2199</v>
      </c>
      <c r="B1414" s="51">
        <v>5.3027263E7</v>
      </c>
      <c r="C1414" s="51">
        <v>1.706854774E9</v>
      </c>
      <c r="D1414" s="52">
        <v>45324.26358796296</v>
      </c>
      <c r="E1414" s="1" t="s">
        <v>341</v>
      </c>
      <c r="F1414" s="1" t="s">
        <v>697</v>
      </c>
      <c r="G1414" s="47">
        <v>510093.0</v>
      </c>
      <c r="H1414" s="53">
        <f t="shared" si="3"/>
        <v>11630.1204</v>
      </c>
      <c r="I1414" s="1" t="s">
        <v>698</v>
      </c>
      <c r="J1414" s="1" t="s">
        <v>699</v>
      </c>
      <c r="K1414" s="1" t="s">
        <v>700</v>
      </c>
      <c r="L1414" s="51">
        <v>0.0228</v>
      </c>
      <c r="M1414" s="93" t="s">
        <v>1820</v>
      </c>
      <c r="N1414" s="99" t="s">
        <v>1038</v>
      </c>
      <c r="O1414" s="1"/>
      <c r="P1414" s="105"/>
    </row>
    <row r="1415">
      <c r="A1415" s="1" t="s">
        <v>2200</v>
      </c>
      <c r="B1415" s="51">
        <v>5.302728E7</v>
      </c>
      <c r="C1415" s="51">
        <v>1.706854812E9</v>
      </c>
      <c r="D1415" s="52">
        <v>45324.264027777775</v>
      </c>
      <c r="E1415" s="1" t="s">
        <v>341</v>
      </c>
      <c r="F1415" s="1" t="s">
        <v>697</v>
      </c>
      <c r="G1415" s="47">
        <v>386380.0</v>
      </c>
      <c r="H1415" s="53">
        <f t="shared" si="3"/>
        <v>8809.464</v>
      </c>
      <c r="I1415" s="1" t="s">
        <v>698</v>
      </c>
      <c r="J1415" s="1" t="s">
        <v>699</v>
      </c>
      <c r="K1415" s="1" t="s">
        <v>700</v>
      </c>
      <c r="L1415" s="51">
        <v>0.0228</v>
      </c>
      <c r="M1415" s="93" t="s">
        <v>1818</v>
      </c>
      <c r="N1415" s="99" t="s">
        <v>1038</v>
      </c>
      <c r="O1415" s="1"/>
      <c r="P1415" s="105"/>
    </row>
    <row r="1416">
      <c r="A1416" s="1" t="s">
        <v>2201</v>
      </c>
      <c r="B1416" s="51">
        <v>5.3027301E7</v>
      </c>
      <c r="C1416" s="51">
        <v>1.706854856E9</v>
      </c>
      <c r="D1416" s="52">
        <v>45324.26453703704</v>
      </c>
      <c r="E1416" s="1" t="s">
        <v>341</v>
      </c>
      <c r="F1416" s="1" t="s">
        <v>697</v>
      </c>
      <c r="G1416" s="47">
        <v>357853.0</v>
      </c>
      <c r="H1416" s="53">
        <f t="shared" si="3"/>
        <v>8159.0484</v>
      </c>
      <c r="I1416" s="1" t="s">
        <v>698</v>
      </c>
      <c r="J1416" s="1" t="s">
        <v>699</v>
      </c>
      <c r="K1416" s="1" t="s">
        <v>700</v>
      </c>
      <c r="L1416" s="51">
        <v>0.0228</v>
      </c>
      <c r="M1416" s="93" t="s">
        <v>1845</v>
      </c>
      <c r="N1416" s="99" t="s">
        <v>1038</v>
      </c>
      <c r="O1416" s="1"/>
      <c r="P1416" s="105"/>
    </row>
    <row r="1417">
      <c r="A1417" s="1" t="s">
        <v>2202</v>
      </c>
      <c r="B1417" s="51">
        <v>5.3027393E7</v>
      </c>
      <c r="C1417" s="51">
        <v>1.706855084E9</v>
      </c>
      <c r="D1417" s="52">
        <v>45324.267175925925</v>
      </c>
      <c r="E1417" s="1" t="s">
        <v>341</v>
      </c>
      <c r="F1417" s="1" t="s">
        <v>697</v>
      </c>
      <c r="G1417" s="47">
        <v>395872.0</v>
      </c>
      <c r="H1417" s="53">
        <f t="shared" si="3"/>
        <v>9025.8816</v>
      </c>
      <c r="I1417" s="1" t="s">
        <v>698</v>
      </c>
      <c r="J1417" s="1" t="s">
        <v>699</v>
      </c>
      <c r="K1417" s="1" t="s">
        <v>700</v>
      </c>
      <c r="L1417" s="51">
        <v>0.0228</v>
      </c>
      <c r="M1417" s="93" t="s">
        <v>102</v>
      </c>
      <c r="N1417" s="93" t="s">
        <v>548</v>
      </c>
      <c r="O1417" s="1"/>
      <c r="P1417" s="105"/>
    </row>
    <row r="1418">
      <c r="A1418" s="1" t="s">
        <v>2203</v>
      </c>
      <c r="B1418" s="51">
        <v>5.3027408E7</v>
      </c>
      <c r="C1418" s="51">
        <v>1.706855116E9</v>
      </c>
      <c r="D1418" s="52">
        <v>45324.267546296294</v>
      </c>
      <c r="E1418" s="1" t="s">
        <v>341</v>
      </c>
      <c r="F1418" s="1" t="s">
        <v>697</v>
      </c>
      <c r="G1418" s="47">
        <v>329983.0</v>
      </c>
      <c r="H1418" s="53">
        <f t="shared" si="3"/>
        <v>7523.6124</v>
      </c>
      <c r="I1418" s="1" t="s">
        <v>698</v>
      </c>
      <c r="J1418" s="1" t="s">
        <v>699</v>
      </c>
      <c r="K1418" s="1" t="s">
        <v>700</v>
      </c>
      <c r="L1418" s="51">
        <v>0.0228</v>
      </c>
      <c r="M1418" s="93" t="s">
        <v>136</v>
      </c>
      <c r="N1418" s="93" t="s">
        <v>548</v>
      </c>
      <c r="O1418" s="1"/>
      <c r="P1418" s="105"/>
    </row>
    <row r="1419">
      <c r="A1419" s="1" t="s">
        <v>2204</v>
      </c>
      <c r="B1419" s="51">
        <v>5.302742E7</v>
      </c>
      <c r="C1419" s="51">
        <v>1.70685514E9</v>
      </c>
      <c r="D1419" s="52">
        <v>45324.26782407407</v>
      </c>
      <c r="E1419" s="1" t="s">
        <v>341</v>
      </c>
      <c r="F1419" s="1" t="s">
        <v>697</v>
      </c>
      <c r="G1419" s="47">
        <v>309965.0</v>
      </c>
      <c r="H1419" s="53">
        <f t="shared" si="3"/>
        <v>7067.202</v>
      </c>
      <c r="I1419" s="1" t="s">
        <v>698</v>
      </c>
      <c r="J1419" s="1" t="s">
        <v>699</v>
      </c>
      <c r="K1419" s="1" t="s">
        <v>700</v>
      </c>
      <c r="L1419" s="51">
        <v>0.0228</v>
      </c>
      <c r="M1419" s="99" t="s">
        <v>149</v>
      </c>
      <c r="N1419" s="99" t="s">
        <v>548</v>
      </c>
      <c r="O1419" s="1"/>
      <c r="P1419" s="105"/>
    </row>
    <row r="1420">
      <c r="A1420" s="1" t="s">
        <v>2205</v>
      </c>
      <c r="B1420" s="51">
        <v>5.3027439E7</v>
      </c>
      <c r="C1420" s="51">
        <v>1.70685518E9</v>
      </c>
      <c r="D1420" s="52">
        <v>45324.26828703703</v>
      </c>
      <c r="E1420" s="1" t="s">
        <v>341</v>
      </c>
      <c r="F1420" s="1" t="s">
        <v>697</v>
      </c>
      <c r="G1420" s="47">
        <v>349902.0</v>
      </c>
      <c r="H1420" s="53">
        <f t="shared" si="3"/>
        <v>7977.7656</v>
      </c>
      <c r="I1420" s="1" t="s">
        <v>698</v>
      </c>
      <c r="J1420" s="1" t="s">
        <v>699</v>
      </c>
      <c r="K1420" s="1" t="s">
        <v>700</v>
      </c>
      <c r="L1420" s="51">
        <v>0.0228</v>
      </c>
      <c r="M1420" s="114" t="s">
        <v>158</v>
      </c>
      <c r="N1420" s="115" t="s">
        <v>262</v>
      </c>
      <c r="O1420" s="1"/>
      <c r="P1420" s="105"/>
    </row>
    <row r="1421">
      <c r="A1421" s="1" t="s">
        <v>2206</v>
      </c>
      <c r="B1421" s="51">
        <v>5.3027454E7</v>
      </c>
      <c r="C1421" s="51">
        <v>1.706855212E9</v>
      </c>
      <c r="D1421" s="52">
        <v>45324.26865740741</v>
      </c>
      <c r="E1421" s="1" t="s">
        <v>341</v>
      </c>
      <c r="F1421" s="1" t="s">
        <v>697</v>
      </c>
      <c r="G1421" s="47">
        <v>340983.0</v>
      </c>
      <c r="H1421" s="53">
        <f t="shared" si="3"/>
        <v>7774.4124</v>
      </c>
      <c r="I1421" s="1" t="s">
        <v>698</v>
      </c>
      <c r="J1421" s="1" t="s">
        <v>699</v>
      </c>
      <c r="K1421" s="1" t="s">
        <v>700</v>
      </c>
      <c r="L1421" s="51">
        <v>0.0228</v>
      </c>
      <c r="M1421" s="93" t="s">
        <v>173</v>
      </c>
      <c r="N1421" s="50" t="s">
        <v>2176</v>
      </c>
      <c r="O1421" s="1"/>
      <c r="P1421" s="105"/>
    </row>
    <row r="1422">
      <c r="A1422" s="1" t="s">
        <v>2207</v>
      </c>
      <c r="B1422" s="51">
        <v>5.3142816E7</v>
      </c>
      <c r="C1422" s="51">
        <v>1.707115605E9</v>
      </c>
      <c r="D1422" s="52">
        <v>45327.28246527778</v>
      </c>
      <c r="E1422" s="1" t="s">
        <v>341</v>
      </c>
      <c r="F1422" s="1" t="s">
        <v>697</v>
      </c>
      <c r="G1422" s="47">
        <v>599887.0</v>
      </c>
      <c r="H1422" s="53">
        <f t="shared" si="3"/>
        <v>14517.2654</v>
      </c>
      <c r="I1422" s="1" t="s">
        <v>698</v>
      </c>
      <c r="J1422" s="1" t="s">
        <v>699</v>
      </c>
      <c r="K1422" s="1" t="s">
        <v>700</v>
      </c>
      <c r="L1422" s="51">
        <v>0.0242</v>
      </c>
      <c r="M1422" s="99" t="s">
        <v>372</v>
      </c>
      <c r="N1422" s="1" t="s">
        <v>727</v>
      </c>
      <c r="O1422" s="1"/>
      <c r="P1422" s="105"/>
    </row>
    <row r="1423">
      <c r="A1423" s="1" t="s">
        <v>2208</v>
      </c>
      <c r="B1423" s="51">
        <v>5.3142833E7</v>
      </c>
      <c r="C1423" s="51">
        <v>1.707115641E9</v>
      </c>
      <c r="D1423" s="52">
        <v>45327.28288194445</v>
      </c>
      <c r="E1423" s="1" t="s">
        <v>341</v>
      </c>
      <c r="F1423" s="1" t="s">
        <v>697</v>
      </c>
      <c r="G1423" s="47">
        <v>400999.0</v>
      </c>
      <c r="H1423" s="53">
        <f t="shared" si="3"/>
        <v>9704.1758</v>
      </c>
      <c r="I1423" s="1" t="s">
        <v>698</v>
      </c>
      <c r="J1423" s="1" t="s">
        <v>699</v>
      </c>
      <c r="K1423" s="1" t="s">
        <v>700</v>
      </c>
      <c r="L1423" s="51">
        <v>0.0242</v>
      </c>
      <c r="M1423" s="93" t="s">
        <v>731</v>
      </c>
      <c r="N1423" s="88" t="s">
        <v>727</v>
      </c>
      <c r="O1423" s="1"/>
      <c r="P1423" s="105"/>
    </row>
    <row r="1424">
      <c r="A1424" s="1" t="s">
        <v>2209</v>
      </c>
      <c r="B1424" s="51">
        <v>5.314285E7</v>
      </c>
      <c r="C1424" s="51">
        <v>1.707115677E9</v>
      </c>
      <c r="D1424" s="52">
        <v>45327.28329861111</v>
      </c>
      <c r="E1424" s="1" t="s">
        <v>341</v>
      </c>
      <c r="F1424" s="1" t="s">
        <v>697</v>
      </c>
      <c r="G1424" s="47">
        <v>533453.0</v>
      </c>
      <c r="H1424" s="53">
        <f t="shared" si="3"/>
        <v>12909.5626</v>
      </c>
      <c r="I1424" s="1" t="s">
        <v>698</v>
      </c>
      <c r="J1424" s="1" t="s">
        <v>699</v>
      </c>
      <c r="K1424" s="1" t="s">
        <v>700</v>
      </c>
      <c r="L1424" s="51">
        <v>0.0242</v>
      </c>
      <c r="M1424" s="93" t="s">
        <v>733</v>
      </c>
      <c r="N1424" s="108" t="s">
        <v>545</v>
      </c>
      <c r="O1424" s="1"/>
      <c r="P1424" s="105"/>
    </row>
    <row r="1425">
      <c r="A1425" s="1" t="s">
        <v>2210</v>
      </c>
      <c r="B1425" s="51">
        <v>5.3142867E7</v>
      </c>
      <c r="C1425" s="51">
        <v>1.707115713E9</v>
      </c>
      <c r="D1425" s="52">
        <v>45327.28371527778</v>
      </c>
      <c r="E1425" s="1" t="s">
        <v>341</v>
      </c>
      <c r="F1425" s="1" t="s">
        <v>697</v>
      </c>
      <c r="G1425" s="47">
        <v>346776.0</v>
      </c>
      <c r="H1425" s="53">
        <f t="shared" si="3"/>
        <v>8391.9792</v>
      </c>
      <c r="I1425" s="1" t="s">
        <v>698</v>
      </c>
      <c r="J1425" s="1" t="s">
        <v>699</v>
      </c>
      <c r="K1425" s="1" t="s">
        <v>700</v>
      </c>
      <c r="L1425" s="51">
        <v>0.0242</v>
      </c>
      <c r="M1425" s="15" t="s">
        <v>735</v>
      </c>
      <c r="N1425" s="99" t="s">
        <v>545</v>
      </c>
      <c r="O1425" s="1"/>
      <c r="P1425" s="105"/>
    </row>
    <row r="1426">
      <c r="A1426" s="1" t="s">
        <v>2211</v>
      </c>
      <c r="B1426" s="51">
        <v>5.3142931E7</v>
      </c>
      <c r="C1426" s="51">
        <v>1.707115849E9</v>
      </c>
      <c r="D1426" s="52">
        <v>45327.28528935185</v>
      </c>
      <c r="E1426" s="1" t="s">
        <v>341</v>
      </c>
      <c r="F1426" s="1" t="s">
        <v>697</v>
      </c>
      <c r="G1426" s="47">
        <v>486567.0</v>
      </c>
      <c r="H1426" s="53">
        <f t="shared" si="3"/>
        <v>11774.9214</v>
      </c>
      <c r="I1426" s="1" t="s">
        <v>698</v>
      </c>
      <c r="J1426" s="1" t="s">
        <v>699</v>
      </c>
      <c r="K1426" s="1" t="s">
        <v>700</v>
      </c>
      <c r="L1426" s="51">
        <v>0.0242</v>
      </c>
      <c r="M1426" s="99" t="s">
        <v>737</v>
      </c>
      <c r="N1426" s="108" t="s">
        <v>545</v>
      </c>
      <c r="O1426" s="1"/>
      <c r="P1426" s="105"/>
    </row>
    <row r="1427">
      <c r="A1427" s="1" t="s">
        <v>2212</v>
      </c>
      <c r="B1427" s="51">
        <v>5.3142944E7</v>
      </c>
      <c r="C1427" s="51">
        <v>1.707115877E9</v>
      </c>
      <c r="D1427" s="52">
        <v>45327.28561342593</v>
      </c>
      <c r="E1427" s="1" t="s">
        <v>341</v>
      </c>
      <c r="F1427" s="1" t="s">
        <v>697</v>
      </c>
      <c r="G1427" s="47">
        <v>656677.0</v>
      </c>
      <c r="H1427" s="53">
        <f t="shared" si="3"/>
        <v>15891.5834</v>
      </c>
      <c r="I1427" s="1" t="s">
        <v>698</v>
      </c>
      <c r="J1427" s="1" t="s">
        <v>699</v>
      </c>
      <c r="K1427" s="1" t="s">
        <v>700</v>
      </c>
      <c r="L1427" s="51">
        <v>0.0242</v>
      </c>
      <c r="M1427" s="99" t="s">
        <v>375</v>
      </c>
      <c r="N1427" s="108" t="s">
        <v>545</v>
      </c>
      <c r="O1427" s="1"/>
      <c r="P1427" s="105"/>
    </row>
    <row r="1428">
      <c r="A1428" s="1" t="s">
        <v>2213</v>
      </c>
      <c r="B1428" s="51">
        <v>5.3226935E7</v>
      </c>
      <c r="C1428" s="51">
        <v>1.707298249E9</v>
      </c>
      <c r="D1428" s="52">
        <v>45329.39640046296</v>
      </c>
      <c r="E1428" s="1" t="s">
        <v>341</v>
      </c>
      <c r="F1428" s="1" t="s">
        <v>697</v>
      </c>
      <c r="G1428" s="47">
        <v>435456.0</v>
      </c>
      <c r="H1428" s="53">
        <f t="shared" si="3"/>
        <v>11234.7648</v>
      </c>
      <c r="I1428" s="1" t="s">
        <v>698</v>
      </c>
      <c r="J1428" s="1" t="s">
        <v>699</v>
      </c>
      <c r="K1428" s="1" t="s">
        <v>700</v>
      </c>
      <c r="L1428" s="51">
        <v>0.0258</v>
      </c>
      <c r="M1428" s="99" t="s">
        <v>783</v>
      </c>
      <c r="N1428" s="99" t="s">
        <v>1038</v>
      </c>
      <c r="O1428" s="1"/>
      <c r="P1428" s="105"/>
    </row>
    <row r="1429">
      <c r="A1429" s="1" t="s">
        <v>2214</v>
      </c>
      <c r="B1429" s="51">
        <v>5.322695E7</v>
      </c>
      <c r="C1429" s="51">
        <v>1.707298281E9</v>
      </c>
      <c r="D1429" s="52">
        <v>45329.39677083334</v>
      </c>
      <c r="E1429" s="1" t="s">
        <v>341</v>
      </c>
      <c r="F1429" s="1" t="s">
        <v>697</v>
      </c>
      <c r="G1429" s="47">
        <v>546789.0</v>
      </c>
      <c r="H1429" s="53">
        <f t="shared" si="3"/>
        <v>14107.1562</v>
      </c>
      <c r="I1429" s="1" t="s">
        <v>698</v>
      </c>
      <c r="J1429" s="1" t="s">
        <v>699</v>
      </c>
      <c r="K1429" s="1" t="s">
        <v>700</v>
      </c>
      <c r="L1429" s="51">
        <v>0.0258</v>
      </c>
      <c r="M1429" s="99" t="s">
        <v>378</v>
      </c>
      <c r="N1429" s="99" t="s">
        <v>1038</v>
      </c>
      <c r="O1429" s="1"/>
      <c r="P1429" s="105"/>
    </row>
    <row r="1430">
      <c r="A1430" s="1" t="s">
        <v>2215</v>
      </c>
      <c r="B1430" s="51">
        <v>5.3226984E7</v>
      </c>
      <c r="C1430" s="51">
        <v>1.707298353E9</v>
      </c>
      <c r="D1430" s="52">
        <v>45329.39760416667</v>
      </c>
      <c r="E1430" s="1" t="s">
        <v>341</v>
      </c>
      <c r="F1430" s="1" t="s">
        <v>697</v>
      </c>
      <c r="G1430" s="47">
        <v>498785.0</v>
      </c>
      <c r="H1430" s="53">
        <f t="shared" si="3"/>
        <v>12868.653</v>
      </c>
      <c r="I1430" s="1" t="s">
        <v>698</v>
      </c>
      <c r="J1430" s="1" t="s">
        <v>699</v>
      </c>
      <c r="K1430" s="1" t="s">
        <v>700</v>
      </c>
      <c r="L1430" s="51">
        <v>0.0258</v>
      </c>
      <c r="M1430" s="99" t="s">
        <v>813</v>
      </c>
      <c r="N1430" s="99" t="s">
        <v>1038</v>
      </c>
      <c r="O1430" s="1"/>
      <c r="P1430" s="105"/>
    </row>
    <row r="1431">
      <c r="A1431" s="1" t="s">
        <v>2216</v>
      </c>
      <c r="B1431" s="51">
        <v>5.3227041E7</v>
      </c>
      <c r="C1431" s="51">
        <v>1.707298507E9</v>
      </c>
      <c r="D1431" s="52">
        <v>45329.39938657408</v>
      </c>
      <c r="E1431" s="1" t="s">
        <v>341</v>
      </c>
      <c r="F1431" s="1" t="s">
        <v>697</v>
      </c>
      <c r="G1431" s="47">
        <v>533002.0</v>
      </c>
      <c r="H1431" s="53">
        <f t="shared" si="3"/>
        <v>13751.4516</v>
      </c>
      <c r="I1431" s="1" t="s">
        <v>698</v>
      </c>
      <c r="J1431" s="1" t="s">
        <v>699</v>
      </c>
      <c r="K1431" s="1" t="s">
        <v>700</v>
      </c>
      <c r="L1431" s="51">
        <v>0.0258</v>
      </c>
      <c r="M1431" s="99" t="s">
        <v>922</v>
      </c>
      <c r="N1431" s="99" t="s">
        <v>1038</v>
      </c>
      <c r="O1431" s="1"/>
      <c r="P1431" s="105"/>
    </row>
    <row r="1432">
      <c r="A1432" s="1" t="s">
        <v>2217</v>
      </c>
      <c r="B1432" s="51">
        <v>5.3227101E7</v>
      </c>
      <c r="C1432" s="51">
        <v>1.707298633E9</v>
      </c>
      <c r="D1432" s="52">
        <v>45329.40084490741</v>
      </c>
      <c r="E1432" s="1" t="s">
        <v>341</v>
      </c>
      <c r="F1432" s="1" t="s">
        <v>697</v>
      </c>
      <c r="G1432" s="47">
        <v>499093.0</v>
      </c>
      <c r="H1432" s="53">
        <f t="shared" si="3"/>
        <v>12876.5994</v>
      </c>
      <c r="I1432" s="1" t="s">
        <v>698</v>
      </c>
      <c r="J1432" s="1" t="s">
        <v>699</v>
      </c>
      <c r="K1432" s="1" t="s">
        <v>700</v>
      </c>
      <c r="L1432" s="51">
        <v>0.0258</v>
      </c>
      <c r="M1432" s="99" t="s">
        <v>938</v>
      </c>
      <c r="N1432" s="108" t="s">
        <v>545</v>
      </c>
      <c r="O1432" s="1"/>
      <c r="P1432" s="105"/>
    </row>
    <row r="1433">
      <c r="A1433" s="1" t="s">
        <v>2218</v>
      </c>
      <c r="B1433" s="51">
        <v>5.3227125E7</v>
      </c>
      <c r="C1433" s="51">
        <v>1.707298685E9</v>
      </c>
      <c r="D1433" s="52">
        <v>45329.40144675926</v>
      </c>
      <c r="E1433" s="1" t="s">
        <v>341</v>
      </c>
      <c r="F1433" s="1" t="s">
        <v>697</v>
      </c>
      <c r="G1433" s="47">
        <v>398843.0</v>
      </c>
      <c r="H1433" s="53">
        <f t="shared" si="3"/>
        <v>10290.1494</v>
      </c>
      <c r="I1433" s="1" t="s">
        <v>698</v>
      </c>
      <c r="J1433" s="1" t="s">
        <v>699</v>
      </c>
      <c r="K1433" s="1" t="s">
        <v>700</v>
      </c>
      <c r="L1433" s="51">
        <v>0.0258</v>
      </c>
      <c r="M1433" s="93" t="s">
        <v>961</v>
      </c>
      <c r="N1433" s="108" t="s">
        <v>578</v>
      </c>
      <c r="O1433" s="1"/>
      <c r="P1433" s="105"/>
    </row>
    <row r="1434">
      <c r="A1434" s="1" t="s">
        <v>2219</v>
      </c>
      <c r="B1434" s="51">
        <v>5.3227144E7</v>
      </c>
      <c r="C1434" s="51">
        <v>1.707298725E9</v>
      </c>
      <c r="D1434" s="52">
        <v>45329.40190972222</v>
      </c>
      <c r="E1434" s="1" t="s">
        <v>341</v>
      </c>
      <c r="F1434" s="1" t="s">
        <v>697</v>
      </c>
      <c r="G1434" s="47">
        <v>430999.0</v>
      </c>
      <c r="H1434" s="53">
        <f t="shared" si="3"/>
        <v>11119.7742</v>
      </c>
      <c r="I1434" s="1" t="s">
        <v>698</v>
      </c>
      <c r="J1434" s="1" t="s">
        <v>699</v>
      </c>
      <c r="K1434" s="1" t="s">
        <v>700</v>
      </c>
      <c r="L1434" s="51">
        <v>0.0258</v>
      </c>
      <c r="M1434" s="93" t="s">
        <v>366</v>
      </c>
      <c r="N1434" s="99" t="s">
        <v>578</v>
      </c>
      <c r="O1434" s="1"/>
      <c r="P1434" s="105"/>
    </row>
    <row r="1435">
      <c r="A1435" s="1" t="s">
        <v>2220</v>
      </c>
      <c r="B1435" s="51">
        <v>5.3227194E7</v>
      </c>
      <c r="C1435" s="51">
        <v>1.707298831E9</v>
      </c>
      <c r="D1435" s="52">
        <v>45329.403136574074</v>
      </c>
      <c r="E1435" s="1" t="s">
        <v>341</v>
      </c>
      <c r="F1435" s="1" t="s">
        <v>697</v>
      </c>
      <c r="G1435" s="47">
        <v>432094.0</v>
      </c>
      <c r="H1435" s="53">
        <f t="shared" si="3"/>
        <v>11148.0252</v>
      </c>
      <c r="I1435" s="1" t="s">
        <v>698</v>
      </c>
      <c r="J1435" s="1" t="s">
        <v>699</v>
      </c>
      <c r="K1435" s="1" t="s">
        <v>700</v>
      </c>
      <c r="L1435" s="51">
        <v>0.0258</v>
      </c>
      <c r="M1435" s="93" t="s">
        <v>1014</v>
      </c>
      <c r="N1435" s="99" t="s">
        <v>1008</v>
      </c>
      <c r="O1435" s="1"/>
      <c r="P1435" s="105"/>
    </row>
    <row r="1436">
      <c r="A1436" s="1" t="s">
        <v>2221</v>
      </c>
      <c r="B1436" s="51">
        <v>5.322721E7</v>
      </c>
      <c r="C1436" s="51">
        <v>1.707298865E9</v>
      </c>
      <c r="D1436" s="52">
        <v>45329.40353009259</v>
      </c>
      <c r="E1436" s="1" t="s">
        <v>341</v>
      </c>
      <c r="F1436" s="1" t="s">
        <v>697</v>
      </c>
      <c r="G1436" s="47">
        <v>422452.0</v>
      </c>
      <c r="H1436" s="53">
        <f t="shared" si="3"/>
        <v>10899.2616</v>
      </c>
      <c r="I1436" s="1" t="s">
        <v>698</v>
      </c>
      <c r="J1436" s="1" t="s">
        <v>699</v>
      </c>
      <c r="K1436" s="1" t="s">
        <v>700</v>
      </c>
      <c r="L1436" s="51">
        <v>0.0258</v>
      </c>
      <c r="M1436" s="93" t="s">
        <v>997</v>
      </c>
      <c r="N1436" s="15" t="s">
        <v>548</v>
      </c>
      <c r="O1436" s="1"/>
      <c r="P1436" s="105"/>
    </row>
    <row r="1437">
      <c r="A1437" s="1" t="s">
        <v>2222</v>
      </c>
      <c r="B1437" s="51">
        <v>5.3227224E7</v>
      </c>
      <c r="C1437" s="51">
        <v>1.707298895E9</v>
      </c>
      <c r="D1437" s="52">
        <v>45329.40387731481</v>
      </c>
      <c r="E1437" s="1" t="s">
        <v>341</v>
      </c>
      <c r="F1437" s="1" t="s">
        <v>697</v>
      </c>
      <c r="G1437" s="47">
        <v>399094.0</v>
      </c>
      <c r="H1437" s="53">
        <f t="shared" si="3"/>
        <v>10296.6252</v>
      </c>
      <c r="I1437" s="1" t="s">
        <v>698</v>
      </c>
      <c r="J1437" s="1" t="s">
        <v>699</v>
      </c>
      <c r="K1437" s="1" t="s">
        <v>700</v>
      </c>
      <c r="L1437" s="51">
        <v>0.0258</v>
      </c>
      <c r="M1437" s="93" t="s">
        <v>1001</v>
      </c>
      <c r="N1437" s="99" t="s">
        <v>1008</v>
      </c>
      <c r="O1437" s="1"/>
      <c r="P1437" s="105"/>
    </row>
    <row r="1438">
      <c r="A1438" s="1" t="s">
        <v>2223</v>
      </c>
      <c r="B1438" s="51">
        <v>5.3328492E7</v>
      </c>
      <c r="C1438" s="51">
        <v>1.707518221E9</v>
      </c>
      <c r="D1438" s="52">
        <v>45331.94237268518</v>
      </c>
      <c r="E1438" s="1" t="s">
        <v>341</v>
      </c>
      <c r="F1438" s="1" t="s">
        <v>697</v>
      </c>
      <c r="G1438" s="47">
        <v>499885.0</v>
      </c>
      <c r="H1438" s="53">
        <f t="shared" si="3"/>
        <v>13096.987</v>
      </c>
      <c r="I1438" s="1" t="s">
        <v>698</v>
      </c>
      <c r="J1438" s="1" t="s">
        <v>699</v>
      </c>
      <c r="K1438" s="1" t="s">
        <v>700</v>
      </c>
      <c r="L1438" s="51">
        <v>0.0262</v>
      </c>
      <c r="M1438" s="93" t="s">
        <v>731</v>
      </c>
      <c r="N1438" s="108" t="s">
        <v>545</v>
      </c>
      <c r="O1438" s="1"/>
      <c r="P1438" s="105"/>
    </row>
    <row r="1439">
      <c r="A1439" s="1" t="s">
        <v>2224</v>
      </c>
      <c r="B1439" s="51">
        <v>5.3328506E7</v>
      </c>
      <c r="C1439" s="51">
        <v>1.707518251E9</v>
      </c>
      <c r="D1439" s="52">
        <v>45331.942719907405</v>
      </c>
      <c r="E1439" s="1" t="s">
        <v>341</v>
      </c>
      <c r="F1439" s="1" t="s">
        <v>697</v>
      </c>
      <c r="G1439" s="47">
        <v>532099.0</v>
      </c>
      <c r="H1439" s="53">
        <f t="shared" si="3"/>
        <v>13940.9938</v>
      </c>
      <c r="I1439" s="1" t="s">
        <v>698</v>
      </c>
      <c r="J1439" s="1" t="s">
        <v>699</v>
      </c>
      <c r="K1439" s="1" t="s">
        <v>700</v>
      </c>
      <c r="L1439" s="51">
        <v>0.0262</v>
      </c>
      <c r="M1439" s="93" t="s">
        <v>733</v>
      </c>
      <c r="N1439" s="108" t="s">
        <v>545</v>
      </c>
      <c r="O1439" s="1"/>
      <c r="P1439" s="105"/>
    </row>
    <row r="1440">
      <c r="A1440" s="1" t="s">
        <v>2225</v>
      </c>
      <c r="B1440" s="51">
        <v>5.3328519E7</v>
      </c>
      <c r="C1440" s="51">
        <v>1.707518279E9</v>
      </c>
      <c r="D1440" s="52">
        <v>45331.94304398148</v>
      </c>
      <c r="E1440" s="1" t="s">
        <v>341</v>
      </c>
      <c r="F1440" s="1" t="s">
        <v>697</v>
      </c>
      <c r="G1440" s="47">
        <v>490003.0</v>
      </c>
      <c r="H1440" s="53">
        <f t="shared" si="3"/>
        <v>12838.0786</v>
      </c>
      <c r="I1440" s="1" t="s">
        <v>698</v>
      </c>
      <c r="J1440" s="1" t="s">
        <v>699</v>
      </c>
      <c r="K1440" s="1" t="s">
        <v>700</v>
      </c>
      <c r="L1440" s="51">
        <v>0.0262</v>
      </c>
      <c r="M1440" s="99" t="s">
        <v>737</v>
      </c>
      <c r="N1440" s="108" t="s">
        <v>545</v>
      </c>
      <c r="O1440" s="1"/>
      <c r="P1440" s="105"/>
    </row>
    <row r="1441">
      <c r="A1441" s="1" t="s">
        <v>2226</v>
      </c>
      <c r="B1441" s="51">
        <v>5.3328533E7</v>
      </c>
      <c r="C1441" s="51">
        <v>1.707518309E9</v>
      </c>
      <c r="D1441" s="52">
        <v>45331.943391203706</v>
      </c>
      <c r="E1441" s="1" t="s">
        <v>341</v>
      </c>
      <c r="F1441" s="1" t="s">
        <v>697</v>
      </c>
      <c r="G1441" s="47">
        <v>349995.0</v>
      </c>
      <c r="H1441" s="53">
        <f t="shared" si="3"/>
        <v>9169.869</v>
      </c>
      <c r="I1441" s="1" t="s">
        <v>698</v>
      </c>
      <c r="J1441" s="1" t="s">
        <v>699</v>
      </c>
      <c r="K1441" s="1" t="s">
        <v>700</v>
      </c>
      <c r="L1441" s="51">
        <v>0.0262</v>
      </c>
      <c r="M1441" s="93" t="s">
        <v>766</v>
      </c>
      <c r="N1441" s="108" t="s">
        <v>545</v>
      </c>
      <c r="O1441" s="1"/>
      <c r="P1441" s="105"/>
    </row>
    <row r="1442">
      <c r="A1442" s="1" t="s">
        <v>2227</v>
      </c>
      <c r="B1442" s="51">
        <v>5.3328545E7</v>
      </c>
      <c r="C1442" s="51">
        <v>1.707518335E9</v>
      </c>
      <c r="D1442" s="52">
        <v>45331.94369212963</v>
      </c>
      <c r="E1442" s="1" t="s">
        <v>341</v>
      </c>
      <c r="F1442" s="1" t="s">
        <v>697</v>
      </c>
      <c r="G1442" s="47">
        <v>609932.0</v>
      </c>
      <c r="H1442" s="53">
        <f t="shared" si="3"/>
        <v>15980.2184</v>
      </c>
      <c r="I1442" s="1" t="s">
        <v>698</v>
      </c>
      <c r="J1442" s="1" t="s">
        <v>699</v>
      </c>
      <c r="K1442" s="1" t="s">
        <v>700</v>
      </c>
      <c r="L1442" s="51">
        <v>0.0262</v>
      </c>
      <c r="M1442" s="99" t="s">
        <v>783</v>
      </c>
      <c r="N1442" s="108" t="s">
        <v>545</v>
      </c>
      <c r="O1442" s="1"/>
      <c r="P1442" s="105"/>
    </row>
    <row r="1443">
      <c r="A1443" s="1" t="s">
        <v>2228</v>
      </c>
      <c r="B1443" s="51">
        <v>5.3328581E7</v>
      </c>
      <c r="C1443" s="51">
        <v>1.707518411E9</v>
      </c>
      <c r="D1443" s="52">
        <v>45331.94457175926</v>
      </c>
      <c r="E1443" s="1" t="s">
        <v>341</v>
      </c>
      <c r="F1443" s="1" t="s">
        <v>697</v>
      </c>
      <c r="G1443" s="47">
        <v>409994.0</v>
      </c>
      <c r="H1443" s="53">
        <f t="shared" si="3"/>
        <v>10741.8428</v>
      </c>
      <c r="I1443" s="1" t="s">
        <v>698</v>
      </c>
      <c r="J1443" s="1" t="s">
        <v>699</v>
      </c>
      <c r="K1443" s="1" t="s">
        <v>700</v>
      </c>
      <c r="L1443" s="51">
        <v>0.0262</v>
      </c>
      <c r="M1443" s="99" t="s">
        <v>813</v>
      </c>
      <c r="N1443" s="99" t="s">
        <v>578</v>
      </c>
      <c r="O1443" s="1"/>
      <c r="P1443" s="105"/>
    </row>
    <row r="1444">
      <c r="A1444" s="1" t="s">
        <v>2229</v>
      </c>
      <c r="B1444" s="51">
        <v>5.3328608E7</v>
      </c>
      <c r="C1444" s="51">
        <v>1.707518469E9</v>
      </c>
      <c r="D1444" s="52">
        <v>45331.945243055554</v>
      </c>
      <c r="E1444" s="1" t="s">
        <v>341</v>
      </c>
      <c r="F1444" s="1" t="s">
        <v>697</v>
      </c>
      <c r="G1444" s="47">
        <v>554504.0</v>
      </c>
      <c r="H1444" s="53">
        <f t="shared" si="3"/>
        <v>14528.0048</v>
      </c>
      <c r="I1444" s="1" t="s">
        <v>698</v>
      </c>
      <c r="J1444" s="1" t="s">
        <v>699</v>
      </c>
      <c r="K1444" s="1" t="s">
        <v>700</v>
      </c>
      <c r="L1444" s="51">
        <v>0.0262</v>
      </c>
      <c r="M1444" s="99" t="s">
        <v>926</v>
      </c>
      <c r="N1444" s="99" t="s">
        <v>578</v>
      </c>
      <c r="O1444" s="1"/>
      <c r="P1444" s="105"/>
    </row>
    <row r="1445">
      <c r="A1445" s="1" t="s">
        <v>2230</v>
      </c>
      <c r="B1445" s="51">
        <v>5.3328655E7</v>
      </c>
      <c r="C1445" s="51">
        <v>1.707518567E9</v>
      </c>
      <c r="D1445" s="52">
        <v>45331.946377314816</v>
      </c>
      <c r="E1445" s="1" t="s">
        <v>341</v>
      </c>
      <c r="F1445" s="1" t="s">
        <v>697</v>
      </c>
      <c r="G1445" s="47">
        <v>728898.0</v>
      </c>
      <c r="H1445" s="53">
        <f t="shared" si="3"/>
        <v>19097.1276</v>
      </c>
      <c r="I1445" s="1" t="s">
        <v>698</v>
      </c>
      <c r="J1445" s="1" t="s">
        <v>699</v>
      </c>
      <c r="K1445" s="1" t="s">
        <v>700</v>
      </c>
      <c r="L1445" s="51">
        <v>0.0262</v>
      </c>
      <c r="M1445" s="99" t="s">
        <v>938</v>
      </c>
      <c r="N1445" s="99" t="s">
        <v>578</v>
      </c>
      <c r="O1445" s="1"/>
      <c r="P1445" s="105"/>
    </row>
    <row r="1446">
      <c r="A1446" s="1" t="s">
        <v>2231</v>
      </c>
      <c r="B1446" s="51">
        <v>5.3328685E7</v>
      </c>
      <c r="C1446" s="51">
        <v>1.707518631E9</v>
      </c>
      <c r="D1446" s="52">
        <v>45331.947118055556</v>
      </c>
      <c r="E1446" s="1" t="s">
        <v>341</v>
      </c>
      <c r="F1446" s="1" t="s">
        <v>697</v>
      </c>
      <c r="G1446" s="47">
        <v>424004.0</v>
      </c>
      <c r="H1446" s="53">
        <f t="shared" si="3"/>
        <v>11108.9048</v>
      </c>
      <c r="I1446" s="1" t="s">
        <v>698</v>
      </c>
      <c r="J1446" s="1" t="s">
        <v>699</v>
      </c>
      <c r="K1446" s="1" t="s">
        <v>700</v>
      </c>
      <c r="L1446" s="51">
        <v>0.0262</v>
      </c>
      <c r="M1446" s="99" t="s">
        <v>963</v>
      </c>
      <c r="N1446" s="99" t="s">
        <v>1038</v>
      </c>
      <c r="O1446" s="1"/>
      <c r="P1446" s="105"/>
    </row>
    <row r="1447">
      <c r="A1447" s="1" t="s">
        <v>2232</v>
      </c>
      <c r="B1447" s="51">
        <v>5.3328713E7</v>
      </c>
      <c r="C1447" s="51">
        <v>1.707518691E9</v>
      </c>
      <c r="D1447" s="52">
        <v>45331.9478125</v>
      </c>
      <c r="E1447" s="1" t="s">
        <v>341</v>
      </c>
      <c r="F1447" s="1" t="s">
        <v>697</v>
      </c>
      <c r="G1447" s="47">
        <v>239984.0</v>
      </c>
      <c r="H1447" s="53">
        <f t="shared" si="3"/>
        <v>6287.5808</v>
      </c>
      <c r="I1447" s="1" t="s">
        <v>698</v>
      </c>
      <c r="J1447" s="1" t="s">
        <v>699</v>
      </c>
      <c r="K1447" s="1" t="s">
        <v>700</v>
      </c>
      <c r="L1447" s="51">
        <v>0.0262</v>
      </c>
      <c r="M1447" s="93" t="s">
        <v>381</v>
      </c>
      <c r="N1447" s="108" t="s">
        <v>578</v>
      </c>
      <c r="O1447" s="1"/>
      <c r="P1447" s="105"/>
    </row>
    <row r="1448">
      <c r="A1448" s="1" t="s">
        <v>2233</v>
      </c>
      <c r="B1448" s="51">
        <v>5.3342187E7</v>
      </c>
      <c r="C1448" s="51">
        <v>1.707548291E9</v>
      </c>
      <c r="D1448" s="52">
        <v>45332.29040509259</v>
      </c>
      <c r="E1448" s="1" t="s">
        <v>341</v>
      </c>
      <c r="F1448" s="1" t="s">
        <v>697</v>
      </c>
      <c r="G1448" s="47">
        <v>495885.0</v>
      </c>
      <c r="H1448" s="53">
        <f t="shared" si="3"/>
        <v>12843.4215</v>
      </c>
      <c r="I1448" s="1" t="s">
        <v>698</v>
      </c>
      <c r="J1448" s="1" t="s">
        <v>699</v>
      </c>
      <c r="K1448" s="1" t="s">
        <v>700</v>
      </c>
      <c r="L1448" s="51">
        <v>0.0259</v>
      </c>
      <c r="M1448" s="93" t="s">
        <v>1940</v>
      </c>
      <c r="N1448" s="99" t="s">
        <v>1038</v>
      </c>
      <c r="O1448" s="1"/>
      <c r="P1448" s="105"/>
    </row>
    <row r="1449">
      <c r="A1449" s="1" t="s">
        <v>2234</v>
      </c>
      <c r="B1449" s="51">
        <v>5.3342214E7</v>
      </c>
      <c r="C1449" s="51">
        <v>1.707548349E9</v>
      </c>
      <c r="D1449" s="52">
        <v>45332.29107638889</v>
      </c>
      <c r="E1449" s="1" t="s">
        <v>341</v>
      </c>
      <c r="F1449" s="1" t="s">
        <v>697</v>
      </c>
      <c r="G1449" s="47">
        <v>531394.0</v>
      </c>
      <c r="H1449" s="53">
        <f t="shared" si="3"/>
        <v>13763.1046</v>
      </c>
      <c r="I1449" s="1" t="s">
        <v>698</v>
      </c>
      <c r="J1449" s="1" t="s">
        <v>699</v>
      </c>
      <c r="K1449" s="1" t="s">
        <v>700</v>
      </c>
      <c r="L1449" s="51">
        <v>0.0259</v>
      </c>
      <c r="M1449" s="93" t="s">
        <v>1945</v>
      </c>
      <c r="N1449" s="108" t="s">
        <v>545</v>
      </c>
      <c r="O1449" s="1"/>
      <c r="P1449" s="105"/>
    </row>
    <row r="1450">
      <c r="A1450" s="1" t="s">
        <v>2235</v>
      </c>
      <c r="B1450" s="51">
        <v>5.3342226E7</v>
      </c>
      <c r="C1450" s="51">
        <v>1.707548375E9</v>
      </c>
      <c r="D1450" s="52">
        <v>45332.29137731482</v>
      </c>
      <c r="E1450" s="1" t="s">
        <v>341</v>
      </c>
      <c r="F1450" s="1" t="s">
        <v>697</v>
      </c>
      <c r="G1450" s="47">
        <v>400989.0</v>
      </c>
      <c r="H1450" s="53">
        <f t="shared" si="3"/>
        <v>10385.6151</v>
      </c>
      <c r="I1450" s="1" t="s">
        <v>698</v>
      </c>
      <c r="J1450" s="1" t="s">
        <v>699</v>
      </c>
      <c r="K1450" s="1" t="s">
        <v>700</v>
      </c>
      <c r="L1450" s="51">
        <v>0.0259</v>
      </c>
      <c r="M1450" s="93" t="s">
        <v>1974</v>
      </c>
      <c r="N1450" s="108" t="s">
        <v>545</v>
      </c>
      <c r="O1450" s="1"/>
      <c r="P1450" s="105"/>
    </row>
    <row r="1451">
      <c r="A1451" s="1" t="s">
        <v>2236</v>
      </c>
      <c r="B1451" s="51">
        <v>5.334224E7</v>
      </c>
      <c r="C1451" s="51">
        <v>1.707548405E9</v>
      </c>
      <c r="D1451" s="52">
        <v>45332.29172453703</v>
      </c>
      <c r="E1451" s="1" t="s">
        <v>341</v>
      </c>
      <c r="F1451" s="1" t="s">
        <v>697</v>
      </c>
      <c r="G1451" s="47">
        <v>500234.0</v>
      </c>
      <c r="H1451" s="53">
        <f t="shared" si="3"/>
        <v>12956.0606</v>
      </c>
      <c r="I1451" s="1" t="s">
        <v>698</v>
      </c>
      <c r="J1451" s="1" t="s">
        <v>699</v>
      </c>
      <c r="K1451" s="1" t="s">
        <v>700</v>
      </c>
      <c r="L1451" s="51">
        <v>0.0259</v>
      </c>
      <c r="M1451" s="93" t="s">
        <v>1976</v>
      </c>
      <c r="N1451" s="108" t="s">
        <v>545</v>
      </c>
      <c r="O1451" s="1"/>
      <c r="P1451" s="105"/>
    </row>
    <row r="1452">
      <c r="A1452" s="1" t="s">
        <v>2237</v>
      </c>
      <c r="B1452" s="51">
        <v>5.3342254E7</v>
      </c>
      <c r="C1452" s="51">
        <v>1.707548433E9</v>
      </c>
      <c r="D1452" s="52">
        <v>45332.29204861111</v>
      </c>
      <c r="E1452" s="1" t="s">
        <v>341</v>
      </c>
      <c r="F1452" s="1" t="s">
        <v>697</v>
      </c>
      <c r="G1452" s="47">
        <v>395483.0</v>
      </c>
      <c r="H1452" s="53">
        <f t="shared" si="3"/>
        <v>10243.0097</v>
      </c>
      <c r="I1452" s="1" t="s">
        <v>698</v>
      </c>
      <c r="J1452" s="1" t="s">
        <v>699</v>
      </c>
      <c r="K1452" s="1" t="s">
        <v>700</v>
      </c>
      <c r="L1452" s="51">
        <v>0.0259</v>
      </c>
      <c r="M1452" s="93" t="s">
        <v>1967</v>
      </c>
      <c r="N1452" s="108" t="s">
        <v>545</v>
      </c>
      <c r="O1452" s="1"/>
      <c r="P1452" s="105"/>
    </row>
    <row r="1453">
      <c r="A1453" s="1" t="s">
        <v>2238</v>
      </c>
      <c r="B1453" s="51">
        <v>5.3342268E7</v>
      </c>
      <c r="C1453" s="51">
        <v>1.707548463E9</v>
      </c>
      <c r="D1453" s="52">
        <v>45332.292395833334</v>
      </c>
      <c r="E1453" s="1" t="s">
        <v>341</v>
      </c>
      <c r="F1453" s="1" t="s">
        <v>697</v>
      </c>
      <c r="G1453" s="47">
        <v>498983.0</v>
      </c>
      <c r="H1453" s="53">
        <f t="shared" si="3"/>
        <v>12923.6597</v>
      </c>
      <c r="I1453" s="1" t="s">
        <v>698</v>
      </c>
      <c r="J1453" s="1" t="s">
        <v>699</v>
      </c>
      <c r="K1453" s="1" t="s">
        <v>700</v>
      </c>
      <c r="L1453" s="51">
        <v>0.0259</v>
      </c>
      <c r="M1453" s="93" t="s">
        <v>1935</v>
      </c>
      <c r="N1453" s="99" t="s">
        <v>1038</v>
      </c>
      <c r="O1453" s="1"/>
      <c r="P1453" s="105"/>
    </row>
    <row r="1454">
      <c r="A1454" s="1" t="s">
        <v>2239</v>
      </c>
      <c r="B1454" s="51">
        <v>5.3342281E7</v>
      </c>
      <c r="C1454" s="51">
        <v>1.707548491E9</v>
      </c>
      <c r="D1454" s="52">
        <v>45332.292719907404</v>
      </c>
      <c r="E1454" s="1" t="s">
        <v>341</v>
      </c>
      <c r="F1454" s="1" t="s">
        <v>697</v>
      </c>
      <c r="G1454" s="47">
        <v>398854.0</v>
      </c>
      <c r="H1454" s="53">
        <f t="shared" si="3"/>
        <v>10330.3186</v>
      </c>
      <c r="I1454" s="1" t="s">
        <v>698</v>
      </c>
      <c r="J1454" s="1" t="s">
        <v>699</v>
      </c>
      <c r="K1454" s="1" t="s">
        <v>700</v>
      </c>
      <c r="L1454" s="51">
        <v>0.0259</v>
      </c>
      <c r="M1454" s="93" t="s">
        <v>102</v>
      </c>
      <c r="N1454" s="114" t="s">
        <v>556</v>
      </c>
      <c r="O1454" s="1"/>
      <c r="P1454" s="105"/>
    </row>
    <row r="1455">
      <c r="A1455" s="1" t="s">
        <v>2240</v>
      </c>
      <c r="B1455" s="51">
        <v>5.3342294E7</v>
      </c>
      <c r="C1455" s="51">
        <v>1.707548519E9</v>
      </c>
      <c r="D1455" s="52">
        <v>45332.29304398148</v>
      </c>
      <c r="E1455" s="1" t="s">
        <v>341</v>
      </c>
      <c r="F1455" s="1" t="s">
        <v>697</v>
      </c>
      <c r="G1455" s="47">
        <v>429934.0</v>
      </c>
      <c r="H1455" s="53">
        <f t="shared" si="3"/>
        <v>11135.2906</v>
      </c>
      <c r="I1455" s="1" t="s">
        <v>698</v>
      </c>
      <c r="J1455" s="1" t="s">
        <v>699</v>
      </c>
      <c r="K1455" s="1" t="s">
        <v>700</v>
      </c>
      <c r="L1455" s="51">
        <v>0.0259</v>
      </c>
      <c r="M1455" s="99" t="s">
        <v>133</v>
      </c>
      <c r="N1455" s="114" t="s">
        <v>556</v>
      </c>
      <c r="O1455" s="1"/>
      <c r="P1455" s="105"/>
    </row>
    <row r="1456">
      <c r="A1456" s="1" t="s">
        <v>2241</v>
      </c>
      <c r="B1456" s="51">
        <v>5.3393962E7</v>
      </c>
      <c r="C1456" s="51">
        <v>1.707659726E9</v>
      </c>
      <c r="D1456" s="52">
        <v>45333.58016203704</v>
      </c>
      <c r="E1456" s="1" t="s">
        <v>341</v>
      </c>
      <c r="F1456" s="1" t="s">
        <v>697</v>
      </c>
      <c r="G1456" s="47">
        <v>638874.0</v>
      </c>
      <c r="H1456" s="53">
        <f t="shared" si="3"/>
        <v>16419.0618</v>
      </c>
      <c r="I1456" s="1" t="s">
        <v>698</v>
      </c>
      <c r="J1456" s="1" t="s">
        <v>699</v>
      </c>
      <c r="K1456" s="1" t="s">
        <v>700</v>
      </c>
      <c r="L1456" s="51">
        <v>0.0257</v>
      </c>
      <c r="M1456" s="93" t="s">
        <v>1927</v>
      </c>
      <c r="N1456" s="108" t="s">
        <v>545</v>
      </c>
      <c r="O1456" s="1"/>
      <c r="P1456" s="105"/>
    </row>
    <row r="1457">
      <c r="A1457" s="1" t="s">
        <v>2242</v>
      </c>
      <c r="B1457" s="51">
        <v>5.3393975E7</v>
      </c>
      <c r="C1457" s="51">
        <v>1.707659754E9</v>
      </c>
      <c r="D1457" s="52">
        <v>45333.58048611111</v>
      </c>
      <c r="E1457" s="1" t="s">
        <v>341</v>
      </c>
      <c r="F1457" s="1" t="s">
        <v>697</v>
      </c>
      <c r="G1457" s="47">
        <v>400985.0</v>
      </c>
      <c r="H1457" s="53">
        <f t="shared" si="3"/>
        <v>10305.3145</v>
      </c>
      <c r="I1457" s="1" t="s">
        <v>698</v>
      </c>
      <c r="J1457" s="1" t="s">
        <v>699</v>
      </c>
      <c r="K1457" s="1" t="s">
        <v>700</v>
      </c>
      <c r="L1457" s="51">
        <v>0.0257</v>
      </c>
      <c r="M1457" s="93" t="s">
        <v>1929</v>
      </c>
      <c r="N1457" s="108" t="s">
        <v>545</v>
      </c>
      <c r="O1457" s="1"/>
      <c r="P1457" s="105"/>
    </row>
    <row r="1458">
      <c r="A1458" s="1" t="s">
        <v>2243</v>
      </c>
      <c r="B1458" s="51">
        <v>5.3394002E7</v>
      </c>
      <c r="C1458" s="51">
        <v>1.707659812E9</v>
      </c>
      <c r="D1458" s="52">
        <v>45333.58115740741</v>
      </c>
      <c r="E1458" s="1" t="s">
        <v>341</v>
      </c>
      <c r="F1458" s="1" t="s">
        <v>697</v>
      </c>
      <c r="G1458" s="47">
        <v>522922.0</v>
      </c>
      <c r="H1458" s="53">
        <f t="shared" si="3"/>
        <v>13439.0954</v>
      </c>
      <c r="I1458" s="1" t="s">
        <v>698</v>
      </c>
      <c r="J1458" s="1" t="s">
        <v>699</v>
      </c>
      <c r="K1458" s="1" t="s">
        <v>700</v>
      </c>
      <c r="L1458" s="51">
        <v>0.0257</v>
      </c>
      <c r="M1458" s="93" t="s">
        <v>1933</v>
      </c>
      <c r="N1458" s="108" t="s">
        <v>545</v>
      </c>
      <c r="O1458" s="99" t="s">
        <v>1038</v>
      </c>
      <c r="P1458" s="105"/>
    </row>
    <row r="1459">
      <c r="A1459" s="1" t="s">
        <v>2244</v>
      </c>
      <c r="B1459" s="51">
        <v>5.3394017E7</v>
      </c>
      <c r="C1459" s="51">
        <v>1.707659844E9</v>
      </c>
      <c r="D1459" s="52">
        <v>45333.58152777778</v>
      </c>
      <c r="E1459" s="1" t="s">
        <v>341</v>
      </c>
      <c r="F1459" s="1" t="s">
        <v>697</v>
      </c>
      <c r="G1459" s="47">
        <v>349451.0</v>
      </c>
      <c r="H1459" s="53">
        <f t="shared" si="3"/>
        <v>8980.8907</v>
      </c>
      <c r="I1459" s="1" t="s">
        <v>698</v>
      </c>
      <c r="J1459" s="1" t="s">
        <v>699</v>
      </c>
      <c r="K1459" s="1" t="s">
        <v>700</v>
      </c>
      <c r="L1459" s="51">
        <v>0.0257</v>
      </c>
      <c r="M1459" s="93" t="s">
        <v>1933</v>
      </c>
      <c r="N1459" s="108" t="s">
        <v>545</v>
      </c>
      <c r="O1459" s="99" t="s">
        <v>1038</v>
      </c>
      <c r="P1459" s="105"/>
    </row>
    <row r="1460">
      <c r="A1460" s="1" t="s">
        <v>2245</v>
      </c>
      <c r="B1460" s="51">
        <v>5.3394044E7</v>
      </c>
      <c r="C1460" s="51">
        <v>1.7076599E9</v>
      </c>
      <c r="D1460" s="52">
        <v>45333.58217592593</v>
      </c>
      <c r="E1460" s="1" t="s">
        <v>341</v>
      </c>
      <c r="F1460" s="1" t="s">
        <v>697</v>
      </c>
      <c r="G1460" s="47">
        <v>455982.0</v>
      </c>
      <c r="H1460" s="53">
        <f t="shared" si="3"/>
        <v>11718.7374</v>
      </c>
      <c r="I1460" s="1" t="s">
        <v>698</v>
      </c>
      <c r="J1460" s="1" t="s">
        <v>699</v>
      </c>
      <c r="K1460" s="1" t="s">
        <v>700</v>
      </c>
      <c r="L1460" s="51">
        <v>0.0257</v>
      </c>
      <c r="M1460" s="93" t="s">
        <v>1823</v>
      </c>
      <c r="N1460" s="99" t="s">
        <v>1038</v>
      </c>
      <c r="O1460" s="1"/>
      <c r="P1460" s="105"/>
    </row>
    <row r="1461">
      <c r="A1461" s="1" t="s">
        <v>2246</v>
      </c>
      <c r="B1461" s="51">
        <v>5.3394057E7</v>
      </c>
      <c r="C1461" s="51">
        <v>1.707659928E9</v>
      </c>
      <c r="D1461" s="52">
        <v>45333.5825</v>
      </c>
      <c r="E1461" s="1" t="s">
        <v>341</v>
      </c>
      <c r="F1461" s="1" t="s">
        <v>697</v>
      </c>
      <c r="G1461" s="47">
        <v>410933.0</v>
      </c>
      <c r="H1461" s="53">
        <f t="shared" si="3"/>
        <v>10560.9781</v>
      </c>
      <c r="I1461" s="1" t="s">
        <v>698</v>
      </c>
      <c r="J1461" s="1" t="s">
        <v>699</v>
      </c>
      <c r="K1461" s="1" t="s">
        <v>700</v>
      </c>
      <c r="L1461" s="51">
        <v>0.0257</v>
      </c>
      <c r="M1461" s="93" t="s">
        <v>1820</v>
      </c>
      <c r="N1461" s="99" t="s">
        <v>578</v>
      </c>
      <c r="O1461" s="99" t="s">
        <v>1038</v>
      </c>
      <c r="P1461" s="105"/>
    </row>
    <row r="1462">
      <c r="A1462" s="1" t="s">
        <v>2247</v>
      </c>
      <c r="B1462" s="51">
        <v>5.3394072E7</v>
      </c>
      <c r="C1462" s="51">
        <v>1.70765996E9</v>
      </c>
      <c r="D1462" s="52">
        <v>45333.582870370374</v>
      </c>
      <c r="E1462" s="1" t="s">
        <v>341</v>
      </c>
      <c r="F1462" s="1" t="s">
        <v>697</v>
      </c>
      <c r="G1462" s="47">
        <v>633542.0</v>
      </c>
      <c r="H1462" s="53">
        <f t="shared" si="3"/>
        <v>16282.0294</v>
      </c>
      <c r="I1462" s="1" t="s">
        <v>698</v>
      </c>
      <c r="J1462" s="1" t="s">
        <v>699</v>
      </c>
      <c r="K1462" s="1" t="s">
        <v>700</v>
      </c>
      <c r="L1462" s="51">
        <v>0.0257</v>
      </c>
      <c r="M1462" s="93" t="s">
        <v>1133</v>
      </c>
      <c r="N1462" s="99" t="s">
        <v>578</v>
      </c>
      <c r="O1462" s="108" t="s">
        <v>545</v>
      </c>
      <c r="P1462" s="105"/>
    </row>
    <row r="1463">
      <c r="A1463" s="1" t="s">
        <v>2248</v>
      </c>
      <c r="B1463" s="51">
        <v>5.3394084E7</v>
      </c>
      <c r="C1463" s="51">
        <v>1.707659986E9</v>
      </c>
      <c r="D1463" s="52">
        <v>45333.5831712963</v>
      </c>
      <c r="E1463" s="1" t="s">
        <v>341</v>
      </c>
      <c r="F1463" s="1" t="s">
        <v>697</v>
      </c>
      <c r="G1463" s="47">
        <v>234423.0</v>
      </c>
      <c r="H1463" s="53">
        <f t="shared" si="3"/>
        <v>6024.6711</v>
      </c>
      <c r="I1463" s="1" t="s">
        <v>698</v>
      </c>
      <c r="J1463" s="1" t="s">
        <v>699</v>
      </c>
      <c r="K1463" s="1" t="s">
        <v>700</v>
      </c>
      <c r="L1463" s="51">
        <v>0.0257</v>
      </c>
      <c r="M1463" s="93" t="s">
        <v>1139</v>
      </c>
      <c r="N1463" s="99" t="s">
        <v>1038</v>
      </c>
      <c r="O1463" s="1"/>
      <c r="P1463" s="105"/>
    </row>
    <row r="1464">
      <c r="A1464" s="1" t="s">
        <v>2249</v>
      </c>
      <c r="B1464" s="51">
        <v>5.33941E7</v>
      </c>
      <c r="C1464" s="51">
        <v>1.70766002E9</v>
      </c>
      <c r="D1464" s="52">
        <v>45333.58356481481</v>
      </c>
      <c r="E1464" s="1" t="s">
        <v>341</v>
      </c>
      <c r="F1464" s="1" t="s">
        <v>697</v>
      </c>
      <c r="G1464" s="47">
        <v>498842.0</v>
      </c>
      <c r="H1464" s="53">
        <f t="shared" si="3"/>
        <v>12820.2394</v>
      </c>
      <c r="I1464" s="1" t="s">
        <v>698</v>
      </c>
      <c r="J1464" s="1" t="s">
        <v>699</v>
      </c>
      <c r="K1464" s="1" t="s">
        <v>700</v>
      </c>
      <c r="L1464" s="51">
        <v>0.0257</v>
      </c>
      <c r="M1464" s="99" t="s">
        <v>731</v>
      </c>
      <c r="N1464" s="108" t="s">
        <v>545</v>
      </c>
      <c r="O1464" s="1"/>
      <c r="P1464" s="105"/>
    </row>
    <row r="1465">
      <c r="A1465" s="1" t="s">
        <v>2250</v>
      </c>
      <c r="B1465" s="51">
        <v>5.3394125E7</v>
      </c>
      <c r="C1465" s="51">
        <v>1.707660072E9</v>
      </c>
      <c r="D1465" s="52">
        <v>45333.58416666667</v>
      </c>
      <c r="E1465" s="1" t="s">
        <v>341</v>
      </c>
      <c r="F1465" s="1" t="s">
        <v>697</v>
      </c>
      <c r="G1465" s="47">
        <v>444993.0</v>
      </c>
      <c r="H1465" s="53">
        <f t="shared" si="3"/>
        <v>11436.3201</v>
      </c>
      <c r="I1465" s="1" t="s">
        <v>698</v>
      </c>
      <c r="J1465" s="1" t="s">
        <v>699</v>
      </c>
      <c r="K1465" s="1" t="s">
        <v>700</v>
      </c>
      <c r="L1465" s="51">
        <v>0.0257</v>
      </c>
      <c r="M1465" s="99" t="s">
        <v>737</v>
      </c>
      <c r="N1465" s="108" t="s">
        <v>545</v>
      </c>
      <c r="O1465" s="1"/>
      <c r="P1465" s="105"/>
    </row>
    <row r="1466">
      <c r="A1466" s="1" t="s">
        <v>2251</v>
      </c>
      <c r="B1466" s="51">
        <v>5.339415E7</v>
      </c>
      <c r="C1466" s="51">
        <v>1.707660126E9</v>
      </c>
      <c r="D1466" s="52">
        <v>45333.58479166667</v>
      </c>
      <c r="E1466" s="1" t="s">
        <v>341</v>
      </c>
      <c r="F1466" s="1" t="s">
        <v>697</v>
      </c>
      <c r="G1466" s="47">
        <v>394883.0</v>
      </c>
      <c r="H1466" s="53">
        <f t="shared" si="3"/>
        <v>10148.4931</v>
      </c>
      <c r="I1466" s="1" t="s">
        <v>698</v>
      </c>
      <c r="J1466" s="1" t="s">
        <v>699</v>
      </c>
      <c r="K1466" s="1" t="s">
        <v>700</v>
      </c>
      <c r="L1466" s="51">
        <v>0.0257</v>
      </c>
      <c r="M1466" s="93" t="s">
        <v>130</v>
      </c>
      <c r="N1466" s="114" t="s">
        <v>556</v>
      </c>
      <c r="O1466" s="1"/>
      <c r="P1466" s="105"/>
    </row>
    <row r="1467">
      <c r="A1467" s="1" t="s">
        <v>2252</v>
      </c>
      <c r="B1467" s="51">
        <v>5.3394162E7</v>
      </c>
      <c r="C1467" s="51">
        <v>1.707660158E9</v>
      </c>
      <c r="D1467" s="52">
        <v>45333.58516203704</v>
      </c>
      <c r="E1467" s="1" t="s">
        <v>341</v>
      </c>
      <c r="F1467" s="1" t="s">
        <v>697</v>
      </c>
      <c r="G1467" s="47">
        <v>398821.0</v>
      </c>
      <c r="H1467" s="53">
        <f t="shared" si="3"/>
        <v>10249.6997</v>
      </c>
      <c r="I1467" s="1" t="s">
        <v>698</v>
      </c>
      <c r="J1467" s="1" t="s">
        <v>699</v>
      </c>
      <c r="K1467" s="1" t="s">
        <v>700</v>
      </c>
      <c r="L1467" s="51">
        <v>0.0257</v>
      </c>
      <c r="M1467" s="93" t="s">
        <v>339</v>
      </c>
      <c r="N1467" s="114" t="s">
        <v>556</v>
      </c>
      <c r="O1467" s="1"/>
      <c r="P1467" s="105"/>
    </row>
    <row r="1468">
      <c r="A1468" s="1" t="s">
        <v>2253</v>
      </c>
      <c r="B1468" s="51">
        <v>5.3394172E7</v>
      </c>
      <c r="C1468" s="51">
        <v>1.707660186E9</v>
      </c>
      <c r="D1468" s="52">
        <v>45333.585486111115</v>
      </c>
      <c r="E1468" s="1" t="s">
        <v>341</v>
      </c>
      <c r="F1468" s="1" t="s">
        <v>697</v>
      </c>
      <c r="G1468" s="47">
        <v>299847.0</v>
      </c>
      <c r="H1468" s="53">
        <f t="shared" si="3"/>
        <v>7706.0679</v>
      </c>
      <c r="I1468" s="1" t="s">
        <v>698</v>
      </c>
      <c r="J1468" s="1" t="s">
        <v>699</v>
      </c>
      <c r="K1468" s="1" t="s">
        <v>700</v>
      </c>
      <c r="L1468" s="51">
        <v>0.0257</v>
      </c>
      <c r="M1468" s="93" t="s">
        <v>345</v>
      </c>
      <c r="N1468" s="114" t="s">
        <v>556</v>
      </c>
      <c r="O1468" s="1"/>
      <c r="P1468" s="105"/>
    </row>
    <row r="1469">
      <c r="A1469" s="1" t="s">
        <v>2254</v>
      </c>
      <c r="B1469" s="51">
        <v>5.342956E7</v>
      </c>
      <c r="C1469" s="51">
        <v>1.707736146E9</v>
      </c>
      <c r="D1469" s="52">
        <v>45334.46465277778</v>
      </c>
      <c r="E1469" s="1" t="s">
        <v>341</v>
      </c>
      <c r="F1469" s="1" t="s">
        <v>697</v>
      </c>
      <c r="G1469" s="47">
        <v>593340.0</v>
      </c>
      <c r="H1469" s="53">
        <f t="shared" si="3"/>
        <v>15842.178</v>
      </c>
      <c r="I1469" s="1" t="s">
        <v>698</v>
      </c>
      <c r="J1469" s="1" t="s">
        <v>699</v>
      </c>
      <c r="K1469" s="1" t="s">
        <v>700</v>
      </c>
      <c r="L1469" s="51">
        <v>0.0267</v>
      </c>
      <c r="M1469" s="99" t="s">
        <v>372</v>
      </c>
      <c r="N1469" s="99" t="s">
        <v>578</v>
      </c>
      <c r="O1469" s="1"/>
      <c r="P1469" s="105"/>
    </row>
    <row r="1470">
      <c r="A1470" s="1" t="s">
        <v>2255</v>
      </c>
      <c r="B1470" s="51">
        <v>5.3429572E7</v>
      </c>
      <c r="C1470" s="51">
        <v>1.707736172E9</v>
      </c>
      <c r="D1470" s="52">
        <v>45334.464953703704</v>
      </c>
      <c r="E1470" s="1" t="s">
        <v>341</v>
      </c>
      <c r="F1470" s="1" t="s">
        <v>697</v>
      </c>
      <c r="G1470" s="47">
        <v>499092.0</v>
      </c>
      <c r="H1470" s="53">
        <f t="shared" si="3"/>
        <v>13325.7564</v>
      </c>
      <c r="I1470" s="1" t="s">
        <v>698</v>
      </c>
      <c r="J1470" s="1" t="s">
        <v>699</v>
      </c>
      <c r="K1470" s="1" t="s">
        <v>700</v>
      </c>
      <c r="L1470" s="51">
        <v>0.0267</v>
      </c>
      <c r="M1470" s="99" t="s">
        <v>731</v>
      </c>
      <c r="N1470" s="108" t="s">
        <v>578</v>
      </c>
      <c r="O1470" s="1"/>
      <c r="P1470" s="105"/>
    </row>
    <row r="1471">
      <c r="A1471" s="1" t="s">
        <v>2256</v>
      </c>
      <c r="B1471" s="51">
        <v>5.3429588E7</v>
      </c>
      <c r="C1471" s="51">
        <v>1.707736206E9</v>
      </c>
      <c r="D1471" s="52">
        <v>45334.46534722222</v>
      </c>
      <c r="E1471" s="1" t="s">
        <v>341</v>
      </c>
      <c r="F1471" s="1" t="s">
        <v>697</v>
      </c>
      <c r="G1471" s="47">
        <v>630094.0</v>
      </c>
      <c r="H1471" s="53">
        <f t="shared" si="3"/>
        <v>16823.5098</v>
      </c>
      <c r="I1471" s="1" t="s">
        <v>698</v>
      </c>
      <c r="J1471" s="1" t="s">
        <v>699</v>
      </c>
      <c r="K1471" s="1" t="s">
        <v>700</v>
      </c>
      <c r="L1471" s="51">
        <v>0.0267</v>
      </c>
      <c r="M1471" s="15" t="s">
        <v>735</v>
      </c>
      <c r="N1471" s="108" t="s">
        <v>578</v>
      </c>
      <c r="O1471" s="1"/>
      <c r="P1471" s="105"/>
    </row>
    <row r="1472">
      <c r="A1472" s="1" t="s">
        <v>2257</v>
      </c>
      <c r="B1472" s="51">
        <v>5.3429604E7</v>
      </c>
      <c r="C1472" s="51">
        <v>1.70773624E9</v>
      </c>
      <c r="D1472" s="52">
        <v>45334.46574074074</v>
      </c>
      <c r="E1472" s="1" t="s">
        <v>341</v>
      </c>
      <c r="F1472" s="1" t="s">
        <v>697</v>
      </c>
      <c r="G1472" s="47">
        <v>499033.0</v>
      </c>
      <c r="H1472" s="53">
        <f t="shared" si="3"/>
        <v>13324.1811</v>
      </c>
      <c r="I1472" s="1" t="s">
        <v>698</v>
      </c>
      <c r="J1472" s="1" t="s">
        <v>699</v>
      </c>
      <c r="K1472" s="1" t="s">
        <v>700</v>
      </c>
      <c r="L1472" s="51">
        <v>0.0267</v>
      </c>
      <c r="M1472" s="99" t="s">
        <v>737</v>
      </c>
      <c r="N1472" s="108" t="s">
        <v>545</v>
      </c>
      <c r="O1472" s="1"/>
      <c r="P1472" s="105"/>
    </row>
    <row r="1473">
      <c r="A1473" s="1" t="s">
        <v>2258</v>
      </c>
      <c r="B1473" s="51">
        <v>5.3429618E7</v>
      </c>
      <c r="C1473" s="51">
        <v>1.70773627E9</v>
      </c>
      <c r="D1473" s="52">
        <v>45334.46608796297</v>
      </c>
      <c r="E1473" s="1" t="s">
        <v>341</v>
      </c>
      <c r="F1473" s="1" t="s">
        <v>697</v>
      </c>
      <c r="G1473" s="47">
        <v>488863.0</v>
      </c>
      <c r="H1473" s="53">
        <f t="shared" si="3"/>
        <v>13052.6421</v>
      </c>
      <c r="I1473" s="1" t="s">
        <v>698</v>
      </c>
      <c r="J1473" s="1" t="s">
        <v>699</v>
      </c>
      <c r="K1473" s="1" t="s">
        <v>700</v>
      </c>
      <c r="L1473" s="51">
        <v>0.0267</v>
      </c>
      <c r="M1473" s="99" t="s">
        <v>375</v>
      </c>
      <c r="N1473" s="108" t="s">
        <v>578</v>
      </c>
      <c r="O1473" s="1"/>
      <c r="P1473" s="105"/>
    </row>
    <row r="1474">
      <c r="A1474" s="1" t="s">
        <v>2259</v>
      </c>
      <c r="B1474" s="51">
        <v>5.3429632E7</v>
      </c>
      <c r="C1474" s="51">
        <v>1.7077363E9</v>
      </c>
      <c r="D1474" s="52">
        <v>45334.46643518518</v>
      </c>
      <c r="E1474" s="1" t="s">
        <v>341</v>
      </c>
      <c r="F1474" s="1" t="s">
        <v>697</v>
      </c>
      <c r="G1474" s="47">
        <v>388948.0</v>
      </c>
      <c r="H1474" s="53">
        <f t="shared" si="3"/>
        <v>10384.9116</v>
      </c>
      <c r="I1474" s="1" t="s">
        <v>698</v>
      </c>
      <c r="J1474" s="1" t="s">
        <v>699</v>
      </c>
      <c r="K1474" s="1" t="s">
        <v>700</v>
      </c>
      <c r="L1474" s="51">
        <v>0.0267</v>
      </c>
      <c r="M1474" s="93" t="s">
        <v>766</v>
      </c>
      <c r="N1474" s="108" t="s">
        <v>578</v>
      </c>
      <c r="O1474" s="1"/>
      <c r="P1474" s="105"/>
    </row>
    <row r="1475">
      <c r="A1475" s="1" t="s">
        <v>2260</v>
      </c>
      <c r="B1475" s="51">
        <v>5.3429759E7</v>
      </c>
      <c r="C1475" s="51">
        <v>1.707736568E9</v>
      </c>
      <c r="D1475" s="52">
        <v>45334.46953703704</v>
      </c>
      <c r="E1475" s="1" t="s">
        <v>341</v>
      </c>
      <c r="F1475" s="1" t="s">
        <v>697</v>
      </c>
      <c r="G1475" s="47">
        <v>323450.0</v>
      </c>
      <c r="H1475" s="53">
        <f t="shared" si="3"/>
        <v>8636.115</v>
      </c>
      <c r="I1475" s="1" t="s">
        <v>698</v>
      </c>
      <c r="J1475" s="1" t="s">
        <v>699</v>
      </c>
      <c r="K1475" s="1" t="s">
        <v>700</v>
      </c>
      <c r="L1475" s="51">
        <v>0.0267</v>
      </c>
      <c r="M1475" s="93" t="s">
        <v>360</v>
      </c>
      <c r="N1475" s="99" t="s">
        <v>1008</v>
      </c>
      <c r="O1475" s="1"/>
      <c r="P1475" s="105"/>
    </row>
    <row r="1476">
      <c r="A1476" s="1" t="s">
        <v>2261</v>
      </c>
      <c r="B1476" s="51">
        <v>5.3429774E7</v>
      </c>
      <c r="C1476" s="51">
        <v>1.7077366E9</v>
      </c>
      <c r="D1476" s="52">
        <v>45334.46990740741</v>
      </c>
      <c r="E1476" s="1" t="s">
        <v>341</v>
      </c>
      <c r="F1476" s="1" t="s">
        <v>697</v>
      </c>
      <c r="G1476" s="47">
        <v>200854.0</v>
      </c>
      <c r="H1476" s="53">
        <f t="shared" si="3"/>
        <v>5362.8018</v>
      </c>
      <c r="I1476" s="1" t="s">
        <v>698</v>
      </c>
      <c r="J1476" s="1" t="s">
        <v>699</v>
      </c>
      <c r="K1476" s="1" t="s">
        <v>700</v>
      </c>
      <c r="L1476" s="51">
        <v>0.0267</v>
      </c>
      <c r="M1476" s="99" t="s">
        <v>357</v>
      </c>
      <c r="N1476" s="99" t="s">
        <v>548</v>
      </c>
      <c r="O1476" s="1"/>
      <c r="P1476" s="105"/>
    </row>
    <row r="1477">
      <c r="A1477" s="1" t="s">
        <v>2262</v>
      </c>
      <c r="B1477" s="51">
        <v>5.3458501E7</v>
      </c>
      <c r="C1477" s="51">
        <v>1.707798182E9</v>
      </c>
      <c r="D1477" s="52">
        <v>45335.182662037034</v>
      </c>
      <c r="E1477" s="1" t="s">
        <v>341</v>
      </c>
      <c r="F1477" s="1" t="s">
        <v>697</v>
      </c>
      <c r="G1477" s="47">
        <v>422993.0</v>
      </c>
      <c r="H1477" s="53">
        <f t="shared" si="3"/>
        <v>11124.7159</v>
      </c>
      <c r="I1477" s="1" t="s">
        <v>698</v>
      </c>
      <c r="J1477" s="1" t="s">
        <v>699</v>
      </c>
      <c r="K1477" s="1" t="s">
        <v>700</v>
      </c>
      <c r="L1477" s="51">
        <v>0.0263</v>
      </c>
      <c r="M1477" s="93" t="s">
        <v>354</v>
      </c>
      <c r="N1477" s="93" t="s">
        <v>548</v>
      </c>
      <c r="O1477" s="105"/>
      <c r="P1477" s="105"/>
    </row>
    <row r="1478">
      <c r="A1478" s="1" t="s">
        <v>2263</v>
      </c>
      <c r="B1478" s="51">
        <v>5.3458514E7</v>
      </c>
      <c r="C1478" s="51">
        <v>1.70779821E9</v>
      </c>
      <c r="D1478" s="52">
        <v>45335.18298611111</v>
      </c>
      <c r="E1478" s="1" t="s">
        <v>341</v>
      </c>
      <c r="F1478" s="1" t="s">
        <v>697</v>
      </c>
      <c r="G1478" s="47">
        <v>344423.0</v>
      </c>
      <c r="H1478" s="53">
        <f t="shared" si="3"/>
        <v>9058.3249</v>
      </c>
      <c r="I1478" s="1" t="s">
        <v>698</v>
      </c>
      <c r="J1478" s="1" t="s">
        <v>699</v>
      </c>
      <c r="K1478" s="1" t="s">
        <v>700</v>
      </c>
      <c r="L1478" s="51">
        <v>0.0263</v>
      </c>
      <c r="M1478" s="99" t="s">
        <v>351</v>
      </c>
      <c r="N1478" s="99" t="s">
        <v>548</v>
      </c>
      <c r="O1478" s="1"/>
      <c r="P1478" s="105"/>
    </row>
    <row r="1479">
      <c r="A1479" s="1" t="s">
        <v>2264</v>
      </c>
      <c r="B1479" s="51">
        <v>5.3458528E7</v>
      </c>
      <c r="C1479" s="51">
        <v>1.70779824E9</v>
      </c>
      <c r="D1479" s="52">
        <v>45335.183333333334</v>
      </c>
      <c r="E1479" s="1" t="s">
        <v>341</v>
      </c>
      <c r="F1479" s="1" t="s">
        <v>697</v>
      </c>
      <c r="G1479" s="47">
        <v>392344.0</v>
      </c>
      <c r="H1479" s="53">
        <f t="shared" si="3"/>
        <v>10318.6472</v>
      </c>
      <c r="I1479" s="1" t="s">
        <v>698</v>
      </c>
      <c r="J1479" s="1" t="s">
        <v>699</v>
      </c>
      <c r="K1479" s="1" t="s">
        <v>700</v>
      </c>
      <c r="L1479" s="51">
        <v>0.0263</v>
      </c>
      <c r="M1479" s="99" t="s">
        <v>372</v>
      </c>
      <c r="N1479" s="1" t="s">
        <v>727</v>
      </c>
      <c r="O1479" s="1"/>
      <c r="P1479" s="105"/>
    </row>
    <row r="1480">
      <c r="A1480" s="1" t="s">
        <v>2265</v>
      </c>
      <c r="B1480" s="51">
        <v>5.3458544E7</v>
      </c>
      <c r="C1480" s="51">
        <v>1.707798274E9</v>
      </c>
      <c r="D1480" s="52">
        <v>45335.18372685185</v>
      </c>
      <c r="E1480" s="1" t="s">
        <v>341</v>
      </c>
      <c r="F1480" s="1" t="s">
        <v>697</v>
      </c>
      <c r="G1480" s="47">
        <v>403943.0</v>
      </c>
      <c r="H1480" s="53">
        <f t="shared" si="3"/>
        <v>10623.7009</v>
      </c>
      <c r="I1480" s="1" t="s">
        <v>698</v>
      </c>
      <c r="J1480" s="1" t="s">
        <v>699</v>
      </c>
      <c r="K1480" s="1" t="s">
        <v>700</v>
      </c>
      <c r="L1480" s="51">
        <v>0.0263</v>
      </c>
      <c r="M1480" s="99" t="s">
        <v>783</v>
      </c>
      <c r="N1480" s="108" t="s">
        <v>545</v>
      </c>
      <c r="O1480" s="1"/>
      <c r="P1480" s="105"/>
    </row>
    <row r="1481">
      <c r="A1481" s="1" t="s">
        <v>2266</v>
      </c>
      <c r="B1481" s="51">
        <v>5.3458555E7</v>
      </c>
      <c r="C1481" s="51">
        <v>1.707798296E9</v>
      </c>
      <c r="D1481" s="52">
        <v>45335.18398148148</v>
      </c>
      <c r="E1481" s="1" t="s">
        <v>341</v>
      </c>
      <c r="F1481" s="1" t="s">
        <v>697</v>
      </c>
      <c r="G1481" s="47">
        <v>429993.0</v>
      </c>
      <c r="H1481" s="53">
        <f t="shared" si="3"/>
        <v>11308.8159</v>
      </c>
      <c r="I1481" s="1" t="s">
        <v>698</v>
      </c>
      <c r="J1481" s="1" t="s">
        <v>699</v>
      </c>
      <c r="K1481" s="1" t="s">
        <v>700</v>
      </c>
      <c r="L1481" s="51">
        <v>0.0263</v>
      </c>
      <c r="M1481" s="99" t="s">
        <v>378</v>
      </c>
      <c r="N1481" s="108" t="s">
        <v>545</v>
      </c>
      <c r="O1481" s="1"/>
      <c r="P1481" s="105"/>
    </row>
    <row r="1482">
      <c r="A1482" s="1" t="s">
        <v>2267</v>
      </c>
      <c r="B1482" s="51">
        <v>5.3458569E7</v>
      </c>
      <c r="C1482" s="51">
        <v>1.707798328E9</v>
      </c>
      <c r="D1482" s="52">
        <v>45335.18435185185</v>
      </c>
      <c r="E1482" s="1" t="s">
        <v>341</v>
      </c>
      <c r="F1482" s="1" t="s">
        <v>697</v>
      </c>
      <c r="G1482" s="47">
        <v>411099.0</v>
      </c>
      <c r="H1482" s="53">
        <f t="shared" si="3"/>
        <v>10811.9037</v>
      </c>
      <c r="I1482" s="1" t="s">
        <v>698</v>
      </c>
      <c r="J1482" s="1" t="s">
        <v>699</v>
      </c>
      <c r="K1482" s="1" t="s">
        <v>700</v>
      </c>
      <c r="L1482" s="51">
        <v>0.0263</v>
      </c>
      <c r="M1482" s="99" t="s">
        <v>813</v>
      </c>
      <c r="N1482" s="99" t="s">
        <v>1038</v>
      </c>
      <c r="O1482" s="1"/>
      <c r="P1482" s="105"/>
    </row>
    <row r="1483">
      <c r="A1483" s="1" t="s">
        <v>2268</v>
      </c>
      <c r="B1483" s="51">
        <v>5.3458603E7</v>
      </c>
      <c r="C1483" s="51">
        <v>1.7077984E9</v>
      </c>
      <c r="D1483" s="52">
        <v>45335.18518518518</v>
      </c>
      <c r="E1483" s="1" t="s">
        <v>341</v>
      </c>
      <c r="F1483" s="1" t="s">
        <v>697</v>
      </c>
      <c r="G1483" s="47">
        <v>422239.0</v>
      </c>
      <c r="H1483" s="53">
        <f t="shared" si="3"/>
        <v>11104.8857</v>
      </c>
      <c r="I1483" s="1" t="s">
        <v>698</v>
      </c>
      <c r="J1483" s="1" t="s">
        <v>699</v>
      </c>
      <c r="K1483" s="1" t="s">
        <v>700</v>
      </c>
      <c r="L1483" s="51">
        <v>0.0263</v>
      </c>
      <c r="M1483" s="99" t="s">
        <v>922</v>
      </c>
      <c r="N1483" s="99" t="s">
        <v>1038</v>
      </c>
      <c r="O1483" s="1"/>
      <c r="P1483" s="105"/>
    </row>
    <row r="1484">
      <c r="A1484" s="1" t="s">
        <v>2269</v>
      </c>
      <c r="B1484" s="51">
        <v>5.3540167E7</v>
      </c>
      <c r="C1484" s="51">
        <v>1.707977917E9</v>
      </c>
      <c r="D1484" s="52">
        <v>45337.26292824074</v>
      </c>
      <c r="E1484" s="1" t="s">
        <v>341</v>
      </c>
      <c r="F1484" s="1" t="s">
        <v>697</v>
      </c>
      <c r="G1484" s="47">
        <v>499932.0</v>
      </c>
      <c r="H1484" s="53">
        <f t="shared" si="3"/>
        <v>11498.436</v>
      </c>
      <c r="I1484" s="1" t="s">
        <v>698</v>
      </c>
      <c r="J1484" s="1" t="s">
        <v>699</v>
      </c>
      <c r="K1484" s="1" t="s">
        <v>700</v>
      </c>
      <c r="L1484" s="51">
        <v>0.023</v>
      </c>
      <c r="M1484" s="99" t="s">
        <v>809</v>
      </c>
      <c r="N1484" s="114" t="s">
        <v>556</v>
      </c>
      <c r="O1484" s="1"/>
      <c r="P1484" s="105"/>
    </row>
    <row r="1485">
      <c r="A1485" s="1" t="s">
        <v>2270</v>
      </c>
      <c r="B1485" s="51">
        <v>5.3540184E7</v>
      </c>
      <c r="C1485" s="51">
        <v>1.707977953E9</v>
      </c>
      <c r="D1485" s="52">
        <v>45337.263344907406</v>
      </c>
      <c r="E1485" s="1" t="s">
        <v>341</v>
      </c>
      <c r="F1485" s="1" t="s">
        <v>697</v>
      </c>
      <c r="G1485" s="47">
        <v>422993.0</v>
      </c>
      <c r="H1485" s="53">
        <f t="shared" si="3"/>
        <v>9728.839</v>
      </c>
      <c r="I1485" s="1" t="s">
        <v>698</v>
      </c>
      <c r="J1485" s="1" t="s">
        <v>699</v>
      </c>
      <c r="K1485" s="1" t="s">
        <v>700</v>
      </c>
      <c r="L1485" s="51">
        <v>0.023</v>
      </c>
      <c r="M1485" s="99" t="s">
        <v>928</v>
      </c>
      <c r="N1485" s="108" t="s">
        <v>548</v>
      </c>
      <c r="O1485" s="1"/>
      <c r="P1485" s="105"/>
    </row>
    <row r="1486">
      <c r="A1486" s="1" t="s">
        <v>2271</v>
      </c>
      <c r="B1486" s="51">
        <v>5.3540225E7</v>
      </c>
      <c r="C1486" s="51">
        <v>1.707978041E9</v>
      </c>
      <c r="D1486" s="52">
        <v>45337.26436342593</v>
      </c>
      <c r="E1486" s="1" t="s">
        <v>341</v>
      </c>
      <c r="F1486" s="1" t="s">
        <v>697</v>
      </c>
      <c r="G1486" s="47">
        <v>350099.0</v>
      </c>
      <c r="H1486" s="53">
        <f t="shared" si="3"/>
        <v>8052.277</v>
      </c>
      <c r="I1486" s="1" t="s">
        <v>698</v>
      </c>
      <c r="J1486" s="1" t="s">
        <v>699</v>
      </c>
      <c r="K1486" s="1" t="s">
        <v>700</v>
      </c>
      <c r="L1486" s="51">
        <v>0.023</v>
      </c>
      <c r="M1486" s="99" t="s">
        <v>929</v>
      </c>
      <c r="N1486" s="108" t="s">
        <v>548</v>
      </c>
      <c r="O1486" s="1"/>
      <c r="P1486" s="105"/>
    </row>
    <row r="1487">
      <c r="A1487" s="1" t="s">
        <v>2272</v>
      </c>
      <c r="B1487" s="51">
        <v>5.3547948E7</v>
      </c>
      <c r="C1487" s="51">
        <v>1.707995048E9</v>
      </c>
      <c r="D1487" s="52">
        <v>45337.4612037037</v>
      </c>
      <c r="E1487" s="1" t="s">
        <v>341</v>
      </c>
      <c r="F1487" s="1" t="s">
        <v>697</v>
      </c>
      <c r="G1487" s="47">
        <v>424999.0</v>
      </c>
      <c r="H1487" s="53">
        <f t="shared" si="3"/>
        <v>10199.976</v>
      </c>
      <c r="I1487" s="1" t="s">
        <v>698</v>
      </c>
      <c r="J1487" s="1" t="s">
        <v>699</v>
      </c>
      <c r="K1487" s="1" t="s">
        <v>700</v>
      </c>
      <c r="L1487" s="51">
        <v>0.024</v>
      </c>
      <c r="M1487" s="99" t="s">
        <v>938</v>
      </c>
      <c r="N1487" s="99" t="s">
        <v>1038</v>
      </c>
      <c r="O1487" s="1"/>
      <c r="P1487" s="105"/>
    </row>
    <row r="1488">
      <c r="A1488" s="1" t="s">
        <v>2273</v>
      </c>
      <c r="B1488" s="51">
        <v>5.3547963E7</v>
      </c>
      <c r="C1488" s="51">
        <v>1.70799508E9</v>
      </c>
      <c r="D1488" s="52">
        <v>45337.46157407408</v>
      </c>
      <c r="E1488" s="1" t="s">
        <v>341</v>
      </c>
      <c r="F1488" s="1" t="s">
        <v>697</v>
      </c>
      <c r="G1488" s="47">
        <v>533676.0</v>
      </c>
      <c r="H1488" s="53">
        <f t="shared" si="3"/>
        <v>12808.224</v>
      </c>
      <c r="I1488" s="1" t="s">
        <v>698</v>
      </c>
      <c r="J1488" s="1" t="s">
        <v>699</v>
      </c>
      <c r="K1488" s="1" t="s">
        <v>700</v>
      </c>
      <c r="L1488" s="51">
        <v>0.024</v>
      </c>
      <c r="M1488" s="93" t="s">
        <v>936</v>
      </c>
      <c r="N1488" s="99" t="s">
        <v>1038</v>
      </c>
      <c r="O1488" s="1"/>
      <c r="P1488" s="105"/>
    </row>
    <row r="1489">
      <c r="A1489" s="1" t="s">
        <v>2274</v>
      </c>
      <c r="B1489" s="51">
        <v>5.3547978E7</v>
      </c>
      <c r="C1489" s="51">
        <v>1.707995113E9</v>
      </c>
      <c r="D1489" s="52">
        <v>45337.46195601852</v>
      </c>
      <c r="E1489" s="1" t="s">
        <v>341</v>
      </c>
      <c r="F1489" s="1" t="s">
        <v>697</v>
      </c>
      <c r="G1489" s="47">
        <v>400921.0</v>
      </c>
      <c r="H1489" s="53">
        <f t="shared" si="3"/>
        <v>9622.104</v>
      </c>
      <c r="I1489" s="1" t="s">
        <v>698</v>
      </c>
      <c r="J1489" s="1" t="s">
        <v>699</v>
      </c>
      <c r="K1489" s="1" t="s">
        <v>700</v>
      </c>
      <c r="L1489" s="51">
        <v>0.024</v>
      </c>
      <c r="M1489" s="93" t="s">
        <v>961</v>
      </c>
      <c r="N1489" s="99" t="s">
        <v>1038</v>
      </c>
      <c r="O1489" s="1"/>
      <c r="P1489" s="105"/>
    </row>
    <row r="1490">
      <c r="A1490" s="1" t="s">
        <v>2275</v>
      </c>
      <c r="B1490" s="51">
        <v>5.3547992E7</v>
      </c>
      <c r="C1490" s="51">
        <v>1.707995143E9</v>
      </c>
      <c r="D1490" s="52">
        <v>45337.46230324074</v>
      </c>
      <c r="E1490" s="1" t="s">
        <v>341</v>
      </c>
      <c r="F1490" s="1" t="s">
        <v>697</v>
      </c>
      <c r="G1490" s="47">
        <v>399956.0</v>
      </c>
      <c r="H1490" s="53">
        <f t="shared" si="3"/>
        <v>9598.944</v>
      </c>
      <c r="I1490" s="1" t="s">
        <v>698</v>
      </c>
      <c r="J1490" s="1" t="s">
        <v>699</v>
      </c>
      <c r="K1490" s="1" t="s">
        <v>700</v>
      </c>
      <c r="L1490" s="51">
        <v>0.024</v>
      </c>
      <c r="M1490" s="99" t="s">
        <v>963</v>
      </c>
      <c r="N1490" s="108" t="s">
        <v>578</v>
      </c>
      <c r="O1490" s="1"/>
      <c r="P1490" s="105"/>
    </row>
    <row r="1491">
      <c r="A1491" s="1" t="s">
        <v>2276</v>
      </c>
      <c r="B1491" s="51">
        <v>5.3548006E7</v>
      </c>
      <c r="C1491" s="51">
        <v>1.707995173E9</v>
      </c>
      <c r="D1491" s="52">
        <v>45337.46265046296</v>
      </c>
      <c r="E1491" s="1" t="s">
        <v>341</v>
      </c>
      <c r="F1491" s="1" t="s">
        <v>697</v>
      </c>
      <c r="G1491" s="47">
        <v>409984.0</v>
      </c>
      <c r="H1491" s="53">
        <f t="shared" si="3"/>
        <v>9839.616</v>
      </c>
      <c r="I1491" s="1" t="s">
        <v>698</v>
      </c>
      <c r="J1491" s="1" t="s">
        <v>699</v>
      </c>
      <c r="K1491" s="1" t="s">
        <v>700</v>
      </c>
      <c r="L1491" s="51">
        <v>0.024</v>
      </c>
      <c r="M1491" s="93" t="s">
        <v>1004</v>
      </c>
      <c r="N1491" s="108" t="s">
        <v>578</v>
      </c>
      <c r="O1491" s="1"/>
      <c r="P1491" s="105"/>
    </row>
    <row r="1492">
      <c r="A1492" s="1" t="s">
        <v>2277</v>
      </c>
      <c r="B1492" s="51">
        <v>5.3548022E7</v>
      </c>
      <c r="C1492" s="51">
        <v>1.707995207E9</v>
      </c>
      <c r="D1492" s="52">
        <v>45337.46304398148</v>
      </c>
      <c r="E1492" s="1" t="s">
        <v>341</v>
      </c>
      <c r="F1492" s="1" t="s">
        <v>697</v>
      </c>
      <c r="G1492" s="47">
        <v>233499.0</v>
      </c>
      <c r="H1492" s="53">
        <f t="shared" si="3"/>
        <v>5603.976</v>
      </c>
      <c r="I1492" s="1" t="s">
        <v>698</v>
      </c>
      <c r="J1492" s="1" t="s">
        <v>699</v>
      </c>
      <c r="K1492" s="1" t="s">
        <v>700</v>
      </c>
      <c r="L1492" s="51">
        <v>0.024</v>
      </c>
      <c r="M1492" s="93" t="s">
        <v>381</v>
      </c>
      <c r="N1492" s="108" t="s">
        <v>578</v>
      </c>
      <c r="O1492" s="1"/>
      <c r="P1492" s="105"/>
    </row>
    <row r="1493">
      <c r="A1493" s="1" t="s">
        <v>2278</v>
      </c>
      <c r="B1493" s="51">
        <v>5.3557586E7</v>
      </c>
      <c r="C1493" s="51">
        <v>1.708016289E9</v>
      </c>
      <c r="D1493" s="52">
        <v>45337.70704861111</v>
      </c>
      <c r="E1493" s="1" t="s">
        <v>341</v>
      </c>
      <c r="F1493" s="1" t="s">
        <v>697</v>
      </c>
      <c r="G1493" s="47">
        <v>499887.0</v>
      </c>
      <c r="H1493" s="53">
        <f t="shared" si="3"/>
        <v>11847.3219</v>
      </c>
      <c r="I1493" s="1" t="s">
        <v>698</v>
      </c>
      <c r="J1493" s="1" t="s">
        <v>699</v>
      </c>
      <c r="K1493" s="1" t="s">
        <v>700</v>
      </c>
      <c r="L1493" s="51">
        <v>0.0237</v>
      </c>
      <c r="M1493" s="93" t="s">
        <v>1037</v>
      </c>
      <c r="N1493" s="108" t="s">
        <v>545</v>
      </c>
      <c r="O1493" s="1"/>
      <c r="P1493" s="105"/>
    </row>
    <row r="1494">
      <c r="A1494" s="1" t="s">
        <v>2279</v>
      </c>
      <c r="B1494" s="51">
        <v>5.3557598E7</v>
      </c>
      <c r="C1494" s="51">
        <v>1.708016313E9</v>
      </c>
      <c r="D1494" s="52">
        <v>45337.70732638889</v>
      </c>
      <c r="E1494" s="1" t="s">
        <v>341</v>
      </c>
      <c r="F1494" s="1" t="s">
        <v>697</v>
      </c>
      <c r="G1494" s="47">
        <v>501983.0</v>
      </c>
      <c r="H1494" s="53">
        <f t="shared" si="3"/>
        <v>11896.9971</v>
      </c>
      <c r="I1494" s="1" t="s">
        <v>698</v>
      </c>
      <c r="J1494" s="1" t="s">
        <v>699</v>
      </c>
      <c r="K1494" s="1" t="s">
        <v>700</v>
      </c>
      <c r="L1494" s="51">
        <v>0.0237</v>
      </c>
      <c r="M1494" s="93" t="s">
        <v>366</v>
      </c>
      <c r="N1494" s="108" t="s">
        <v>545</v>
      </c>
      <c r="O1494" s="1"/>
      <c r="P1494" s="105"/>
    </row>
    <row r="1495">
      <c r="A1495" s="1" t="s">
        <v>2280</v>
      </c>
      <c r="B1495" s="51">
        <v>5.3557618E7</v>
      </c>
      <c r="C1495" s="51">
        <v>1.708016357E9</v>
      </c>
      <c r="D1495" s="52">
        <v>45337.70783564815</v>
      </c>
      <c r="E1495" s="1" t="s">
        <v>341</v>
      </c>
      <c r="F1495" s="1" t="s">
        <v>697</v>
      </c>
      <c r="G1495" s="47">
        <v>644563.0</v>
      </c>
      <c r="H1495" s="53">
        <f t="shared" si="3"/>
        <v>15276.1431</v>
      </c>
      <c r="I1495" s="1" t="s">
        <v>698</v>
      </c>
      <c r="J1495" s="1" t="s">
        <v>699</v>
      </c>
      <c r="K1495" s="1" t="s">
        <v>700</v>
      </c>
      <c r="L1495" s="51">
        <v>0.0237</v>
      </c>
      <c r="M1495" s="93" t="s">
        <v>369</v>
      </c>
      <c r="N1495" s="108" t="s">
        <v>545</v>
      </c>
      <c r="O1495" s="1"/>
      <c r="P1495" s="105"/>
    </row>
    <row r="1496">
      <c r="A1496" s="1" t="s">
        <v>2281</v>
      </c>
      <c r="B1496" s="51">
        <v>5.3557632E7</v>
      </c>
      <c r="C1496" s="51">
        <v>1.708016387E9</v>
      </c>
      <c r="D1496" s="52">
        <v>45337.708182870374</v>
      </c>
      <c r="E1496" s="1" t="s">
        <v>341</v>
      </c>
      <c r="F1496" s="1" t="s">
        <v>697</v>
      </c>
      <c r="G1496" s="47">
        <v>334565.0</v>
      </c>
      <c r="H1496" s="53">
        <f t="shared" si="3"/>
        <v>7929.1905</v>
      </c>
      <c r="I1496" s="1" t="s">
        <v>698</v>
      </c>
      <c r="J1496" s="1" t="s">
        <v>699</v>
      </c>
      <c r="K1496" s="1" t="s">
        <v>700</v>
      </c>
      <c r="L1496" s="51">
        <v>0.0237</v>
      </c>
      <c r="M1496" s="93" t="s">
        <v>1182</v>
      </c>
      <c r="N1496" s="108" t="s">
        <v>545</v>
      </c>
      <c r="O1496" s="1"/>
      <c r="P1496" s="105"/>
    </row>
    <row r="1497">
      <c r="A1497" s="1" t="s">
        <v>2282</v>
      </c>
      <c r="B1497" s="51">
        <v>5.3557648E7</v>
      </c>
      <c r="C1497" s="51">
        <v>1.708016423E9</v>
      </c>
      <c r="D1497" s="52">
        <v>45337.708599537036</v>
      </c>
      <c r="E1497" s="1" t="s">
        <v>341</v>
      </c>
      <c r="F1497" s="1" t="s">
        <v>697</v>
      </c>
      <c r="G1497" s="47">
        <v>423343.0</v>
      </c>
      <c r="H1497" s="53">
        <f t="shared" si="3"/>
        <v>10033.2291</v>
      </c>
      <c r="I1497" s="1" t="s">
        <v>698</v>
      </c>
      <c r="J1497" s="1" t="s">
        <v>699</v>
      </c>
      <c r="K1497" s="1" t="s">
        <v>700</v>
      </c>
      <c r="L1497" s="51">
        <v>0.0237</v>
      </c>
      <c r="M1497" s="93" t="s">
        <v>1135</v>
      </c>
      <c r="N1497" s="108" t="s">
        <v>545</v>
      </c>
      <c r="O1497" s="1"/>
      <c r="P1497" s="105"/>
    </row>
    <row r="1498">
      <c r="A1498" s="1" t="s">
        <v>2283</v>
      </c>
      <c r="B1498" s="51">
        <v>5.3557656E7</v>
      </c>
      <c r="C1498" s="51">
        <v>1.708016455E9</v>
      </c>
      <c r="D1498" s="52">
        <v>45337.708969907406</v>
      </c>
      <c r="E1498" s="1" t="s">
        <v>341</v>
      </c>
      <c r="F1498" s="1" t="s">
        <v>697</v>
      </c>
      <c r="G1498" s="47">
        <v>522232.0</v>
      </c>
      <c r="H1498" s="53">
        <f t="shared" si="3"/>
        <v>12376.8984</v>
      </c>
      <c r="I1498" s="1" t="s">
        <v>698</v>
      </c>
      <c r="J1498" s="1" t="s">
        <v>699</v>
      </c>
      <c r="K1498" s="1" t="s">
        <v>700</v>
      </c>
      <c r="L1498" s="51">
        <v>0.0237</v>
      </c>
      <c r="M1498" s="93" t="s">
        <v>1133</v>
      </c>
      <c r="N1498" s="99" t="s">
        <v>578</v>
      </c>
      <c r="O1498" s="108" t="s">
        <v>545</v>
      </c>
      <c r="P1498" s="105"/>
    </row>
    <row r="1499">
      <c r="A1499" s="1" t="s">
        <v>2284</v>
      </c>
      <c r="B1499" s="51">
        <v>5.3557672E7</v>
      </c>
      <c r="C1499" s="51">
        <v>1.708016495E9</v>
      </c>
      <c r="D1499" s="52">
        <v>45337.70943287037</v>
      </c>
      <c r="E1499" s="1" t="s">
        <v>341</v>
      </c>
      <c r="F1499" s="1" t="s">
        <v>697</v>
      </c>
      <c r="G1499" s="47">
        <v>344599.0</v>
      </c>
      <c r="H1499" s="53">
        <f t="shared" si="3"/>
        <v>8166.9963</v>
      </c>
      <c r="I1499" s="1" t="s">
        <v>698</v>
      </c>
      <c r="J1499" s="1" t="s">
        <v>699</v>
      </c>
      <c r="K1499" s="1" t="s">
        <v>700</v>
      </c>
      <c r="L1499" s="51">
        <v>0.0237</v>
      </c>
      <c r="M1499" s="99" t="s">
        <v>133</v>
      </c>
      <c r="N1499" s="99" t="s">
        <v>548</v>
      </c>
      <c r="O1499" s="1"/>
      <c r="P1499" s="105"/>
    </row>
    <row r="1500">
      <c r="A1500" s="1" t="s">
        <v>2285</v>
      </c>
      <c r="B1500" s="51">
        <v>5.3557682E7</v>
      </c>
      <c r="C1500" s="51">
        <v>1.708016523E9</v>
      </c>
      <c r="D1500" s="52">
        <v>45337.709756944445</v>
      </c>
      <c r="E1500" s="1" t="s">
        <v>341</v>
      </c>
      <c r="F1500" s="1" t="s">
        <v>697</v>
      </c>
      <c r="G1500" s="47">
        <v>345552.0</v>
      </c>
      <c r="H1500" s="53">
        <f t="shared" si="3"/>
        <v>8189.5824</v>
      </c>
      <c r="I1500" s="1" t="s">
        <v>698</v>
      </c>
      <c r="J1500" s="1" t="s">
        <v>699</v>
      </c>
      <c r="K1500" s="1" t="s">
        <v>700</v>
      </c>
      <c r="L1500" s="51">
        <v>0.0237</v>
      </c>
      <c r="M1500" s="93" t="s">
        <v>136</v>
      </c>
      <c r="N1500" s="93" t="s">
        <v>548</v>
      </c>
      <c r="O1500" s="1"/>
      <c r="P1500" s="105"/>
    </row>
    <row r="1501">
      <c r="A1501" s="1" t="s">
        <v>2286</v>
      </c>
      <c r="B1501" s="51">
        <v>5.3557689E7</v>
      </c>
      <c r="C1501" s="51">
        <v>1.708016551E9</v>
      </c>
      <c r="D1501" s="52">
        <v>45337.71008101852</v>
      </c>
      <c r="E1501" s="1" t="s">
        <v>341</v>
      </c>
      <c r="F1501" s="1" t="s">
        <v>697</v>
      </c>
      <c r="G1501" s="24">
        <v>289984.34</v>
      </c>
      <c r="H1501" s="53">
        <f t="shared" si="3"/>
        <v>6872.628858</v>
      </c>
      <c r="I1501" s="1" t="s">
        <v>698</v>
      </c>
      <c r="J1501" s="1" t="s">
        <v>699</v>
      </c>
      <c r="K1501" s="1" t="s">
        <v>700</v>
      </c>
      <c r="L1501" s="51">
        <v>0.0237</v>
      </c>
      <c r="M1501" s="93" t="s">
        <v>102</v>
      </c>
      <c r="N1501" s="99" t="s">
        <v>548</v>
      </c>
      <c r="O1501" s="1"/>
      <c r="P1501" s="105"/>
    </row>
    <row r="1502">
      <c r="A1502" s="1" t="s">
        <v>2287</v>
      </c>
      <c r="B1502" s="51">
        <v>5.3614315E7</v>
      </c>
      <c r="C1502" s="51">
        <v>1.708141604E9</v>
      </c>
      <c r="D1502" s="52">
        <v>45339.1574537037</v>
      </c>
      <c r="E1502" s="1" t="s">
        <v>341</v>
      </c>
      <c r="F1502" s="1" t="s">
        <v>697</v>
      </c>
      <c r="G1502" s="47">
        <v>568783.0</v>
      </c>
      <c r="H1502" s="53">
        <f t="shared" si="3"/>
        <v>13480.1571</v>
      </c>
      <c r="I1502" s="1" t="s">
        <v>698</v>
      </c>
      <c r="J1502" s="1" t="s">
        <v>699</v>
      </c>
      <c r="K1502" s="1" t="s">
        <v>700</v>
      </c>
      <c r="L1502" s="51">
        <v>0.0237</v>
      </c>
      <c r="M1502" s="93" t="s">
        <v>1823</v>
      </c>
      <c r="N1502" s="99" t="s">
        <v>578</v>
      </c>
      <c r="O1502" s="1"/>
      <c r="P1502" s="105"/>
    </row>
    <row r="1503">
      <c r="A1503" s="1" t="s">
        <v>2288</v>
      </c>
      <c r="B1503" s="51">
        <v>5.3614329E7</v>
      </c>
      <c r="C1503" s="51">
        <v>1.708141634E9</v>
      </c>
      <c r="D1503" s="52">
        <v>45339.157800925925</v>
      </c>
      <c r="E1503" s="1" t="s">
        <v>341</v>
      </c>
      <c r="F1503" s="1" t="s">
        <v>697</v>
      </c>
      <c r="G1503" s="47">
        <v>498853.0</v>
      </c>
      <c r="H1503" s="53">
        <f t="shared" si="3"/>
        <v>11822.8161</v>
      </c>
      <c r="I1503" s="1" t="s">
        <v>698</v>
      </c>
      <c r="J1503" s="1" t="s">
        <v>699</v>
      </c>
      <c r="K1503" s="1" t="s">
        <v>700</v>
      </c>
      <c r="L1503" s="51">
        <v>0.0237</v>
      </c>
      <c r="M1503" s="93" t="s">
        <v>1820</v>
      </c>
      <c r="N1503" s="99" t="s">
        <v>578</v>
      </c>
      <c r="O1503" s="99" t="s">
        <v>1038</v>
      </c>
      <c r="P1503" s="105"/>
    </row>
    <row r="1504">
      <c r="A1504" s="1" t="s">
        <v>2289</v>
      </c>
      <c r="B1504" s="51">
        <v>5.3614344E7</v>
      </c>
      <c r="C1504" s="51">
        <v>1.708141666E9</v>
      </c>
      <c r="D1504" s="52">
        <v>45339.158171296294</v>
      </c>
      <c r="E1504" s="1" t="s">
        <v>341</v>
      </c>
      <c r="F1504" s="1" t="s">
        <v>697</v>
      </c>
      <c r="G1504" s="47">
        <v>456664.0</v>
      </c>
      <c r="H1504" s="53">
        <f t="shared" si="3"/>
        <v>10822.9368</v>
      </c>
      <c r="I1504" s="1" t="s">
        <v>698</v>
      </c>
      <c r="J1504" s="1" t="s">
        <v>699</v>
      </c>
      <c r="K1504" s="1" t="s">
        <v>700</v>
      </c>
      <c r="L1504" s="51">
        <v>0.0237</v>
      </c>
      <c r="M1504" s="93" t="s">
        <v>1818</v>
      </c>
      <c r="N1504" s="99" t="s">
        <v>1038</v>
      </c>
      <c r="O1504" s="1"/>
      <c r="P1504" s="105"/>
    </row>
    <row r="1505">
      <c r="A1505" s="1" t="s">
        <v>2290</v>
      </c>
      <c r="B1505" s="51">
        <v>5.361437E7</v>
      </c>
      <c r="C1505" s="51">
        <v>1.708141722E9</v>
      </c>
      <c r="D1505" s="52">
        <v>45339.15881944444</v>
      </c>
      <c r="E1505" s="1" t="s">
        <v>341</v>
      </c>
      <c r="F1505" s="1" t="s">
        <v>697</v>
      </c>
      <c r="G1505" s="47">
        <v>388998.0</v>
      </c>
      <c r="H1505" s="53">
        <f t="shared" si="3"/>
        <v>9219.2526</v>
      </c>
      <c r="I1505" s="1" t="s">
        <v>698</v>
      </c>
      <c r="J1505" s="1" t="s">
        <v>699</v>
      </c>
      <c r="K1505" s="1" t="s">
        <v>700</v>
      </c>
      <c r="L1505" s="51">
        <v>0.0237</v>
      </c>
      <c r="M1505" s="93" t="s">
        <v>1812</v>
      </c>
      <c r="N1505" s="99" t="s">
        <v>1038</v>
      </c>
      <c r="O1505" s="1"/>
      <c r="P1505" s="105"/>
    </row>
    <row r="1506">
      <c r="A1506" s="1" t="s">
        <v>2291</v>
      </c>
      <c r="B1506" s="51">
        <v>5.361442E7</v>
      </c>
      <c r="C1506" s="51">
        <v>1.708141838E9</v>
      </c>
      <c r="D1506" s="52">
        <v>45339.160162037035</v>
      </c>
      <c r="E1506" s="1" t="s">
        <v>341</v>
      </c>
      <c r="F1506" s="1" t="s">
        <v>697</v>
      </c>
      <c r="G1506" s="47">
        <v>647787.0</v>
      </c>
      <c r="H1506" s="53">
        <f t="shared" si="3"/>
        <v>15352.5519</v>
      </c>
      <c r="I1506" s="1" t="s">
        <v>698</v>
      </c>
      <c r="J1506" s="1" t="s">
        <v>699</v>
      </c>
      <c r="K1506" s="1" t="s">
        <v>700</v>
      </c>
      <c r="L1506" s="51">
        <v>0.0237</v>
      </c>
      <c r="M1506" s="93" t="s">
        <v>1845</v>
      </c>
      <c r="N1506" s="99" t="s">
        <v>1038</v>
      </c>
      <c r="O1506" s="1"/>
      <c r="P1506" s="105"/>
    </row>
    <row r="1507">
      <c r="A1507" s="1" t="s">
        <v>2292</v>
      </c>
      <c r="B1507" s="51">
        <v>5.3614432E7</v>
      </c>
      <c r="C1507" s="51">
        <v>1.708141886E9</v>
      </c>
      <c r="D1507" s="52">
        <v>45339.16071759259</v>
      </c>
      <c r="E1507" s="1" t="s">
        <v>341</v>
      </c>
      <c r="F1507" s="1" t="s">
        <v>697</v>
      </c>
      <c r="G1507" s="47">
        <v>499983.0</v>
      </c>
      <c r="H1507" s="53">
        <f t="shared" si="3"/>
        <v>11849.5971</v>
      </c>
      <c r="I1507" s="1" t="s">
        <v>698</v>
      </c>
      <c r="J1507" s="1" t="s">
        <v>699</v>
      </c>
      <c r="K1507" s="1" t="s">
        <v>700</v>
      </c>
      <c r="L1507" s="51">
        <v>0.0237</v>
      </c>
      <c r="M1507" s="93" t="s">
        <v>1505</v>
      </c>
      <c r="N1507" s="108" t="s">
        <v>545</v>
      </c>
      <c r="O1507" s="1"/>
      <c r="P1507" s="105"/>
    </row>
    <row r="1508">
      <c r="A1508" s="1" t="s">
        <v>2293</v>
      </c>
      <c r="B1508" s="51">
        <v>5.3696998E7</v>
      </c>
      <c r="C1508" s="51">
        <v>1.708324708E9</v>
      </c>
      <c r="D1508" s="52">
        <v>45341.276712962965</v>
      </c>
      <c r="E1508" s="1" t="s">
        <v>341</v>
      </c>
      <c r="F1508" s="1" t="s">
        <v>697</v>
      </c>
      <c r="G1508" s="47">
        <v>536684.0</v>
      </c>
      <c r="H1508" s="53">
        <f t="shared" si="3"/>
        <v>12612.074</v>
      </c>
      <c r="I1508" s="1" t="s">
        <v>698</v>
      </c>
      <c r="J1508" s="1" t="s">
        <v>699</v>
      </c>
      <c r="K1508" s="1" t="s">
        <v>700</v>
      </c>
      <c r="L1508" s="51">
        <v>0.0235</v>
      </c>
      <c r="M1508" s="93" t="s">
        <v>1927</v>
      </c>
      <c r="N1508" s="108" t="s">
        <v>545</v>
      </c>
      <c r="O1508" s="1"/>
      <c r="P1508" s="105"/>
    </row>
    <row r="1509">
      <c r="A1509" s="1" t="s">
        <v>2294</v>
      </c>
      <c r="B1509" s="51">
        <v>5.3697005E7</v>
      </c>
      <c r="C1509" s="51">
        <v>1.708324736E9</v>
      </c>
      <c r="D1509" s="52">
        <v>45341.277037037034</v>
      </c>
      <c r="E1509" s="1" t="s">
        <v>341</v>
      </c>
      <c r="F1509" s="1" t="s">
        <v>697</v>
      </c>
      <c r="G1509" s="47">
        <v>499754.0</v>
      </c>
      <c r="H1509" s="53">
        <f t="shared" si="3"/>
        <v>11744.219</v>
      </c>
      <c r="I1509" s="1" t="s">
        <v>698</v>
      </c>
      <c r="J1509" s="1" t="s">
        <v>699</v>
      </c>
      <c r="K1509" s="1" t="s">
        <v>700</v>
      </c>
      <c r="L1509" s="51">
        <v>0.0235</v>
      </c>
      <c r="M1509" s="93" t="s">
        <v>1929</v>
      </c>
      <c r="N1509" s="108" t="s">
        <v>545</v>
      </c>
      <c r="O1509" s="1"/>
      <c r="P1509" s="105"/>
    </row>
    <row r="1510">
      <c r="A1510" s="1" t="s">
        <v>2295</v>
      </c>
      <c r="B1510" s="51">
        <v>5.3697021E7</v>
      </c>
      <c r="C1510" s="51">
        <v>1.708324774E9</v>
      </c>
      <c r="D1510" s="52">
        <v>45341.27747685185</v>
      </c>
      <c r="E1510" s="1" t="s">
        <v>341</v>
      </c>
      <c r="F1510" s="1" t="s">
        <v>697</v>
      </c>
      <c r="G1510" s="47">
        <v>634574.0</v>
      </c>
      <c r="H1510" s="53">
        <f t="shared" si="3"/>
        <v>14912.489</v>
      </c>
      <c r="I1510" s="1" t="s">
        <v>698</v>
      </c>
      <c r="J1510" s="1" t="s">
        <v>699</v>
      </c>
      <c r="K1510" s="1" t="s">
        <v>700</v>
      </c>
      <c r="L1510" s="51">
        <v>0.0235</v>
      </c>
      <c r="M1510" s="93" t="s">
        <v>1931</v>
      </c>
      <c r="N1510" s="108" t="s">
        <v>545</v>
      </c>
      <c r="O1510" s="1"/>
      <c r="P1510" s="105"/>
    </row>
    <row r="1511">
      <c r="A1511" s="1" t="s">
        <v>2296</v>
      </c>
      <c r="B1511" s="51">
        <v>5.3697041E7</v>
      </c>
      <c r="C1511" s="51">
        <v>1.708324818E9</v>
      </c>
      <c r="D1511" s="52">
        <v>45341.27798611111</v>
      </c>
      <c r="E1511" s="1" t="s">
        <v>341</v>
      </c>
      <c r="F1511" s="1" t="s">
        <v>697</v>
      </c>
      <c r="G1511" s="47">
        <v>598874.0</v>
      </c>
      <c r="H1511" s="53">
        <f t="shared" si="3"/>
        <v>14073.539</v>
      </c>
      <c r="I1511" s="1" t="s">
        <v>698</v>
      </c>
      <c r="J1511" s="1" t="s">
        <v>699</v>
      </c>
      <c r="K1511" s="1" t="s">
        <v>700</v>
      </c>
      <c r="L1511" s="51">
        <v>0.0235</v>
      </c>
      <c r="M1511" s="93" t="s">
        <v>1933</v>
      </c>
      <c r="N1511" s="99" t="s">
        <v>1038</v>
      </c>
      <c r="O1511" s="1"/>
      <c r="P1511" s="105"/>
    </row>
    <row r="1512">
      <c r="A1512" s="1" t="s">
        <v>2297</v>
      </c>
      <c r="B1512" s="51">
        <v>5.3697097E7</v>
      </c>
      <c r="C1512" s="51">
        <v>1.708324936E9</v>
      </c>
      <c r="D1512" s="52">
        <v>45341.27935185185</v>
      </c>
      <c r="E1512" s="1" t="s">
        <v>341</v>
      </c>
      <c r="F1512" s="1" t="s">
        <v>697</v>
      </c>
      <c r="G1512" s="47">
        <v>610877.0</v>
      </c>
      <c r="H1512" s="53">
        <f t="shared" si="3"/>
        <v>14355.6095</v>
      </c>
      <c r="I1512" s="1" t="s">
        <v>698</v>
      </c>
      <c r="J1512" s="1" t="s">
        <v>699</v>
      </c>
      <c r="K1512" s="1" t="s">
        <v>700</v>
      </c>
      <c r="L1512" s="51">
        <v>0.0235</v>
      </c>
      <c r="M1512" s="93" t="s">
        <v>1965</v>
      </c>
      <c r="N1512" s="93" t="s">
        <v>1038</v>
      </c>
      <c r="O1512" s="1"/>
      <c r="P1512" s="105"/>
    </row>
    <row r="1513">
      <c r="A1513" s="1" t="s">
        <v>2298</v>
      </c>
      <c r="B1513" s="51">
        <v>5.3697114E7</v>
      </c>
      <c r="C1513" s="51">
        <v>1.708324972E9</v>
      </c>
      <c r="D1513" s="52">
        <v>45341.27976851852</v>
      </c>
      <c r="E1513" s="1" t="s">
        <v>341</v>
      </c>
      <c r="F1513" s="1" t="s">
        <v>697</v>
      </c>
      <c r="G1513" s="47">
        <v>559095.0</v>
      </c>
      <c r="H1513" s="53">
        <f t="shared" si="3"/>
        <v>13138.7325</v>
      </c>
      <c r="I1513" s="1" t="s">
        <v>698</v>
      </c>
      <c r="J1513" s="1" t="s">
        <v>699</v>
      </c>
      <c r="K1513" s="1" t="s">
        <v>700</v>
      </c>
      <c r="L1513" s="51">
        <v>0.0235</v>
      </c>
      <c r="M1513" s="93" t="s">
        <v>1967</v>
      </c>
      <c r="N1513" s="93" t="s">
        <v>1038</v>
      </c>
      <c r="O1513" s="1"/>
      <c r="P1513" s="105"/>
    </row>
    <row r="1514">
      <c r="A1514" s="1" t="s">
        <v>2299</v>
      </c>
      <c r="B1514" s="51">
        <v>5.3697137E7</v>
      </c>
      <c r="C1514" s="51">
        <v>1.708325022E9</v>
      </c>
      <c r="D1514" s="52">
        <v>45341.28034722222</v>
      </c>
      <c r="E1514" s="1" t="s">
        <v>341</v>
      </c>
      <c r="F1514" s="1" t="s">
        <v>697</v>
      </c>
      <c r="G1514" s="47">
        <v>500876.0</v>
      </c>
      <c r="H1514" s="53">
        <f t="shared" si="3"/>
        <v>11770.586</v>
      </c>
      <c r="I1514" s="1" t="s">
        <v>698</v>
      </c>
      <c r="J1514" s="1" t="s">
        <v>699</v>
      </c>
      <c r="K1514" s="1" t="s">
        <v>700</v>
      </c>
      <c r="L1514" s="51">
        <v>0.0235</v>
      </c>
      <c r="M1514" s="93" t="s">
        <v>1976</v>
      </c>
      <c r="N1514" s="93" t="s">
        <v>1038</v>
      </c>
      <c r="O1514" s="1"/>
      <c r="P1514" s="105"/>
    </row>
    <row r="1515">
      <c r="A1515" s="1" t="s">
        <v>2300</v>
      </c>
      <c r="B1515" s="51">
        <v>5.3697164E7</v>
      </c>
      <c r="C1515" s="51">
        <v>1.708325078E9</v>
      </c>
      <c r="D1515" s="52">
        <v>45341.28099537037</v>
      </c>
      <c r="E1515" s="1" t="s">
        <v>341</v>
      </c>
      <c r="F1515" s="1" t="s">
        <v>697</v>
      </c>
      <c r="G1515" s="47">
        <v>518333.0</v>
      </c>
      <c r="H1515" s="53">
        <f t="shared" si="3"/>
        <v>12180.8255</v>
      </c>
      <c r="I1515" s="1" t="s">
        <v>698</v>
      </c>
      <c r="J1515" s="1" t="s">
        <v>699</v>
      </c>
      <c r="K1515" s="1" t="s">
        <v>700</v>
      </c>
      <c r="L1515" s="51">
        <v>0.0235</v>
      </c>
      <c r="M1515" s="93" t="s">
        <v>1947</v>
      </c>
      <c r="N1515" s="108" t="s">
        <v>545</v>
      </c>
      <c r="O1515" s="1"/>
      <c r="P1515" s="105"/>
    </row>
    <row r="1516">
      <c r="A1516" s="1" t="s">
        <v>2301</v>
      </c>
      <c r="B1516" s="51">
        <v>5.369726E7</v>
      </c>
      <c r="C1516" s="51">
        <v>1.708325282E9</v>
      </c>
      <c r="D1516" s="52">
        <v>45341.28335648148</v>
      </c>
      <c r="E1516" s="1" t="s">
        <v>341</v>
      </c>
      <c r="F1516" s="1" t="s">
        <v>697</v>
      </c>
      <c r="G1516" s="24">
        <v>394143.46</v>
      </c>
      <c r="H1516" s="53">
        <f t="shared" si="3"/>
        <v>9262.37131</v>
      </c>
      <c r="I1516" s="1" t="s">
        <v>698</v>
      </c>
      <c r="J1516" s="1" t="s">
        <v>699</v>
      </c>
      <c r="K1516" s="1" t="s">
        <v>700</v>
      </c>
      <c r="L1516" s="51">
        <v>0.0235</v>
      </c>
      <c r="M1516" s="93" t="s">
        <v>1945</v>
      </c>
      <c r="N1516" s="99" t="s">
        <v>578</v>
      </c>
      <c r="O1516" s="108" t="s">
        <v>545</v>
      </c>
      <c r="P1516" s="105"/>
    </row>
    <row r="1517">
      <c r="A1517" s="1" t="s">
        <v>2302</v>
      </c>
      <c r="B1517" s="51">
        <v>5.3697355E7</v>
      </c>
      <c r="C1517" s="51">
        <v>1.708325484E9</v>
      </c>
      <c r="D1517" s="52">
        <v>45341.28569444444</v>
      </c>
      <c r="E1517" s="1" t="s">
        <v>341</v>
      </c>
      <c r="F1517" s="1" t="s">
        <v>697</v>
      </c>
      <c r="G1517" s="47">
        <v>643566.0</v>
      </c>
      <c r="H1517" s="53">
        <f t="shared" si="3"/>
        <v>15123.801</v>
      </c>
      <c r="I1517" s="1" t="s">
        <v>698</v>
      </c>
      <c r="J1517" s="1" t="s">
        <v>699</v>
      </c>
      <c r="K1517" s="1" t="s">
        <v>700</v>
      </c>
      <c r="L1517" s="51">
        <v>0.0235</v>
      </c>
      <c r="M1517" s="93" t="s">
        <v>968</v>
      </c>
      <c r="N1517" s="99" t="s">
        <v>1008</v>
      </c>
      <c r="O1517" s="1"/>
      <c r="P1517" s="105"/>
    </row>
    <row r="1518">
      <c r="A1518" s="1" t="s">
        <v>2303</v>
      </c>
      <c r="B1518" s="51">
        <v>5.3697369E7</v>
      </c>
      <c r="C1518" s="51">
        <v>1.708325514E9</v>
      </c>
      <c r="D1518" s="52">
        <v>45341.286041666666</v>
      </c>
      <c r="E1518" s="1" t="s">
        <v>341</v>
      </c>
      <c r="F1518" s="1" t="s">
        <v>697</v>
      </c>
      <c r="G1518" s="47">
        <v>489901.0</v>
      </c>
      <c r="H1518" s="53">
        <f t="shared" si="3"/>
        <v>11512.6735</v>
      </c>
      <c r="I1518" s="1" t="s">
        <v>698</v>
      </c>
      <c r="J1518" s="1" t="s">
        <v>699</v>
      </c>
      <c r="K1518" s="1" t="s">
        <v>700</v>
      </c>
      <c r="L1518" s="51">
        <v>0.0235</v>
      </c>
      <c r="M1518" s="93" t="s">
        <v>1001</v>
      </c>
      <c r="N1518" s="99" t="s">
        <v>1008</v>
      </c>
      <c r="O1518" s="1"/>
      <c r="P1518" s="105"/>
    </row>
    <row r="1519">
      <c r="A1519" s="1" t="s">
        <v>2304</v>
      </c>
      <c r="B1519" s="51">
        <v>5.3697389E7</v>
      </c>
      <c r="C1519" s="51">
        <v>1.708325556E9</v>
      </c>
      <c r="D1519" s="52">
        <v>45341.286527777775</v>
      </c>
      <c r="E1519" s="1" t="s">
        <v>341</v>
      </c>
      <c r="F1519" s="1" t="s">
        <v>697</v>
      </c>
      <c r="G1519" s="47">
        <v>400355.0</v>
      </c>
      <c r="H1519" s="53">
        <f t="shared" si="3"/>
        <v>9408.3425</v>
      </c>
      <c r="I1519" s="1" t="s">
        <v>698</v>
      </c>
      <c r="J1519" s="1" t="s">
        <v>699</v>
      </c>
      <c r="K1519" s="1" t="s">
        <v>700</v>
      </c>
      <c r="L1519" s="51">
        <v>0.0235</v>
      </c>
      <c r="M1519" s="93" t="s">
        <v>999</v>
      </c>
      <c r="N1519" s="99" t="s">
        <v>1008</v>
      </c>
      <c r="O1519" s="1"/>
      <c r="P1519" s="105"/>
    </row>
    <row r="1520">
      <c r="A1520" s="1" t="s">
        <v>2305</v>
      </c>
      <c r="B1520" s="51">
        <v>5.38608E7</v>
      </c>
      <c r="C1520" s="51">
        <v>1.708687547E9</v>
      </c>
      <c r="D1520" s="52">
        <v>45345.47623842592</v>
      </c>
      <c r="E1520" s="1" t="s">
        <v>341</v>
      </c>
      <c r="F1520" s="1" t="s">
        <v>697</v>
      </c>
      <c r="G1520" s="47">
        <v>599844.0</v>
      </c>
      <c r="H1520" s="53">
        <f t="shared" si="3"/>
        <v>16855.6164</v>
      </c>
      <c r="I1520" s="1" t="s">
        <v>698</v>
      </c>
      <c r="J1520" s="1" t="s">
        <v>699</v>
      </c>
      <c r="K1520" s="1" t="s">
        <v>700</v>
      </c>
      <c r="L1520" s="51">
        <v>0.0281</v>
      </c>
      <c r="M1520" s="93" t="s">
        <v>1940</v>
      </c>
      <c r="N1520" s="108" t="s">
        <v>545</v>
      </c>
      <c r="O1520" s="1"/>
      <c r="P1520" s="105"/>
    </row>
    <row r="1521">
      <c r="A1521" s="1" t="s">
        <v>2306</v>
      </c>
      <c r="B1521" s="51">
        <v>5.3860818E7</v>
      </c>
      <c r="C1521" s="51">
        <v>1.708687585E9</v>
      </c>
      <c r="D1521" s="52">
        <v>45345.47667824074</v>
      </c>
      <c r="E1521" s="1" t="s">
        <v>341</v>
      </c>
      <c r="F1521" s="1" t="s">
        <v>697</v>
      </c>
      <c r="G1521" s="47">
        <v>423404.0</v>
      </c>
      <c r="H1521" s="53">
        <f t="shared" si="3"/>
        <v>11897.6524</v>
      </c>
      <c r="I1521" s="1" t="s">
        <v>698</v>
      </c>
      <c r="J1521" s="1" t="s">
        <v>699</v>
      </c>
      <c r="K1521" s="1" t="s">
        <v>700</v>
      </c>
      <c r="L1521" s="51">
        <v>0.0281</v>
      </c>
      <c r="M1521" s="93" t="s">
        <v>1942</v>
      </c>
      <c r="N1521" s="108" t="s">
        <v>545</v>
      </c>
      <c r="O1521" s="1"/>
      <c r="P1521" s="105"/>
    </row>
    <row r="1522">
      <c r="A1522" s="1" t="s">
        <v>2307</v>
      </c>
      <c r="B1522" s="51">
        <v>5.3860833E7</v>
      </c>
      <c r="C1522" s="51">
        <v>1.708687617E9</v>
      </c>
      <c r="D1522" s="52">
        <v>45345.47704861111</v>
      </c>
      <c r="E1522" s="1" t="s">
        <v>341</v>
      </c>
      <c r="F1522" s="1" t="s">
        <v>697</v>
      </c>
      <c r="G1522" s="47">
        <v>511235.0</v>
      </c>
      <c r="H1522" s="53">
        <f t="shared" si="3"/>
        <v>14365.7035</v>
      </c>
      <c r="I1522" s="1" t="s">
        <v>698</v>
      </c>
      <c r="J1522" s="1" t="s">
        <v>699</v>
      </c>
      <c r="K1522" s="1" t="s">
        <v>700</v>
      </c>
      <c r="L1522" s="51">
        <v>0.0281</v>
      </c>
      <c r="M1522" s="93" t="s">
        <v>1945</v>
      </c>
      <c r="N1522" s="99" t="s">
        <v>578</v>
      </c>
      <c r="O1522" s="108" t="s">
        <v>545</v>
      </c>
      <c r="P1522" s="105"/>
    </row>
    <row r="1523">
      <c r="A1523" s="1" t="s">
        <v>2308</v>
      </c>
      <c r="B1523" s="51">
        <v>5.3860849E7</v>
      </c>
      <c r="C1523" s="51">
        <v>1.708687653E9</v>
      </c>
      <c r="D1523" s="52">
        <v>45345.47746527778</v>
      </c>
      <c r="E1523" s="1" t="s">
        <v>341</v>
      </c>
      <c r="F1523" s="1" t="s">
        <v>697</v>
      </c>
      <c r="G1523" s="47">
        <v>500743.0</v>
      </c>
      <c r="H1523" s="53">
        <f t="shared" si="3"/>
        <v>14070.8783</v>
      </c>
      <c r="I1523" s="1" t="s">
        <v>698</v>
      </c>
      <c r="J1523" s="1" t="s">
        <v>699</v>
      </c>
      <c r="K1523" s="1" t="s">
        <v>700</v>
      </c>
      <c r="L1523" s="51">
        <v>0.0281</v>
      </c>
      <c r="M1523" s="93" t="s">
        <v>1947</v>
      </c>
      <c r="N1523" s="108" t="s">
        <v>545</v>
      </c>
      <c r="O1523" s="1"/>
      <c r="P1523" s="105"/>
    </row>
    <row r="1524">
      <c r="A1524" s="1" t="s">
        <v>2309</v>
      </c>
      <c r="B1524" s="51">
        <v>5.3860874E7</v>
      </c>
      <c r="C1524" s="51">
        <v>1.708687705E9</v>
      </c>
      <c r="D1524" s="52">
        <v>45345.47806712963</v>
      </c>
      <c r="E1524" s="1" t="s">
        <v>341</v>
      </c>
      <c r="F1524" s="1" t="s">
        <v>697</v>
      </c>
      <c r="G1524" s="47">
        <v>411236.0</v>
      </c>
      <c r="H1524" s="53">
        <f t="shared" si="3"/>
        <v>11555.7316</v>
      </c>
      <c r="I1524" s="1" t="s">
        <v>698</v>
      </c>
      <c r="J1524" s="1" t="s">
        <v>699</v>
      </c>
      <c r="K1524" s="1" t="s">
        <v>700</v>
      </c>
      <c r="L1524" s="51">
        <v>0.0281</v>
      </c>
      <c r="M1524" s="93" t="s">
        <v>1976</v>
      </c>
      <c r="N1524" s="93" t="s">
        <v>1947</v>
      </c>
      <c r="O1524" s="1"/>
      <c r="P1524" s="105"/>
    </row>
    <row r="1525">
      <c r="A1525" s="1" t="s">
        <v>2310</v>
      </c>
      <c r="B1525" s="51">
        <v>5.386089E7</v>
      </c>
      <c r="C1525" s="51">
        <v>1.708687739E9</v>
      </c>
      <c r="D1525" s="52">
        <v>45345.47846064815</v>
      </c>
      <c r="E1525" s="1" t="s">
        <v>341</v>
      </c>
      <c r="F1525" s="1" t="s">
        <v>697</v>
      </c>
      <c r="G1525" s="47">
        <v>384654.0</v>
      </c>
      <c r="H1525" s="53">
        <f t="shared" si="3"/>
        <v>10808.7774</v>
      </c>
      <c r="I1525" s="1" t="s">
        <v>698</v>
      </c>
      <c r="J1525" s="1" t="s">
        <v>699</v>
      </c>
      <c r="K1525" s="1" t="s">
        <v>700</v>
      </c>
      <c r="L1525" s="51">
        <v>0.0281</v>
      </c>
      <c r="M1525" s="93" t="s">
        <v>1967</v>
      </c>
      <c r="N1525" s="93" t="s">
        <v>1947</v>
      </c>
      <c r="O1525" s="1"/>
      <c r="P1525" s="105"/>
    </row>
    <row r="1526">
      <c r="A1526" s="1" t="s">
        <v>2311</v>
      </c>
      <c r="B1526" s="51">
        <v>5.3860909E7</v>
      </c>
      <c r="C1526" s="51">
        <v>1.708687779E9</v>
      </c>
      <c r="D1526" s="52">
        <v>45345.47892361111</v>
      </c>
      <c r="E1526" s="1" t="s">
        <v>341</v>
      </c>
      <c r="F1526" s="1" t="s">
        <v>697</v>
      </c>
      <c r="G1526" s="47">
        <v>584664.0</v>
      </c>
      <c r="H1526" s="53">
        <f t="shared" si="3"/>
        <v>16429.0584</v>
      </c>
      <c r="I1526" s="1" t="s">
        <v>698</v>
      </c>
      <c r="J1526" s="1" t="s">
        <v>699</v>
      </c>
      <c r="K1526" s="1" t="s">
        <v>700</v>
      </c>
      <c r="L1526" s="51">
        <v>0.0281</v>
      </c>
      <c r="M1526" s="93" t="s">
        <v>1965</v>
      </c>
      <c r="N1526" s="108" t="s">
        <v>578</v>
      </c>
      <c r="O1526" s="1"/>
      <c r="P1526" s="105"/>
    </row>
    <row r="1527">
      <c r="A1527" s="1" t="s">
        <v>2312</v>
      </c>
      <c r="B1527" s="51">
        <v>5.3861145E7</v>
      </c>
      <c r="C1527" s="51">
        <v>1.708688285E9</v>
      </c>
      <c r="D1527" s="52">
        <v>45345.48478009259</v>
      </c>
      <c r="E1527" s="1" t="s">
        <v>341</v>
      </c>
      <c r="F1527" s="1" t="s">
        <v>697</v>
      </c>
      <c r="G1527" s="47">
        <v>399657.0</v>
      </c>
      <c r="H1527" s="53">
        <f t="shared" si="3"/>
        <v>11230.3617</v>
      </c>
      <c r="I1527" s="1" t="s">
        <v>698</v>
      </c>
      <c r="J1527" s="1" t="s">
        <v>699</v>
      </c>
      <c r="K1527" s="1" t="s">
        <v>700</v>
      </c>
      <c r="L1527" s="51">
        <v>0.0281</v>
      </c>
      <c r="M1527" s="93" t="s">
        <v>193</v>
      </c>
      <c r="N1527" s="108" t="s">
        <v>556</v>
      </c>
      <c r="O1527" s="1"/>
      <c r="P1527" s="105"/>
    </row>
    <row r="1528">
      <c r="A1528" s="1" t="s">
        <v>2313</v>
      </c>
      <c r="B1528" s="51">
        <v>5.3861198E7</v>
      </c>
      <c r="C1528" s="51">
        <v>1.708688397E9</v>
      </c>
      <c r="D1528" s="52">
        <v>45345.48607638889</v>
      </c>
      <c r="E1528" s="1" t="s">
        <v>341</v>
      </c>
      <c r="F1528" s="1" t="s">
        <v>697</v>
      </c>
      <c r="G1528" s="47">
        <v>422556.0</v>
      </c>
      <c r="H1528" s="53">
        <f t="shared" si="3"/>
        <v>11873.8236</v>
      </c>
      <c r="I1528" s="1" t="s">
        <v>698</v>
      </c>
      <c r="J1528" s="1" t="s">
        <v>699</v>
      </c>
      <c r="K1528" s="1" t="s">
        <v>700</v>
      </c>
      <c r="L1528" s="51">
        <v>0.0281</v>
      </c>
      <c r="M1528" s="93" t="s">
        <v>173</v>
      </c>
      <c r="N1528" s="93" t="s">
        <v>548</v>
      </c>
      <c r="O1528" s="108" t="s">
        <v>556</v>
      </c>
      <c r="P1528" s="105"/>
    </row>
    <row r="1529">
      <c r="A1529" s="1" t="s">
        <v>2314</v>
      </c>
      <c r="B1529" s="51">
        <v>5.4403511E7</v>
      </c>
      <c r="C1529" s="51">
        <v>1.709882243E9</v>
      </c>
      <c r="D1529" s="52">
        <v>45359.30373842592</v>
      </c>
      <c r="E1529" s="1" t="s">
        <v>341</v>
      </c>
      <c r="F1529" s="1" t="s">
        <v>697</v>
      </c>
      <c r="G1529" s="47">
        <v>495773.0</v>
      </c>
      <c r="H1529" s="53">
        <f t="shared" si="3"/>
        <v>17203.3231</v>
      </c>
      <c r="I1529" s="1" t="s">
        <v>698</v>
      </c>
      <c r="J1529" s="1" t="s">
        <v>699</v>
      </c>
      <c r="K1529" s="1" t="s">
        <v>700</v>
      </c>
      <c r="L1529" s="51">
        <v>0.0347</v>
      </c>
      <c r="M1529" s="99" t="s">
        <v>372</v>
      </c>
      <c r="N1529" s="50" t="s">
        <v>545</v>
      </c>
      <c r="O1529" s="1"/>
      <c r="P1529" s="105"/>
    </row>
    <row r="1530">
      <c r="A1530" s="1" t="s">
        <v>2315</v>
      </c>
      <c r="B1530" s="51">
        <v>5.4403565E7</v>
      </c>
      <c r="C1530" s="51">
        <v>1.709882357E9</v>
      </c>
      <c r="D1530" s="52">
        <v>45359.30505787037</v>
      </c>
      <c r="E1530" s="1" t="s">
        <v>341</v>
      </c>
      <c r="F1530" s="1" t="s">
        <v>697</v>
      </c>
      <c r="G1530" s="47">
        <v>476674.0</v>
      </c>
      <c r="H1530" s="53">
        <f t="shared" si="3"/>
        <v>16540.5878</v>
      </c>
      <c r="I1530" s="1" t="s">
        <v>698</v>
      </c>
      <c r="J1530" s="1" t="s">
        <v>699</v>
      </c>
      <c r="K1530" s="1" t="s">
        <v>700</v>
      </c>
      <c r="L1530" s="51">
        <v>0.0347</v>
      </c>
      <c r="M1530" s="93" t="s">
        <v>733</v>
      </c>
      <c r="N1530" s="108" t="s">
        <v>545</v>
      </c>
      <c r="O1530" s="1"/>
      <c r="P1530" s="105"/>
    </row>
    <row r="1531">
      <c r="A1531" s="1" t="s">
        <v>2316</v>
      </c>
      <c r="B1531" s="51">
        <v>5.4403581E7</v>
      </c>
      <c r="C1531" s="51">
        <v>1.709882391E9</v>
      </c>
      <c r="D1531" s="52">
        <v>45359.305451388886</v>
      </c>
      <c r="E1531" s="1" t="s">
        <v>341</v>
      </c>
      <c r="F1531" s="1" t="s">
        <v>697</v>
      </c>
      <c r="G1531" s="47">
        <v>533567.0</v>
      </c>
      <c r="H1531" s="53">
        <f t="shared" si="3"/>
        <v>18514.7749</v>
      </c>
      <c r="I1531" s="1" t="s">
        <v>698</v>
      </c>
      <c r="J1531" s="1" t="s">
        <v>699</v>
      </c>
      <c r="K1531" s="1" t="s">
        <v>700</v>
      </c>
      <c r="L1531" s="51">
        <v>0.0347</v>
      </c>
      <c r="M1531" s="15" t="s">
        <v>735</v>
      </c>
      <c r="N1531" s="108" t="s">
        <v>545</v>
      </c>
      <c r="O1531" s="1"/>
      <c r="P1531" s="105"/>
    </row>
    <row r="1532">
      <c r="A1532" s="1" t="s">
        <v>2317</v>
      </c>
      <c r="B1532" s="51">
        <v>5.4403608E7</v>
      </c>
      <c r="C1532" s="51">
        <v>1.709882449E9</v>
      </c>
      <c r="D1532" s="52">
        <v>45359.306122685186</v>
      </c>
      <c r="E1532" s="1" t="s">
        <v>341</v>
      </c>
      <c r="F1532" s="1" t="s">
        <v>697</v>
      </c>
      <c r="G1532" s="47">
        <v>434570.0</v>
      </c>
      <c r="H1532" s="53">
        <f t="shared" si="3"/>
        <v>15079.579</v>
      </c>
      <c r="I1532" s="1" t="s">
        <v>698</v>
      </c>
      <c r="J1532" s="1" t="s">
        <v>699</v>
      </c>
      <c r="K1532" s="1" t="s">
        <v>700</v>
      </c>
      <c r="L1532" s="51">
        <v>0.0347</v>
      </c>
      <c r="M1532" s="99" t="s">
        <v>375</v>
      </c>
      <c r="N1532" s="108" t="s">
        <v>545</v>
      </c>
      <c r="O1532" s="1"/>
      <c r="P1532" s="105"/>
    </row>
    <row r="1533">
      <c r="A1533" s="1" t="s">
        <v>2318</v>
      </c>
      <c r="B1533" s="51">
        <v>5.4403678E7</v>
      </c>
      <c r="C1533" s="51">
        <v>1.709882597E9</v>
      </c>
      <c r="D1533" s="52">
        <v>45359.30783564815</v>
      </c>
      <c r="E1533" s="1" t="s">
        <v>341</v>
      </c>
      <c r="F1533" s="1" t="s">
        <v>697</v>
      </c>
      <c r="G1533" s="47">
        <v>421167.0</v>
      </c>
      <c r="H1533" s="53">
        <f t="shared" si="3"/>
        <v>14614.4949</v>
      </c>
      <c r="I1533" s="1" t="s">
        <v>698</v>
      </c>
      <c r="J1533" s="1" t="s">
        <v>699</v>
      </c>
      <c r="K1533" s="1" t="s">
        <v>700</v>
      </c>
      <c r="L1533" s="51">
        <v>0.0347</v>
      </c>
      <c r="M1533" s="93" t="s">
        <v>766</v>
      </c>
      <c r="N1533" s="108" t="s">
        <v>545</v>
      </c>
      <c r="O1533" s="1"/>
      <c r="P1533" s="105"/>
    </row>
    <row r="1534">
      <c r="A1534" s="1" t="s">
        <v>2319</v>
      </c>
      <c r="B1534" s="51">
        <v>5.4525324E7</v>
      </c>
      <c r="C1534" s="51">
        <v>1.710149292E9</v>
      </c>
      <c r="D1534" s="52">
        <v>45362.394583333335</v>
      </c>
      <c r="E1534" s="1" t="s">
        <v>341</v>
      </c>
      <c r="F1534" s="1" t="s">
        <v>697</v>
      </c>
      <c r="G1534" s="47">
        <v>456463.0</v>
      </c>
      <c r="H1534" s="53">
        <f t="shared" si="3"/>
        <v>15382.8031</v>
      </c>
      <c r="I1534" s="1" t="s">
        <v>698</v>
      </c>
      <c r="J1534" s="1" t="s">
        <v>699</v>
      </c>
      <c r="K1534" s="1" t="s">
        <v>700</v>
      </c>
      <c r="L1534" s="51">
        <v>0.0337</v>
      </c>
      <c r="M1534" s="99" t="s">
        <v>372</v>
      </c>
      <c r="N1534" s="99" t="s">
        <v>578</v>
      </c>
      <c r="O1534" s="1"/>
      <c r="P1534" s="105"/>
    </row>
    <row r="1535">
      <c r="A1535" s="1" t="s">
        <v>2320</v>
      </c>
      <c r="B1535" s="51">
        <v>5.4525351E7</v>
      </c>
      <c r="C1535" s="51">
        <v>1.71014935E9</v>
      </c>
      <c r="D1535" s="52">
        <v>45362.39525462963</v>
      </c>
      <c r="E1535" s="1" t="s">
        <v>341</v>
      </c>
      <c r="F1535" s="1" t="s">
        <v>697</v>
      </c>
      <c r="G1535" s="47">
        <v>534546.0</v>
      </c>
      <c r="H1535" s="53">
        <f t="shared" si="3"/>
        <v>18014.2002</v>
      </c>
      <c r="I1535" s="1" t="s">
        <v>698</v>
      </c>
      <c r="J1535" s="1" t="s">
        <v>699</v>
      </c>
      <c r="K1535" s="1" t="s">
        <v>700</v>
      </c>
      <c r="L1535" s="51">
        <v>0.0337</v>
      </c>
      <c r="M1535" s="99" t="s">
        <v>731</v>
      </c>
      <c r="N1535" s="108" t="s">
        <v>545</v>
      </c>
      <c r="O1535" s="108"/>
      <c r="P1535" s="105"/>
    </row>
    <row r="1536">
      <c r="A1536" s="1" t="s">
        <v>2321</v>
      </c>
      <c r="B1536" s="51">
        <v>5.4525422E7</v>
      </c>
      <c r="C1536" s="51">
        <v>1.710149502E9</v>
      </c>
      <c r="D1536" s="52">
        <v>45362.39701388889</v>
      </c>
      <c r="E1536" s="1" t="s">
        <v>341</v>
      </c>
      <c r="F1536" s="1" t="s">
        <v>697</v>
      </c>
      <c r="G1536" s="47">
        <v>543324.0</v>
      </c>
      <c r="H1536" s="53">
        <f t="shared" si="3"/>
        <v>18310.0188</v>
      </c>
      <c r="I1536" s="1" t="s">
        <v>698</v>
      </c>
      <c r="J1536" s="1" t="s">
        <v>699</v>
      </c>
      <c r="K1536" s="1" t="s">
        <v>700</v>
      </c>
      <c r="L1536" s="51">
        <v>0.0337</v>
      </c>
      <c r="M1536" s="93" t="s">
        <v>1942</v>
      </c>
      <c r="N1536" s="99" t="s">
        <v>578</v>
      </c>
      <c r="O1536" s="1"/>
      <c r="P1536" s="105"/>
    </row>
    <row r="1537">
      <c r="A1537" s="1" t="s">
        <v>2322</v>
      </c>
      <c r="B1537" s="51">
        <v>5.4525493E7</v>
      </c>
      <c r="C1537" s="51">
        <v>1.710149654E9</v>
      </c>
      <c r="D1537" s="52">
        <v>45362.39877314815</v>
      </c>
      <c r="E1537" s="1" t="s">
        <v>341</v>
      </c>
      <c r="F1537" s="1" t="s">
        <v>697</v>
      </c>
      <c r="G1537" s="47">
        <v>422003.0</v>
      </c>
      <c r="H1537" s="53">
        <f t="shared" si="3"/>
        <v>14221.5011</v>
      </c>
      <c r="I1537" s="1" t="s">
        <v>698</v>
      </c>
      <c r="J1537" s="1" t="s">
        <v>699</v>
      </c>
      <c r="K1537" s="1" t="s">
        <v>700</v>
      </c>
      <c r="L1537" s="51">
        <v>0.0337</v>
      </c>
      <c r="M1537" s="93" t="s">
        <v>1947</v>
      </c>
      <c r="N1537" s="108" t="s">
        <v>545</v>
      </c>
      <c r="O1537" s="15" t="s">
        <v>1038</v>
      </c>
      <c r="P1537" s="105"/>
    </row>
    <row r="1538">
      <c r="A1538" s="1" t="s">
        <v>2323</v>
      </c>
      <c r="B1538" s="51">
        <v>5.4525514E7</v>
      </c>
      <c r="C1538" s="51">
        <v>1.710149698E9</v>
      </c>
      <c r="D1538" s="52">
        <v>45362.39928240741</v>
      </c>
      <c r="E1538" s="1" t="s">
        <v>341</v>
      </c>
      <c r="F1538" s="1" t="s">
        <v>697</v>
      </c>
      <c r="G1538" s="47">
        <v>416780.0</v>
      </c>
      <c r="H1538" s="53">
        <f t="shared" si="3"/>
        <v>14045.486</v>
      </c>
      <c r="I1538" s="1" t="s">
        <v>698</v>
      </c>
      <c r="J1538" s="1" t="s">
        <v>699</v>
      </c>
      <c r="K1538" s="1" t="s">
        <v>700</v>
      </c>
      <c r="L1538" s="51">
        <v>0.0337</v>
      </c>
      <c r="M1538" s="93" t="s">
        <v>1974</v>
      </c>
      <c r="N1538" s="108" t="s">
        <v>545</v>
      </c>
      <c r="O1538" s="1"/>
      <c r="P1538" s="105"/>
    </row>
    <row r="1539">
      <c r="A1539" s="1" t="s">
        <v>2324</v>
      </c>
      <c r="B1539" s="51">
        <v>5.4525712E7</v>
      </c>
      <c r="C1539" s="51">
        <v>1.710150152E9</v>
      </c>
      <c r="D1539" s="52">
        <v>45362.40453703704</v>
      </c>
      <c r="E1539" s="1" t="s">
        <v>341</v>
      </c>
      <c r="F1539" s="1" t="s">
        <v>697</v>
      </c>
      <c r="G1539" s="47">
        <v>498588.0</v>
      </c>
      <c r="H1539" s="53">
        <f t="shared" si="3"/>
        <v>16802.4156</v>
      </c>
      <c r="I1539" s="1" t="s">
        <v>698</v>
      </c>
      <c r="J1539" s="1" t="s">
        <v>699</v>
      </c>
      <c r="K1539" s="1" t="s">
        <v>700</v>
      </c>
      <c r="L1539" s="51">
        <v>0.0337</v>
      </c>
      <c r="M1539" s="93" t="s">
        <v>1976</v>
      </c>
      <c r="N1539" s="108" t="s">
        <v>545</v>
      </c>
      <c r="O1539" s="1"/>
      <c r="P1539" s="105"/>
    </row>
    <row r="1540">
      <c r="A1540" s="1" t="s">
        <v>2325</v>
      </c>
      <c r="B1540" s="51">
        <v>5.4598373E7</v>
      </c>
      <c r="C1540" s="51">
        <v>1.710311078E9</v>
      </c>
      <c r="D1540" s="52">
        <v>45364.26710648148</v>
      </c>
      <c r="E1540" s="1" t="s">
        <v>341</v>
      </c>
      <c r="F1540" s="1" t="s">
        <v>697</v>
      </c>
      <c r="G1540" s="47">
        <v>477883.0</v>
      </c>
      <c r="H1540" s="53">
        <f t="shared" si="3"/>
        <v>17490.5178</v>
      </c>
      <c r="I1540" s="1" t="s">
        <v>698</v>
      </c>
      <c r="J1540" s="1" t="s">
        <v>699</v>
      </c>
      <c r="K1540" s="1" t="s">
        <v>700</v>
      </c>
      <c r="L1540" s="51">
        <v>0.0366</v>
      </c>
      <c r="M1540" s="93" t="s">
        <v>1823</v>
      </c>
      <c r="N1540" s="99" t="s">
        <v>578</v>
      </c>
      <c r="O1540" s="1"/>
      <c r="P1540" s="105"/>
    </row>
    <row r="1541">
      <c r="A1541" s="1" t="s">
        <v>2326</v>
      </c>
      <c r="B1541" s="51">
        <v>5.459839E7</v>
      </c>
      <c r="C1541" s="51">
        <v>1.710311114E9</v>
      </c>
      <c r="D1541" s="52">
        <v>45364.26752314815</v>
      </c>
      <c r="E1541" s="1" t="s">
        <v>341</v>
      </c>
      <c r="F1541" s="1" t="s">
        <v>697</v>
      </c>
      <c r="G1541" s="47">
        <v>389876.0</v>
      </c>
      <c r="H1541" s="53">
        <f t="shared" si="3"/>
        <v>14269.4616</v>
      </c>
      <c r="I1541" s="1" t="s">
        <v>698</v>
      </c>
      <c r="J1541" s="1" t="s">
        <v>699</v>
      </c>
      <c r="K1541" s="1" t="s">
        <v>700</v>
      </c>
      <c r="L1541" s="51">
        <v>0.0366</v>
      </c>
      <c r="M1541" s="93" t="s">
        <v>1832</v>
      </c>
      <c r="N1541" s="108" t="s">
        <v>578</v>
      </c>
      <c r="O1541" s="1"/>
      <c r="P1541" s="105"/>
    </row>
    <row r="1542">
      <c r="A1542" s="1" t="s">
        <v>2327</v>
      </c>
      <c r="B1542" s="51">
        <v>5.4598413E7</v>
      </c>
      <c r="C1542" s="51">
        <v>1.710311162E9</v>
      </c>
      <c r="D1542" s="52">
        <v>45364.2680787037</v>
      </c>
      <c r="E1542" s="1" t="s">
        <v>341</v>
      </c>
      <c r="F1542" s="1" t="s">
        <v>697</v>
      </c>
      <c r="G1542" s="47">
        <v>422785.0</v>
      </c>
      <c r="H1542" s="53">
        <f t="shared" si="3"/>
        <v>15473.931</v>
      </c>
      <c r="I1542" s="1" t="s">
        <v>698</v>
      </c>
      <c r="J1542" s="1" t="s">
        <v>699</v>
      </c>
      <c r="K1542" s="1" t="s">
        <v>700</v>
      </c>
      <c r="L1542" s="51">
        <v>0.0366</v>
      </c>
      <c r="M1542" s="93" t="s">
        <v>1818</v>
      </c>
      <c r="N1542" s="99" t="s">
        <v>578</v>
      </c>
      <c r="O1542" s="1"/>
      <c r="P1542" s="105"/>
    </row>
    <row r="1543">
      <c r="A1543" s="1" t="s">
        <v>2328</v>
      </c>
      <c r="B1543" s="51">
        <v>5.4598438E7</v>
      </c>
      <c r="C1543" s="51">
        <v>1.710311216E9</v>
      </c>
      <c r="D1543" s="52">
        <v>45364.2687037037</v>
      </c>
      <c r="E1543" s="1" t="s">
        <v>341</v>
      </c>
      <c r="F1543" s="1" t="s">
        <v>697</v>
      </c>
      <c r="G1543" s="47">
        <v>422345.0</v>
      </c>
      <c r="H1543" s="53">
        <f t="shared" si="3"/>
        <v>15457.827</v>
      </c>
      <c r="I1543" s="1" t="s">
        <v>698</v>
      </c>
      <c r="J1543" s="1" t="s">
        <v>699</v>
      </c>
      <c r="K1543" s="1" t="s">
        <v>700</v>
      </c>
      <c r="L1543" s="51">
        <v>0.0366</v>
      </c>
      <c r="M1543" s="93" t="s">
        <v>1818</v>
      </c>
      <c r="N1543" s="99" t="s">
        <v>578</v>
      </c>
      <c r="O1543" s="1"/>
      <c r="P1543" s="105"/>
    </row>
    <row r="1544">
      <c r="A1544" s="1" t="s">
        <v>2329</v>
      </c>
      <c r="B1544" s="51">
        <v>5.4598469E7</v>
      </c>
      <c r="C1544" s="51">
        <v>1.710311282E9</v>
      </c>
      <c r="D1544" s="52">
        <v>45364.269467592596</v>
      </c>
      <c r="E1544" s="1" t="s">
        <v>341</v>
      </c>
      <c r="F1544" s="1" t="s">
        <v>697</v>
      </c>
      <c r="G1544" s="47">
        <v>434561.0</v>
      </c>
      <c r="H1544" s="53">
        <f t="shared" si="3"/>
        <v>15904.9326</v>
      </c>
      <c r="I1544" s="1" t="s">
        <v>698</v>
      </c>
      <c r="J1544" s="1" t="s">
        <v>699</v>
      </c>
      <c r="K1544" s="1" t="s">
        <v>700</v>
      </c>
      <c r="L1544" s="51">
        <v>0.0366</v>
      </c>
      <c r="M1544" s="93" t="s">
        <v>1812</v>
      </c>
      <c r="N1544" s="108" t="s">
        <v>578</v>
      </c>
      <c r="O1544" s="15" t="s">
        <v>1038</v>
      </c>
      <c r="P1544" s="105"/>
    </row>
    <row r="1545">
      <c r="A1545" s="1" t="s">
        <v>2330</v>
      </c>
      <c r="B1545" s="51">
        <v>5.4598515E7</v>
      </c>
      <c r="C1545" s="51">
        <v>1.71031138E9</v>
      </c>
      <c r="D1545" s="52">
        <v>45364.27060185185</v>
      </c>
      <c r="E1545" s="1" t="s">
        <v>341</v>
      </c>
      <c r="F1545" s="1" t="s">
        <v>697</v>
      </c>
      <c r="G1545" s="47">
        <v>400435.0</v>
      </c>
      <c r="H1545" s="53">
        <f t="shared" si="3"/>
        <v>14655.921</v>
      </c>
      <c r="I1545" s="1" t="s">
        <v>698</v>
      </c>
      <c r="J1545" s="1" t="s">
        <v>699</v>
      </c>
      <c r="K1545" s="1" t="s">
        <v>700</v>
      </c>
      <c r="L1545" s="51">
        <v>0.0366</v>
      </c>
      <c r="M1545" s="93" t="s">
        <v>1812</v>
      </c>
      <c r="N1545" s="108" t="s">
        <v>578</v>
      </c>
      <c r="O1545" s="15" t="s">
        <v>1038</v>
      </c>
      <c r="P1545" s="105"/>
    </row>
    <row r="1546">
      <c r="A1546" s="1" t="s">
        <v>2331</v>
      </c>
      <c r="B1546" s="51">
        <v>5.4598551E7</v>
      </c>
      <c r="C1546" s="51">
        <v>1.710311456E9</v>
      </c>
      <c r="D1546" s="52">
        <v>45364.27148148148</v>
      </c>
      <c r="E1546" s="1" t="s">
        <v>341</v>
      </c>
      <c r="F1546" s="1" t="s">
        <v>697</v>
      </c>
      <c r="G1546" s="47">
        <v>433563.0</v>
      </c>
      <c r="H1546" s="53">
        <f t="shared" si="3"/>
        <v>15868.4058</v>
      </c>
      <c r="I1546" s="1" t="s">
        <v>698</v>
      </c>
      <c r="J1546" s="1" t="s">
        <v>699</v>
      </c>
      <c r="K1546" s="1" t="s">
        <v>700</v>
      </c>
      <c r="L1546" s="51">
        <v>0.0366</v>
      </c>
      <c r="M1546" s="93" t="s">
        <v>1505</v>
      </c>
      <c r="N1546" s="108" t="s">
        <v>545</v>
      </c>
      <c r="O1546" s="1"/>
      <c r="P1546" s="105"/>
    </row>
    <row r="1547">
      <c r="A1547" s="1" t="s">
        <v>2332</v>
      </c>
      <c r="B1547" s="51">
        <v>5.4637226E7</v>
      </c>
      <c r="C1547" s="51">
        <v>1.710395541E9</v>
      </c>
      <c r="D1547" s="52">
        <v>45365.2446875</v>
      </c>
      <c r="E1547" s="1" t="s">
        <v>341</v>
      </c>
      <c r="F1547" s="1" t="s">
        <v>697</v>
      </c>
      <c r="G1547" s="47">
        <v>534556.0</v>
      </c>
      <c r="H1547" s="53">
        <f t="shared" si="3"/>
        <v>17961.0816</v>
      </c>
      <c r="I1547" s="1" t="s">
        <v>698</v>
      </c>
      <c r="J1547" s="1" t="s">
        <v>699</v>
      </c>
      <c r="K1547" s="1" t="s">
        <v>700</v>
      </c>
      <c r="L1547" s="51">
        <v>0.0336</v>
      </c>
      <c r="M1547" s="93" t="s">
        <v>1940</v>
      </c>
      <c r="N1547" s="108" t="s">
        <v>545</v>
      </c>
      <c r="O1547" s="1"/>
      <c r="P1547" s="105"/>
    </row>
    <row r="1548">
      <c r="A1548" s="1" t="s">
        <v>2333</v>
      </c>
      <c r="B1548" s="51">
        <v>5.4637247E7</v>
      </c>
      <c r="C1548" s="51">
        <v>1.710395585E9</v>
      </c>
      <c r="D1548" s="52">
        <v>45365.24519675926</v>
      </c>
      <c r="E1548" s="1" t="s">
        <v>341</v>
      </c>
      <c r="F1548" s="1" t="s">
        <v>697</v>
      </c>
      <c r="G1548" s="47">
        <v>599932.0</v>
      </c>
      <c r="H1548" s="53">
        <f t="shared" si="3"/>
        <v>20157.7152</v>
      </c>
      <c r="I1548" s="1" t="s">
        <v>698</v>
      </c>
      <c r="J1548" s="1" t="s">
        <v>699</v>
      </c>
      <c r="K1548" s="1" t="s">
        <v>700</v>
      </c>
      <c r="L1548" s="51">
        <v>0.0336</v>
      </c>
      <c r="M1548" s="93" t="s">
        <v>1942</v>
      </c>
      <c r="N1548" s="108" t="s">
        <v>545</v>
      </c>
      <c r="O1548" s="1"/>
      <c r="P1548" s="105"/>
    </row>
    <row r="1549">
      <c r="A1549" s="1" t="s">
        <v>2334</v>
      </c>
      <c r="B1549" s="51">
        <v>5.4637291E7</v>
      </c>
      <c r="C1549" s="51">
        <v>1.710395679E9</v>
      </c>
      <c r="D1549" s="52">
        <v>45365.24628472222</v>
      </c>
      <c r="E1549" s="1" t="s">
        <v>341</v>
      </c>
      <c r="F1549" s="1" t="s">
        <v>697</v>
      </c>
      <c r="G1549" s="47">
        <v>577733.0</v>
      </c>
      <c r="H1549" s="53">
        <f t="shared" si="3"/>
        <v>19411.8288</v>
      </c>
      <c r="I1549" s="1" t="s">
        <v>698</v>
      </c>
      <c r="J1549" s="1" t="s">
        <v>699</v>
      </c>
      <c r="K1549" s="1" t="s">
        <v>700</v>
      </c>
      <c r="L1549" s="51">
        <v>0.0336</v>
      </c>
      <c r="M1549" s="93" t="s">
        <v>1947</v>
      </c>
      <c r="N1549" s="108" t="s">
        <v>545</v>
      </c>
      <c r="O1549" s="15" t="s">
        <v>1038</v>
      </c>
      <c r="P1549" s="105"/>
    </row>
    <row r="1550">
      <c r="A1550" s="1" t="s">
        <v>2335</v>
      </c>
      <c r="B1550" s="51">
        <v>5.4637306E7</v>
      </c>
      <c r="C1550" s="51">
        <v>1.710395711E9</v>
      </c>
      <c r="D1550" s="52">
        <v>45365.24665509259</v>
      </c>
      <c r="E1550" s="1" t="s">
        <v>341</v>
      </c>
      <c r="F1550" s="1" t="s">
        <v>697</v>
      </c>
      <c r="G1550" s="47">
        <v>499834.0</v>
      </c>
      <c r="H1550" s="53">
        <f t="shared" si="3"/>
        <v>16794.4224</v>
      </c>
      <c r="I1550" s="1" t="s">
        <v>698</v>
      </c>
      <c r="J1550" s="1" t="s">
        <v>699</v>
      </c>
      <c r="K1550" s="1" t="s">
        <v>700</v>
      </c>
      <c r="L1550" s="51">
        <v>0.0336</v>
      </c>
      <c r="M1550" s="93" t="s">
        <v>1974</v>
      </c>
      <c r="N1550" s="93" t="s">
        <v>1038</v>
      </c>
      <c r="O1550" s="1"/>
      <c r="P1550" s="105"/>
    </row>
    <row r="1551">
      <c r="A1551" s="1" t="s">
        <v>2336</v>
      </c>
      <c r="B1551" s="51">
        <v>5.4637322E7</v>
      </c>
      <c r="C1551" s="51">
        <v>1.710395745E9</v>
      </c>
      <c r="D1551" s="52">
        <v>45365.24704861111</v>
      </c>
      <c r="E1551" s="1" t="s">
        <v>341</v>
      </c>
      <c r="F1551" s="1" t="s">
        <v>697</v>
      </c>
      <c r="G1551" s="47">
        <v>588833.0</v>
      </c>
      <c r="H1551" s="53">
        <f t="shared" si="3"/>
        <v>19784.7888</v>
      </c>
      <c r="I1551" s="1" t="s">
        <v>698</v>
      </c>
      <c r="J1551" s="1" t="s">
        <v>699</v>
      </c>
      <c r="K1551" s="1" t="s">
        <v>700</v>
      </c>
      <c r="L1551" s="51">
        <v>0.0336</v>
      </c>
      <c r="M1551" s="93" t="s">
        <v>1976</v>
      </c>
      <c r="N1551" s="93" t="s">
        <v>1038</v>
      </c>
      <c r="O1551" s="1"/>
      <c r="P1551" s="105"/>
    </row>
    <row r="1552">
      <c r="A1552" s="1" t="s">
        <v>2337</v>
      </c>
      <c r="B1552" s="51">
        <v>5.4637347E7</v>
      </c>
      <c r="C1552" s="51">
        <v>1.710395799E9</v>
      </c>
      <c r="D1552" s="52">
        <v>45365.24767361111</v>
      </c>
      <c r="E1552" s="1" t="s">
        <v>341</v>
      </c>
      <c r="F1552" s="1" t="s">
        <v>697</v>
      </c>
      <c r="G1552" s="47">
        <v>423988.0</v>
      </c>
      <c r="H1552" s="53">
        <f t="shared" si="3"/>
        <v>14245.9968</v>
      </c>
      <c r="I1552" s="1" t="s">
        <v>698</v>
      </c>
      <c r="J1552" s="1" t="s">
        <v>699</v>
      </c>
      <c r="K1552" s="1" t="s">
        <v>700</v>
      </c>
      <c r="L1552" s="51">
        <v>0.0336</v>
      </c>
      <c r="M1552" s="93" t="s">
        <v>1967</v>
      </c>
      <c r="N1552" s="93" t="s">
        <v>1038</v>
      </c>
      <c r="O1552" s="1"/>
      <c r="P1552" s="105"/>
    </row>
    <row r="1553">
      <c r="A1553" s="1" t="s">
        <v>2338</v>
      </c>
      <c r="B1553" s="51">
        <v>5.4720168E7</v>
      </c>
      <c r="C1553" s="51">
        <v>1.71057686E9</v>
      </c>
      <c r="D1553" s="52">
        <v>45367.34328703704</v>
      </c>
      <c r="E1553" s="1" t="s">
        <v>341</v>
      </c>
      <c r="F1553" s="1" t="s">
        <v>697</v>
      </c>
      <c r="G1553" s="47">
        <v>498764.0</v>
      </c>
      <c r="H1553" s="53">
        <f t="shared" si="3"/>
        <v>15461.684</v>
      </c>
      <c r="I1553" s="1" t="s">
        <v>698</v>
      </c>
      <c r="J1553" s="1" t="s">
        <v>699</v>
      </c>
      <c r="K1553" s="1" t="s">
        <v>700</v>
      </c>
      <c r="L1553" s="51">
        <v>0.031</v>
      </c>
      <c r="M1553" s="93" t="s">
        <v>1037</v>
      </c>
      <c r="N1553" s="15" t="s">
        <v>1038</v>
      </c>
      <c r="O1553" s="1"/>
      <c r="P1553" s="105"/>
    </row>
    <row r="1554">
      <c r="A1554" s="1" t="s">
        <v>2339</v>
      </c>
      <c r="B1554" s="51">
        <v>5.4720192E7</v>
      </c>
      <c r="C1554" s="51">
        <v>1.710576912E9</v>
      </c>
      <c r="D1554" s="52">
        <v>45367.34388888889</v>
      </c>
      <c r="E1554" s="1" t="s">
        <v>341</v>
      </c>
      <c r="F1554" s="1" t="s">
        <v>697</v>
      </c>
      <c r="G1554" s="47">
        <v>513453.0</v>
      </c>
      <c r="H1554" s="53">
        <f t="shared" si="3"/>
        <v>15917.043</v>
      </c>
      <c r="I1554" s="1" t="s">
        <v>698</v>
      </c>
      <c r="J1554" s="1" t="s">
        <v>699</v>
      </c>
      <c r="K1554" s="1" t="s">
        <v>700</v>
      </c>
      <c r="L1554" s="51">
        <v>0.031</v>
      </c>
      <c r="M1554" s="93" t="s">
        <v>369</v>
      </c>
      <c r="N1554" s="108" t="s">
        <v>578</v>
      </c>
      <c r="O1554" s="1"/>
      <c r="P1554" s="105"/>
    </row>
    <row r="1555">
      <c r="A1555" s="1" t="s">
        <v>2340</v>
      </c>
      <c r="B1555" s="51">
        <v>5.4720202E7</v>
      </c>
      <c r="C1555" s="51">
        <v>1.710576932E9</v>
      </c>
      <c r="D1555" s="52">
        <v>45367.34412037037</v>
      </c>
      <c r="E1555" s="1" t="s">
        <v>341</v>
      </c>
      <c r="F1555" s="1" t="s">
        <v>697</v>
      </c>
      <c r="G1555" s="47">
        <v>433456.0</v>
      </c>
      <c r="H1555" s="53">
        <f t="shared" si="3"/>
        <v>13437.136</v>
      </c>
      <c r="I1555" s="1" t="s">
        <v>698</v>
      </c>
      <c r="J1555" s="1" t="s">
        <v>699</v>
      </c>
      <c r="K1555" s="1" t="s">
        <v>700</v>
      </c>
      <c r="L1555" s="51">
        <v>0.031</v>
      </c>
      <c r="M1555" s="93" t="s">
        <v>1139</v>
      </c>
      <c r="N1555" s="108" t="s">
        <v>578</v>
      </c>
      <c r="O1555" s="108" t="s">
        <v>545</v>
      </c>
      <c r="P1555" s="105"/>
    </row>
    <row r="1556">
      <c r="A1556" s="1" t="s">
        <v>2341</v>
      </c>
      <c r="B1556" s="51">
        <v>5.4720219E7</v>
      </c>
      <c r="C1556" s="51">
        <v>1.710576968E9</v>
      </c>
      <c r="D1556" s="52">
        <v>45367.34453703704</v>
      </c>
      <c r="E1556" s="1" t="s">
        <v>341</v>
      </c>
      <c r="F1556" s="1" t="s">
        <v>697</v>
      </c>
      <c r="G1556" s="47">
        <v>356733.0</v>
      </c>
      <c r="H1556" s="53">
        <f t="shared" si="3"/>
        <v>11058.723</v>
      </c>
      <c r="I1556" s="1" t="s">
        <v>698</v>
      </c>
      <c r="J1556" s="1" t="s">
        <v>699</v>
      </c>
      <c r="K1556" s="1" t="s">
        <v>700</v>
      </c>
      <c r="L1556" s="51">
        <v>0.031</v>
      </c>
      <c r="M1556" s="93" t="s">
        <v>1182</v>
      </c>
      <c r="N1556" s="108" t="s">
        <v>578</v>
      </c>
      <c r="O1556" s="1"/>
      <c r="P1556" s="105"/>
    </row>
    <row r="1557">
      <c r="A1557" s="1" t="s">
        <v>2342</v>
      </c>
      <c r="B1557" s="51">
        <v>5.4720269E7</v>
      </c>
      <c r="C1557" s="51">
        <v>1.710577074E9</v>
      </c>
      <c r="D1557" s="52">
        <v>45367.34576388889</v>
      </c>
      <c r="E1557" s="1" t="s">
        <v>341</v>
      </c>
      <c r="F1557" s="1" t="s">
        <v>697</v>
      </c>
      <c r="G1557" s="47">
        <v>345663.0</v>
      </c>
      <c r="H1557" s="53">
        <f t="shared" si="3"/>
        <v>10715.553</v>
      </c>
      <c r="I1557" s="1" t="s">
        <v>698</v>
      </c>
      <c r="J1557" s="1" t="s">
        <v>699</v>
      </c>
      <c r="K1557" s="1" t="s">
        <v>700</v>
      </c>
      <c r="L1557" s="51">
        <v>0.031</v>
      </c>
      <c r="M1557" s="93" t="s">
        <v>1135</v>
      </c>
      <c r="N1557" s="108" t="s">
        <v>578</v>
      </c>
      <c r="O1557" s="1"/>
      <c r="P1557" s="105"/>
    </row>
    <row r="1558">
      <c r="A1558" s="1" t="s">
        <v>2343</v>
      </c>
      <c r="B1558" s="51">
        <v>5.4720293E7</v>
      </c>
      <c r="C1558" s="51">
        <v>1.710577126E9</v>
      </c>
      <c r="D1558" s="52">
        <v>45367.34636574074</v>
      </c>
      <c r="E1558" s="1" t="s">
        <v>341</v>
      </c>
      <c r="F1558" s="1" t="s">
        <v>697</v>
      </c>
      <c r="G1558" s="47">
        <v>433552.0</v>
      </c>
      <c r="H1558" s="53">
        <f t="shared" si="3"/>
        <v>13440.112</v>
      </c>
      <c r="I1558" s="1" t="s">
        <v>698</v>
      </c>
      <c r="J1558" s="1" t="s">
        <v>699</v>
      </c>
      <c r="K1558" s="1" t="s">
        <v>700</v>
      </c>
      <c r="L1558" s="51">
        <v>0.031</v>
      </c>
      <c r="M1558" s="93" t="s">
        <v>1133</v>
      </c>
      <c r="N1558" s="108" t="s">
        <v>545</v>
      </c>
      <c r="O1558" s="15" t="s">
        <v>1038</v>
      </c>
      <c r="P1558" s="105"/>
    </row>
    <row r="1559">
      <c r="A1559" s="1" t="s">
        <v>2344</v>
      </c>
      <c r="B1559" s="51">
        <v>5.4720329E7</v>
      </c>
      <c r="C1559" s="51">
        <v>1.710577202E9</v>
      </c>
      <c r="D1559" s="52">
        <v>45367.34724537037</v>
      </c>
      <c r="E1559" s="1" t="s">
        <v>341</v>
      </c>
      <c r="F1559" s="1" t="s">
        <v>697</v>
      </c>
      <c r="G1559" s="47">
        <v>433453.0</v>
      </c>
      <c r="H1559" s="53">
        <f t="shared" si="3"/>
        <v>13437.043</v>
      </c>
      <c r="I1559" s="1" t="s">
        <v>698</v>
      </c>
      <c r="J1559" s="1" t="s">
        <v>699</v>
      </c>
      <c r="K1559" s="1" t="s">
        <v>700</v>
      </c>
      <c r="L1559" s="51">
        <v>0.031</v>
      </c>
      <c r="M1559" s="93" t="s">
        <v>1182</v>
      </c>
      <c r="N1559" s="108" t="s">
        <v>578</v>
      </c>
      <c r="O1559" s="1"/>
      <c r="P1559" s="105"/>
    </row>
    <row r="1560">
      <c r="A1560" s="1" t="s">
        <v>2345</v>
      </c>
      <c r="B1560" s="51">
        <v>5.472038E7</v>
      </c>
      <c r="C1560" s="51">
        <v>1.71057731E9</v>
      </c>
      <c r="D1560" s="52">
        <v>45367.348495370374</v>
      </c>
      <c r="E1560" s="1" t="s">
        <v>341</v>
      </c>
      <c r="F1560" s="1" t="s">
        <v>697</v>
      </c>
      <c r="G1560" s="47">
        <v>534341.0</v>
      </c>
      <c r="H1560" s="53">
        <f t="shared" si="3"/>
        <v>16564.571</v>
      </c>
      <c r="I1560" s="1" t="s">
        <v>698</v>
      </c>
      <c r="J1560" s="1" t="s">
        <v>699</v>
      </c>
      <c r="K1560" s="1" t="s">
        <v>700</v>
      </c>
      <c r="L1560" s="51">
        <v>0.031</v>
      </c>
      <c r="M1560" s="93" t="s">
        <v>366</v>
      </c>
      <c r="N1560" s="99" t="s">
        <v>578</v>
      </c>
      <c r="O1560" s="1"/>
      <c r="P1560" s="105"/>
    </row>
    <row r="1561">
      <c r="A1561" s="1" t="s">
        <v>2346</v>
      </c>
      <c r="B1561" s="51">
        <v>5.4801285E7</v>
      </c>
      <c r="C1561" s="51">
        <v>1.710760597E9</v>
      </c>
      <c r="D1561" s="52">
        <v>45369.469872685186</v>
      </c>
      <c r="E1561" s="1" t="s">
        <v>341</v>
      </c>
      <c r="F1561" s="1" t="s">
        <v>697</v>
      </c>
      <c r="G1561" s="47">
        <v>439995.0</v>
      </c>
      <c r="H1561" s="53">
        <f t="shared" si="3"/>
        <v>13463.847</v>
      </c>
      <c r="I1561" s="1" t="s">
        <v>698</v>
      </c>
      <c r="J1561" s="1" t="s">
        <v>699</v>
      </c>
      <c r="K1561" s="1" t="s">
        <v>700</v>
      </c>
      <c r="L1561" s="51">
        <v>0.0306</v>
      </c>
      <c r="M1561" s="99" t="s">
        <v>372</v>
      </c>
      <c r="N1561" s="99" t="s">
        <v>545</v>
      </c>
      <c r="O1561" s="1"/>
      <c r="P1561" s="105"/>
    </row>
    <row r="1562">
      <c r="A1562" s="1" t="s">
        <v>2347</v>
      </c>
      <c r="B1562" s="51">
        <v>5.4801316E7</v>
      </c>
      <c r="C1562" s="51">
        <v>1.710760695E9</v>
      </c>
      <c r="D1562" s="52">
        <v>45369.47100694444</v>
      </c>
      <c r="E1562" s="1" t="s">
        <v>341</v>
      </c>
      <c r="F1562" s="1" t="s">
        <v>697</v>
      </c>
      <c r="G1562" s="47">
        <v>599923.0</v>
      </c>
      <c r="H1562" s="53">
        <f t="shared" si="3"/>
        <v>18357.6438</v>
      </c>
      <c r="I1562" s="1" t="s">
        <v>698</v>
      </c>
      <c r="J1562" s="1" t="s">
        <v>699</v>
      </c>
      <c r="K1562" s="1" t="s">
        <v>700</v>
      </c>
      <c r="L1562" s="51">
        <v>0.0306</v>
      </c>
      <c r="M1562" s="99" t="s">
        <v>731</v>
      </c>
      <c r="N1562" s="108" t="s">
        <v>545</v>
      </c>
      <c r="O1562" s="1"/>
      <c r="P1562" s="105"/>
    </row>
    <row r="1563">
      <c r="A1563" s="1" t="s">
        <v>2348</v>
      </c>
      <c r="B1563" s="51">
        <v>5.4801344E7</v>
      </c>
      <c r="C1563" s="51">
        <v>1.710760757E9</v>
      </c>
      <c r="D1563" s="52">
        <v>45369.471724537034</v>
      </c>
      <c r="E1563" s="1" t="s">
        <v>341</v>
      </c>
      <c r="F1563" s="1" t="s">
        <v>697</v>
      </c>
      <c r="G1563" s="47">
        <v>495823.0</v>
      </c>
      <c r="H1563" s="53">
        <f t="shared" si="3"/>
        <v>15172.1838</v>
      </c>
      <c r="I1563" s="1" t="s">
        <v>698</v>
      </c>
      <c r="J1563" s="1" t="s">
        <v>699</v>
      </c>
      <c r="K1563" s="1" t="s">
        <v>700</v>
      </c>
      <c r="L1563" s="51">
        <v>0.0306</v>
      </c>
      <c r="M1563" s="15" t="s">
        <v>735</v>
      </c>
      <c r="N1563" s="108" t="s">
        <v>545</v>
      </c>
      <c r="O1563" s="1"/>
      <c r="P1563" s="105"/>
    </row>
    <row r="1564">
      <c r="A1564" s="1" t="s">
        <v>2349</v>
      </c>
      <c r="B1564" s="51">
        <v>5.4801382E7</v>
      </c>
      <c r="C1564" s="51">
        <v>1.710760845E9</v>
      </c>
      <c r="D1564" s="52">
        <v>45369.47274305556</v>
      </c>
      <c r="E1564" s="1" t="s">
        <v>341</v>
      </c>
      <c r="F1564" s="1" t="s">
        <v>697</v>
      </c>
      <c r="G1564" s="47">
        <v>478832.0</v>
      </c>
      <c r="H1564" s="53">
        <f t="shared" si="3"/>
        <v>14652.2592</v>
      </c>
      <c r="I1564" s="1" t="s">
        <v>698</v>
      </c>
      <c r="J1564" s="1" t="s">
        <v>699</v>
      </c>
      <c r="K1564" s="1" t="s">
        <v>700</v>
      </c>
      <c r="L1564" s="51">
        <v>0.0306</v>
      </c>
      <c r="M1564" s="99" t="s">
        <v>375</v>
      </c>
      <c r="N1564" s="108" t="s">
        <v>545</v>
      </c>
      <c r="O1564" s="1"/>
      <c r="P1564" s="105"/>
    </row>
    <row r="1565">
      <c r="A1565" s="1" t="s">
        <v>2350</v>
      </c>
      <c r="B1565" s="51">
        <v>5.4801382E7</v>
      </c>
      <c r="C1565" s="51">
        <v>1.710760845E9</v>
      </c>
      <c r="D1565" s="52">
        <v>45369.47274305556</v>
      </c>
      <c r="E1565" s="1" t="s">
        <v>341</v>
      </c>
      <c r="F1565" s="1" t="s">
        <v>697</v>
      </c>
      <c r="G1565" s="47">
        <v>512349.0</v>
      </c>
      <c r="H1565" s="53">
        <f t="shared" si="3"/>
        <v>15677.8794</v>
      </c>
      <c r="I1565" s="1" t="s">
        <v>698</v>
      </c>
      <c r="J1565" s="1" t="s">
        <v>699</v>
      </c>
      <c r="K1565" s="1" t="s">
        <v>700</v>
      </c>
      <c r="L1565" s="51">
        <v>0.0306</v>
      </c>
      <c r="M1565" s="99" t="s">
        <v>783</v>
      </c>
      <c r="N1565" s="99" t="s">
        <v>1038</v>
      </c>
      <c r="O1565" s="1"/>
      <c r="P1565" s="105"/>
    </row>
    <row r="1566">
      <c r="A1566" s="1" t="s">
        <v>2351</v>
      </c>
      <c r="B1566" s="51">
        <v>5.4839511E7</v>
      </c>
      <c r="C1566" s="51">
        <v>1.710850074E9</v>
      </c>
      <c r="D1566" s="52">
        <v>45370.50548611111</v>
      </c>
      <c r="E1566" s="1" t="s">
        <v>341</v>
      </c>
      <c r="F1566" s="1" t="s">
        <v>697</v>
      </c>
      <c r="G1566" s="47">
        <v>485873.0</v>
      </c>
      <c r="H1566" s="53">
        <f t="shared" si="3"/>
        <v>12243.9996</v>
      </c>
      <c r="I1566" s="1" t="s">
        <v>698</v>
      </c>
      <c r="J1566" s="1" t="s">
        <v>699</v>
      </c>
      <c r="K1566" s="1" t="s">
        <v>700</v>
      </c>
      <c r="L1566" s="51">
        <v>0.0252</v>
      </c>
      <c r="M1566" s="99" t="s">
        <v>372</v>
      </c>
      <c r="N1566" s="99" t="s">
        <v>545</v>
      </c>
      <c r="O1566" s="1"/>
      <c r="P1566" s="105"/>
    </row>
    <row r="1567">
      <c r="A1567" s="1" t="s">
        <v>2352</v>
      </c>
      <c r="B1567" s="51">
        <v>5.4839523E7</v>
      </c>
      <c r="C1567" s="51">
        <v>1.7108501E9</v>
      </c>
      <c r="D1567" s="52">
        <v>45370.50578703704</v>
      </c>
      <c r="E1567" s="1" t="s">
        <v>341</v>
      </c>
      <c r="F1567" s="1" t="s">
        <v>697</v>
      </c>
      <c r="G1567" s="47">
        <v>539883.0</v>
      </c>
      <c r="H1567" s="53">
        <f t="shared" si="3"/>
        <v>13605.0516</v>
      </c>
      <c r="I1567" s="1" t="s">
        <v>698</v>
      </c>
      <c r="J1567" s="1" t="s">
        <v>699</v>
      </c>
      <c r="K1567" s="1" t="s">
        <v>700</v>
      </c>
      <c r="L1567" s="51">
        <v>0.0252</v>
      </c>
      <c r="M1567" s="99" t="s">
        <v>731</v>
      </c>
      <c r="N1567" s="108" t="s">
        <v>545</v>
      </c>
      <c r="O1567" s="1"/>
      <c r="P1567" s="105"/>
    </row>
    <row r="1568">
      <c r="A1568" s="1" t="s">
        <v>2353</v>
      </c>
      <c r="B1568" s="51">
        <v>5.4839578E7</v>
      </c>
      <c r="C1568" s="51">
        <v>1.710850216E9</v>
      </c>
      <c r="D1568" s="52">
        <v>45370.50712962963</v>
      </c>
      <c r="E1568" s="1" t="s">
        <v>341</v>
      </c>
      <c r="F1568" s="1" t="s">
        <v>697</v>
      </c>
      <c r="G1568" s="47">
        <v>349294.0</v>
      </c>
      <c r="H1568" s="53">
        <f t="shared" si="3"/>
        <v>8802.2088</v>
      </c>
      <c r="I1568" s="1" t="s">
        <v>698</v>
      </c>
      <c r="J1568" s="1" t="s">
        <v>699</v>
      </c>
      <c r="K1568" s="1" t="s">
        <v>700</v>
      </c>
      <c r="L1568" s="51">
        <v>0.0252</v>
      </c>
      <c r="M1568" s="93" t="s">
        <v>733</v>
      </c>
      <c r="N1568" s="15" t="s">
        <v>1038</v>
      </c>
      <c r="O1568" s="1"/>
      <c r="P1568" s="105"/>
    </row>
    <row r="1569">
      <c r="A1569" s="1" t="s">
        <v>2354</v>
      </c>
      <c r="B1569" s="51">
        <v>5.4839595E7</v>
      </c>
      <c r="C1569" s="51">
        <v>1.710850252E9</v>
      </c>
      <c r="D1569" s="52">
        <v>45370.5075462963</v>
      </c>
      <c r="E1569" s="1" t="s">
        <v>341</v>
      </c>
      <c r="F1569" s="1" t="s">
        <v>697</v>
      </c>
      <c r="G1569" s="47">
        <v>439953.0</v>
      </c>
      <c r="H1569" s="53">
        <f t="shared" si="3"/>
        <v>11086.8156</v>
      </c>
      <c r="I1569" s="1" t="s">
        <v>698</v>
      </c>
      <c r="J1569" s="1" t="s">
        <v>699</v>
      </c>
      <c r="K1569" s="1" t="s">
        <v>700</v>
      </c>
      <c r="L1569" s="51">
        <v>0.0252</v>
      </c>
      <c r="M1569" s="99" t="s">
        <v>375</v>
      </c>
      <c r="N1569" s="15" t="s">
        <v>1038</v>
      </c>
      <c r="O1569" s="1"/>
      <c r="P1569" s="105"/>
    </row>
    <row r="1570">
      <c r="A1570" s="1" t="s">
        <v>2355</v>
      </c>
      <c r="B1570" s="51">
        <v>5.4839606E7</v>
      </c>
      <c r="C1570" s="51">
        <v>1.710850276E9</v>
      </c>
      <c r="D1570" s="52">
        <v>45370.50782407408</v>
      </c>
      <c r="E1570" s="1" t="s">
        <v>341</v>
      </c>
      <c r="F1570" s="1" t="s">
        <v>697</v>
      </c>
      <c r="G1570" s="47">
        <v>490094.0</v>
      </c>
      <c r="H1570" s="53">
        <f t="shared" si="3"/>
        <v>12350.3688</v>
      </c>
      <c r="I1570" s="1" t="s">
        <v>698</v>
      </c>
      <c r="J1570" s="1" t="s">
        <v>699</v>
      </c>
      <c r="K1570" s="1" t="s">
        <v>700</v>
      </c>
      <c r="L1570" s="51">
        <v>0.0252</v>
      </c>
      <c r="M1570" s="93" t="s">
        <v>766</v>
      </c>
      <c r="N1570" s="15" t="s">
        <v>1038</v>
      </c>
      <c r="O1570" s="1"/>
      <c r="P1570" s="105"/>
    </row>
    <row r="1571">
      <c r="A1571" s="1" t="s">
        <v>2356</v>
      </c>
      <c r="B1571" s="51">
        <v>5.4839677E7</v>
      </c>
      <c r="C1571" s="51">
        <v>1.710850426E9</v>
      </c>
      <c r="D1571" s="52">
        <v>45370.509560185186</v>
      </c>
      <c r="E1571" s="1" t="s">
        <v>341</v>
      </c>
      <c r="F1571" s="1" t="s">
        <v>697</v>
      </c>
      <c r="G1571" s="47">
        <v>439998.0</v>
      </c>
      <c r="H1571" s="53">
        <f t="shared" si="3"/>
        <v>11087.9496</v>
      </c>
      <c r="I1571" s="1" t="s">
        <v>698</v>
      </c>
      <c r="J1571" s="1" t="s">
        <v>699</v>
      </c>
      <c r="K1571" s="1" t="s">
        <v>700</v>
      </c>
      <c r="L1571" s="51">
        <v>0.0252</v>
      </c>
      <c r="M1571" s="99" t="s">
        <v>783</v>
      </c>
      <c r="N1571" s="108" t="s">
        <v>545</v>
      </c>
      <c r="O1571" s="1"/>
      <c r="P1571" s="105"/>
    </row>
    <row r="1572">
      <c r="A1572" s="1" t="s">
        <v>2357</v>
      </c>
      <c r="B1572" s="51">
        <v>5.4839689E7</v>
      </c>
      <c r="C1572" s="51">
        <v>1.710850472E9</v>
      </c>
      <c r="D1572" s="52">
        <v>45370.510092592594</v>
      </c>
      <c r="E1572" s="1" t="s">
        <v>341</v>
      </c>
      <c r="F1572" s="1" t="s">
        <v>697</v>
      </c>
      <c r="G1572" s="47">
        <v>521993.0</v>
      </c>
      <c r="H1572" s="53">
        <f t="shared" si="3"/>
        <v>13154.2236</v>
      </c>
      <c r="I1572" s="1" t="s">
        <v>698</v>
      </c>
      <c r="J1572" s="1" t="s">
        <v>699</v>
      </c>
      <c r="K1572" s="1" t="s">
        <v>700</v>
      </c>
      <c r="L1572" s="51">
        <v>0.0252</v>
      </c>
      <c r="M1572" s="99" t="s">
        <v>813</v>
      </c>
      <c r="N1572" s="99" t="s">
        <v>1038</v>
      </c>
      <c r="O1572" s="1"/>
      <c r="P1572" s="105"/>
    </row>
    <row r="1573">
      <c r="A1573" s="1" t="s">
        <v>2358</v>
      </c>
      <c r="B1573" s="51">
        <v>5.4839697E7</v>
      </c>
      <c r="C1573" s="51">
        <v>1.710850502E9</v>
      </c>
      <c r="D1573" s="52">
        <v>45370.51043981482</v>
      </c>
      <c r="E1573" s="1" t="s">
        <v>341</v>
      </c>
      <c r="F1573" s="1" t="s">
        <v>697</v>
      </c>
      <c r="G1573" s="47">
        <v>400983.0</v>
      </c>
      <c r="H1573" s="53">
        <f t="shared" si="3"/>
        <v>10104.7716</v>
      </c>
      <c r="I1573" s="1" t="s">
        <v>698</v>
      </c>
      <c r="J1573" s="1" t="s">
        <v>699</v>
      </c>
      <c r="K1573" s="1" t="s">
        <v>700</v>
      </c>
      <c r="L1573" s="51">
        <v>0.0252</v>
      </c>
      <c r="M1573" s="99" t="s">
        <v>922</v>
      </c>
      <c r="N1573" s="108" t="s">
        <v>545</v>
      </c>
      <c r="O1573" s="1"/>
      <c r="P1573" s="105"/>
    </row>
    <row r="1574">
      <c r="A1574" s="1" t="s">
        <v>2359</v>
      </c>
      <c r="B1574" s="51">
        <v>5.483972E7</v>
      </c>
      <c r="C1574" s="51">
        <v>1.71085055E9</v>
      </c>
      <c r="D1574" s="52">
        <v>45370.51099537037</v>
      </c>
      <c r="E1574" s="1" t="s">
        <v>341</v>
      </c>
      <c r="F1574" s="1" t="s">
        <v>697</v>
      </c>
      <c r="G1574" s="47">
        <v>511094.0</v>
      </c>
      <c r="H1574" s="53">
        <f t="shared" si="3"/>
        <v>12879.5688</v>
      </c>
      <c r="I1574" s="1" t="s">
        <v>698</v>
      </c>
      <c r="J1574" s="1" t="s">
        <v>699</v>
      </c>
      <c r="K1574" s="1" t="s">
        <v>700</v>
      </c>
      <c r="L1574" s="51">
        <v>0.0252</v>
      </c>
      <c r="M1574" s="99" t="s">
        <v>938</v>
      </c>
      <c r="N1574" s="99" t="s">
        <v>1038</v>
      </c>
      <c r="O1574" s="1"/>
      <c r="P1574" s="105"/>
    </row>
    <row r="1575">
      <c r="A1575" s="1" t="s">
        <v>2360</v>
      </c>
      <c r="B1575" s="51">
        <v>5.4839759E7</v>
      </c>
      <c r="C1575" s="51">
        <v>1.710850632E9</v>
      </c>
      <c r="D1575" s="52">
        <v>45370.51194444444</v>
      </c>
      <c r="E1575" s="1" t="s">
        <v>341</v>
      </c>
      <c r="F1575" s="1" t="s">
        <v>697</v>
      </c>
      <c r="G1575" s="47">
        <v>423093.0</v>
      </c>
      <c r="H1575" s="53">
        <f t="shared" si="3"/>
        <v>10661.9436</v>
      </c>
      <c r="I1575" s="1" t="s">
        <v>698</v>
      </c>
      <c r="J1575" s="1" t="s">
        <v>699</v>
      </c>
      <c r="K1575" s="1" t="s">
        <v>700</v>
      </c>
      <c r="L1575" s="51">
        <v>0.0252</v>
      </c>
      <c r="M1575" s="93" t="s">
        <v>936</v>
      </c>
      <c r="N1575" s="99" t="s">
        <v>1038</v>
      </c>
      <c r="O1575" s="1"/>
      <c r="P1575" s="105"/>
    </row>
    <row r="1576">
      <c r="A1576" s="1" t="s">
        <v>2361</v>
      </c>
      <c r="B1576" s="51">
        <v>5.4839774E7</v>
      </c>
      <c r="C1576" s="51">
        <v>1.710850664E9</v>
      </c>
      <c r="D1576" s="52">
        <v>45370.51231481481</v>
      </c>
      <c r="E1576" s="1" t="s">
        <v>341</v>
      </c>
      <c r="F1576" s="1" t="s">
        <v>697</v>
      </c>
      <c r="G1576" s="47">
        <v>573993.0</v>
      </c>
      <c r="H1576" s="53">
        <f t="shared" si="3"/>
        <v>14464.6236</v>
      </c>
      <c r="I1576" s="1" t="s">
        <v>698</v>
      </c>
      <c r="J1576" s="1" t="s">
        <v>699</v>
      </c>
      <c r="K1576" s="1" t="s">
        <v>700</v>
      </c>
      <c r="L1576" s="51">
        <v>0.0252</v>
      </c>
      <c r="M1576" s="93" t="s">
        <v>1004</v>
      </c>
      <c r="N1576" s="99" t="s">
        <v>1038</v>
      </c>
      <c r="O1576" s="1"/>
      <c r="P1576" s="105"/>
    </row>
    <row r="1577">
      <c r="A1577" s="1" t="s">
        <v>2362</v>
      </c>
      <c r="B1577" s="51">
        <v>5.49109E7</v>
      </c>
      <c r="C1577" s="51">
        <v>1.711016796E9</v>
      </c>
      <c r="D1577" s="52">
        <v>45372.43513888889</v>
      </c>
      <c r="E1577" s="1" t="s">
        <v>341</v>
      </c>
      <c r="F1577" s="1" t="s">
        <v>697</v>
      </c>
      <c r="G1577" s="47">
        <v>532245.0</v>
      </c>
      <c r="H1577" s="53">
        <f t="shared" si="3"/>
        <v>13572.2475</v>
      </c>
      <c r="I1577" s="1" t="s">
        <v>698</v>
      </c>
      <c r="J1577" s="1" t="s">
        <v>699</v>
      </c>
      <c r="K1577" s="1" t="s">
        <v>700</v>
      </c>
      <c r="L1577" s="51">
        <v>0.0255</v>
      </c>
      <c r="M1577" s="99" t="s">
        <v>372</v>
      </c>
      <c r="N1577" s="57" t="s">
        <v>1038</v>
      </c>
      <c r="O1577" s="1"/>
      <c r="P1577" s="105"/>
    </row>
    <row r="1578">
      <c r="A1578" s="1" t="s">
        <v>2363</v>
      </c>
      <c r="B1578" s="51">
        <v>5.4910924E7</v>
      </c>
      <c r="C1578" s="51">
        <v>1.711016846E9</v>
      </c>
      <c r="D1578" s="52">
        <v>45372.43571759259</v>
      </c>
      <c r="E1578" s="1" t="s">
        <v>341</v>
      </c>
      <c r="F1578" s="1" t="s">
        <v>697</v>
      </c>
      <c r="G1578" s="47">
        <v>449992.0</v>
      </c>
      <c r="H1578" s="53">
        <f t="shared" si="3"/>
        <v>11474.796</v>
      </c>
      <c r="I1578" s="1" t="s">
        <v>698</v>
      </c>
      <c r="J1578" s="1" t="s">
        <v>699</v>
      </c>
      <c r="K1578" s="1" t="s">
        <v>700</v>
      </c>
      <c r="L1578" s="51">
        <v>0.0255</v>
      </c>
      <c r="M1578" s="99" t="s">
        <v>731</v>
      </c>
      <c r="N1578" s="99" t="s">
        <v>1038</v>
      </c>
      <c r="O1578" s="99" t="s">
        <v>545</v>
      </c>
      <c r="P1578" s="105"/>
    </row>
    <row r="1579">
      <c r="A1579" s="1" t="s">
        <v>2364</v>
      </c>
      <c r="B1579" s="51">
        <v>5.4910943E7</v>
      </c>
      <c r="C1579" s="51">
        <v>1.711016886E9</v>
      </c>
      <c r="D1579" s="52">
        <v>45372.43618055555</v>
      </c>
      <c r="E1579" s="1" t="s">
        <v>341</v>
      </c>
      <c r="F1579" s="1" t="s">
        <v>697</v>
      </c>
      <c r="G1579" s="47">
        <v>430096.0</v>
      </c>
      <c r="H1579" s="53">
        <f t="shared" si="3"/>
        <v>10967.448</v>
      </c>
      <c r="I1579" s="1" t="s">
        <v>698</v>
      </c>
      <c r="J1579" s="1" t="s">
        <v>699</v>
      </c>
      <c r="K1579" s="1" t="s">
        <v>700</v>
      </c>
      <c r="L1579" s="51">
        <v>0.0255</v>
      </c>
      <c r="M1579" s="93" t="s">
        <v>733</v>
      </c>
      <c r="N1579" s="15" t="s">
        <v>1038</v>
      </c>
      <c r="O1579" s="1"/>
      <c r="P1579" s="105"/>
    </row>
    <row r="1580">
      <c r="A1580" s="1" t="s">
        <v>2365</v>
      </c>
      <c r="B1580" s="51">
        <v>5.4910987E7</v>
      </c>
      <c r="C1580" s="51">
        <v>1.711017036E9</v>
      </c>
      <c r="D1580" s="52">
        <v>45372.43791666667</v>
      </c>
      <c r="E1580" s="1" t="s">
        <v>341</v>
      </c>
      <c r="F1580" s="1" t="s">
        <v>697</v>
      </c>
      <c r="G1580" s="47">
        <v>575647.0</v>
      </c>
      <c r="H1580" s="53">
        <f t="shared" si="3"/>
        <v>14678.9985</v>
      </c>
      <c r="I1580" s="1" t="s">
        <v>698</v>
      </c>
      <c r="J1580" s="1" t="s">
        <v>699</v>
      </c>
      <c r="K1580" s="1" t="s">
        <v>700</v>
      </c>
      <c r="L1580" s="51">
        <v>0.0255</v>
      </c>
      <c r="M1580" s="99" t="s">
        <v>375</v>
      </c>
      <c r="N1580" s="99" t="s">
        <v>545</v>
      </c>
      <c r="O1580" s="1"/>
      <c r="P1580" s="105"/>
    </row>
    <row r="1581">
      <c r="A1581" s="1" t="s">
        <v>2366</v>
      </c>
      <c r="B1581" s="51">
        <v>5.4910999E7</v>
      </c>
      <c r="C1581" s="51">
        <v>1.71101707E9</v>
      </c>
      <c r="D1581" s="52">
        <v>45372.438310185185</v>
      </c>
      <c r="E1581" s="1" t="s">
        <v>341</v>
      </c>
      <c r="F1581" s="1" t="s">
        <v>697</v>
      </c>
      <c r="G1581" s="47">
        <v>430985.0</v>
      </c>
      <c r="H1581" s="53">
        <f t="shared" si="3"/>
        <v>10990.1175</v>
      </c>
      <c r="I1581" s="1" t="s">
        <v>698</v>
      </c>
      <c r="J1581" s="1" t="s">
        <v>699</v>
      </c>
      <c r="K1581" s="1" t="s">
        <v>700</v>
      </c>
      <c r="L1581" s="51">
        <v>0.0255</v>
      </c>
      <c r="M1581" s="99" t="s">
        <v>783</v>
      </c>
      <c r="N1581" s="108" t="s">
        <v>545</v>
      </c>
      <c r="O1581" s="1"/>
      <c r="P1581" s="105"/>
    </row>
    <row r="1582">
      <c r="A1582" s="1" t="s">
        <v>2367</v>
      </c>
      <c r="B1582" s="51">
        <v>5.4911014E7</v>
      </c>
      <c r="C1582" s="51">
        <v>1.711017102E9</v>
      </c>
      <c r="D1582" s="52">
        <v>45372.438680555555</v>
      </c>
      <c r="E1582" s="1" t="s">
        <v>341</v>
      </c>
      <c r="F1582" s="1" t="s">
        <v>697</v>
      </c>
      <c r="G1582" s="47">
        <v>348832.0</v>
      </c>
      <c r="H1582" s="53">
        <f t="shared" si="3"/>
        <v>8895.216</v>
      </c>
      <c r="I1582" s="1" t="s">
        <v>698</v>
      </c>
      <c r="J1582" s="1" t="s">
        <v>699</v>
      </c>
      <c r="K1582" s="1" t="s">
        <v>700</v>
      </c>
      <c r="L1582" s="51">
        <v>0.0255</v>
      </c>
      <c r="M1582" s="93" t="s">
        <v>130</v>
      </c>
      <c r="N1582" s="108" t="s">
        <v>548</v>
      </c>
      <c r="O1582" s="1"/>
      <c r="P1582" s="105"/>
    </row>
    <row r="1583">
      <c r="A1583" s="1" t="s">
        <v>2368</v>
      </c>
      <c r="B1583" s="51">
        <v>5.4911041E7</v>
      </c>
      <c r="C1583" s="51">
        <v>1.71101716E9</v>
      </c>
      <c r="D1583" s="52">
        <v>45372.439351851855</v>
      </c>
      <c r="E1583" s="1" t="s">
        <v>341</v>
      </c>
      <c r="F1583" s="1" t="s">
        <v>697</v>
      </c>
      <c r="G1583" s="47">
        <v>298844.0</v>
      </c>
      <c r="H1583" s="53">
        <f t="shared" si="3"/>
        <v>7620.522</v>
      </c>
      <c r="I1583" s="1" t="s">
        <v>698</v>
      </c>
      <c r="J1583" s="1" t="s">
        <v>699</v>
      </c>
      <c r="K1583" s="1" t="s">
        <v>700</v>
      </c>
      <c r="L1583" s="51">
        <v>0.0255</v>
      </c>
      <c r="M1583" s="93" t="s">
        <v>339</v>
      </c>
      <c r="N1583" s="99" t="s">
        <v>1008</v>
      </c>
      <c r="O1583" s="1"/>
      <c r="P1583" s="105"/>
    </row>
    <row r="1584">
      <c r="A1584" s="1" t="s">
        <v>2369</v>
      </c>
      <c r="B1584" s="51">
        <v>5.4911057E7</v>
      </c>
      <c r="C1584" s="51">
        <v>1.711017194E9</v>
      </c>
      <c r="D1584" s="52">
        <v>45372.43974537037</v>
      </c>
      <c r="E1584" s="1" t="s">
        <v>341</v>
      </c>
      <c r="F1584" s="1" t="s">
        <v>697</v>
      </c>
      <c r="G1584" s="47">
        <v>320097.0</v>
      </c>
      <c r="H1584" s="53">
        <f t="shared" si="3"/>
        <v>8162.4735</v>
      </c>
      <c r="I1584" s="1" t="s">
        <v>698</v>
      </c>
      <c r="J1584" s="1" t="s">
        <v>699</v>
      </c>
      <c r="K1584" s="1" t="s">
        <v>700</v>
      </c>
      <c r="L1584" s="51">
        <v>0.0255</v>
      </c>
      <c r="M1584" s="93" t="s">
        <v>345</v>
      </c>
      <c r="N1584" s="99" t="s">
        <v>351</v>
      </c>
      <c r="O1584" s="108" t="s">
        <v>548</v>
      </c>
      <c r="P1584" s="105"/>
    </row>
    <row r="1585">
      <c r="A1585" s="1" t="s">
        <v>2370</v>
      </c>
      <c r="B1585" s="51">
        <v>5.491113E7</v>
      </c>
      <c r="C1585" s="51">
        <v>1.71101735E9</v>
      </c>
      <c r="D1585" s="52">
        <v>45372.44155092593</v>
      </c>
      <c r="E1585" s="1" t="s">
        <v>341</v>
      </c>
      <c r="F1585" s="1" t="s">
        <v>697</v>
      </c>
      <c r="G1585" s="47">
        <v>399865.0</v>
      </c>
      <c r="H1585" s="53">
        <f t="shared" si="3"/>
        <v>10196.5575</v>
      </c>
      <c r="I1585" s="1" t="s">
        <v>698</v>
      </c>
      <c r="J1585" s="1" t="s">
        <v>699</v>
      </c>
      <c r="K1585" s="1" t="s">
        <v>700</v>
      </c>
      <c r="L1585" s="51">
        <v>0.0255</v>
      </c>
      <c r="M1585" s="99" t="s">
        <v>378</v>
      </c>
      <c r="N1585" s="108" t="s">
        <v>545</v>
      </c>
      <c r="O1585" s="1"/>
      <c r="P1585" s="105"/>
    </row>
    <row r="1586">
      <c r="A1586" s="1" t="s">
        <v>2371</v>
      </c>
      <c r="B1586" s="51">
        <v>5.4911155E7</v>
      </c>
      <c r="C1586" s="51">
        <v>1.711017404E9</v>
      </c>
      <c r="D1586" s="52">
        <v>45372.44217592593</v>
      </c>
      <c r="E1586" s="1" t="s">
        <v>341</v>
      </c>
      <c r="F1586" s="1" t="s">
        <v>697</v>
      </c>
      <c r="G1586" s="47">
        <v>412347.0</v>
      </c>
      <c r="H1586" s="53">
        <f t="shared" si="3"/>
        <v>10514.8485</v>
      </c>
      <c r="I1586" s="1" t="s">
        <v>698</v>
      </c>
      <c r="J1586" s="1" t="s">
        <v>699</v>
      </c>
      <c r="K1586" s="1" t="s">
        <v>700</v>
      </c>
      <c r="L1586" s="51">
        <v>0.0255</v>
      </c>
      <c r="M1586" s="99" t="s">
        <v>922</v>
      </c>
      <c r="N1586" s="108" t="s">
        <v>545</v>
      </c>
      <c r="O1586" s="1"/>
      <c r="P1586" s="105"/>
    </row>
    <row r="1587">
      <c r="A1587" s="1" t="s">
        <v>2372</v>
      </c>
      <c r="B1587" s="51">
        <v>5.5352498E7</v>
      </c>
      <c r="C1587" s="51">
        <v>1.712042641E9</v>
      </c>
      <c r="D1587" s="52">
        <v>45384.308344907404</v>
      </c>
      <c r="E1587" s="1" t="s">
        <v>341</v>
      </c>
      <c r="F1587" s="1" t="s">
        <v>697</v>
      </c>
      <c r="G1587" s="47">
        <v>400994.0</v>
      </c>
      <c r="H1587" s="53">
        <f t="shared" si="3"/>
        <v>11548.6272</v>
      </c>
      <c r="I1587" s="1" t="s">
        <v>698</v>
      </c>
      <c r="J1587" s="1" t="s">
        <v>699</v>
      </c>
      <c r="K1587" s="1" t="s">
        <v>700</v>
      </c>
      <c r="L1587" s="51">
        <v>0.0288</v>
      </c>
      <c r="M1587" s="99" t="s">
        <v>372</v>
      </c>
      <c r="N1587" s="99" t="s">
        <v>631</v>
      </c>
      <c r="O1587" s="1"/>
      <c r="P1587" s="105"/>
    </row>
    <row r="1588">
      <c r="A1588" s="1" t="s">
        <v>2373</v>
      </c>
      <c r="B1588" s="51">
        <v>5.5352514E7</v>
      </c>
      <c r="C1588" s="51">
        <v>1.712042675E9</v>
      </c>
      <c r="D1588" s="52">
        <v>45384.30873842593</v>
      </c>
      <c r="E1588" s="1" t="s">
        <v>341</v>
      </c>
      <c r="F1588" s="1" t="s">
        <v>697</v>
      </c>
      <c r="G1588" s="47">
        <v>423993.0</v>
      </c>
      <c r="H1588" s="53">
        <f t="shared" si="3"/>
        <v>12210.9984</v>
      </c>
      <c r="I1588" s="1" t="s">
        <v>698</v>
      </c>
      <c r="J1588" s="1" t="s">
        <v>699</v>
      </c>
      <c r="K1588" s="1" t="s">
        <v>700</v>
      </c>
      <c r="L1588" s="51">
        <v>0.0288</v>
      </c>
      <c r="M1588" s="99" t="s">
        <v>375</v>
      </c>
      <c r="N1588" s="15" t="s">
        <v>1038</v>
      </c>
      <c r="O1588" s="1"/>
      <c r="P1588" s="105"/>
    </row>
    <row r="1589">
      <c r="A1589" s="1" t="s">
        <v>2374</v>
      </c>
      <c r="B1589" s="51">
        <v>5.5353057E7</v>
      </c>
      <c r="C1589" s="51">
        <v>1.712043925E9</v>
      </c>
      <c r="D1589" s="52">
        <v>45384.32320601852</v>
      </c>
      <c r="E1589" s="1" t="s">
        <v>341</v>
      </c>
      <c r="F1589" s="1" t="s">
        <v>697</v>
      </c>
      <c r="G1589" s="47">
        <v>498755.0</v>
      </c>
      <c r="H1589" s="53">
        <f t="shared" si="3"/>
        <v>14364.144</v>
      </c>
      <c r="I1589" s="1" t="s">
        <v>698</v>
      </c>
      <c r="J1589" s="1" t="s">
        <v>699</v>
      </c>
      <c r="K1589" s="1" t="s">
        <v>700</v>
      </c>
      <c r="L1589" s="51">
        <v>0.0288</v>
      </c>
      <c r="M1589" s="99" t="s">
        <v>783</v>
      </c>
      <c r="N1589" s="15" t="s">
        <v>1038</v>
      </c>
      <c r="O1589" s="1"/>
      <c r="P1589" s="105"/>
    </row>
    <row r="1590">
      <c r="A1590" s="1" t="s">
        <v>2375</v>
      </c>
      <c r="B1590" s="51">
        <v>5.5353073E7</v>
      </c>
      <c r="C1590" s="51">
        <v>1.712043959E9</v>
      </c>
      <c r="D1590" s="52">
        <v>45384.323599537034</v>
      </c>
      <c r="E1590" s="1" t="s">
        <v>341</v>
      </c>
      <c r="F1590" s="1" t="s">
        <v>697</v>
      </c>
      <c r="G1590" s="47">
        <v>426778.0</v>
      </c>
      <c r="H1590" s="53">
        <f t="shared" si="3"/>
        <v>12291.2064</v>
      </c>
      <c r="I1590" s="1" t="s">
        <v>698</v>
      </c>
      <c r="J1590" s="1" t="s">
        <v>699</v>
      </c>
      <c r="K1590" s="1" t="s">
        <v>700</v>
      </c>
      <c r="L1590" s="51">
        <v>0.0288</v>
      </c>
      <c r="M1590" s="99" t="s">
        <v>813</v>
      </c>
      <c r="N1590" s="99" t="s">
        <v>578</v>
      </c>
      <c r="O1590" s="1"/>
      <c r="P1590" s="105"/>
    </row>
    <row r="1591">
      <c r="A1591" s="1" t="s">
        <v>2376</v>
      </c>
      <c r="B1591" s="51">
        <v>5.5353117E7</v>
      </c>
      <c r="C1591" s="51">
        <v>1.712044051E9</v>
      </c>
      <c r="D1591" s="52">
        <v>45384.32466435185</v>
      </c>
      <c r="E1591" s="1" t="s">
        <v>341</v>
      </c>
      <c r="F1591" s="1" t="s">
        <v>697</v>
      </c>
      <c r="G1591" s="47">
        <v>398734.0</v>
      </c>
      <c r="H1591" s="53">
        <f t="shared" si="3"/>
        <v>11483.5392</v>
      </c>
      <c r="I1591" s="1" t="s">
        <v>698</v>
      </c>
      <c r="J1591" s="1" t="s">
        <v>699</v>
      </c>
      <c r="K1591" s="1" t="s">
        <v>700</v>
      </c>
      <c r="L1591" s="51">
        <v>0.0288</v>
      </c>
      <c r="M1591" s="99" t="s">
        <v>926</v>
      </c>
      <c r="N1591" s="15" t="s">
        <v>1038</v>
      </c>
      <c r="O1591" s="1"/>
      <c r="P1591" s="105"/>
    </row>
    <row r="1592">
      <c r="A1592" s="1" t="s">
        <v>2377</v>
      </c>
      <c r="B1592" s="51">
        <v>5.5353128E7</v>
      </c>
      <c r="C1592" s="51">
        <v>1.712044075E9</v>
      </c>
      <c r="D1592" s="52">
        <v>45384.32494212963</v>
      </c>
      <c r="E1592" s="1" t="s">
        <v>341</v>
      </c>
      <c r="F1592" s="1" t="s">
        <v>697</v>
      </c>
      <c r="G1592" s="47">
        <v>423339.0</v>
      </c>
      <c r="H1592" s="53">
        <f t="shared" si="3"/>
        <v>12192.1632</v>
      </c>
      <c r="I1592" s="1" t="s">
        <v>698</v>
      </c>
      <c r="J1592" s="1" t="s">
        <v>699</v>
      </c>
      <c r="K1592" s="1" t="s">
        <v>700</v>
      </c>
      <c r="L1592" s="51">
        <v>0.0288</v>
      </c>
      <c r="M1592" s="93" t="s">
        <v>936</v>
      </c>
      <c r="N1592" s="99" t="s">
        <v>1038</v>
      </c>
      <c r="O1592" s="1"/>
      <c r="P1592" s="105"/>
    </row>
    <row r="1593">
      <c r="A1593" s="1" t="s">
        <v>2378</v>
      </c>
      <c r="B1593" s="51">
        <v>5.5353167E7</v>
      </c>
      <c r="C1593" s="51">
        <v>1.712044157E9</v>
      </c>
      <c r="D1593" s="52">
        <v>45384.325891203705</v>
      </c>
      <c r="E1593" s="1" t="s">
        <v>341</v>
      </c>
      <c r="F1593" s="1" t="s">
        <v>697</v>
      </c>
      <c r="G1593" s="47">
        <v>447774.0</v>
      </c>
      <c r="H1593" s="53">
        <f t="shared" si="3"/>
        <v>12895.8912</v>
      </c>
      <c r="I1593" s="1" t="s">
        <v>698</v>
      </c>
      <c r="J1593" s="1" t="s">
        <v>699</v>
      </c>
      <c r="K1593" s="1" t="s">
        <v>700</v>
      </c>
      <c r="L1593" s="51">
        <v>0.0288</v>
      </c>
      <c r="M1593" s="93" t="s">
        <v>1004</v>
      </c>
      <c r="N1593" s="108" t="s">
        <v>545</v>
      </c>
      <c r="O1593" s="1"/>
      <c r="P1593" s="105"/>
    </row>
    <row r="1594">
      <c r="A1594" s="1" t="s">
        <v>2379</v>
      </c>
      <c r="B1594" s="51">
        <v>5.5353178E7</v>
      </c>
      <c r="C1594" s="51">
        <v>1.712044181E9</v>
      </c>
      <c r="D1594" s="52">
        <v>45384.32616898148</v>
      </c>
      <c r="E1594" s="1" t="s">
        <v>341</v>
      </c>
      <c r="F1594" s="1" t="s">
        <v>697</v>
      </c>
      <c r="G1594" s="47">
        <v>433444.0</v>
      </c>
      <c r="H1594" s="53">
        <f t="shared" si="3"/>
        <v>12483.1872</v>
      </c>
      <c r="I1594" s="1" t="s">
        <v>698</v>
      </c>
      <c r="J1594" s="1" t="s">
        <v>699</v>
      </c>
      <c r="K1594" s="1" t="s">
        <v>700</v>
      </c>
      <c r="L1594" s="51">
        <v>0.0288</v>
      </c>
      <c r="M1594" s="93" t="s">
        <v>381</v>
      </c>
      <c r="N1594" s="108" t="s">
        <v>545</v>
      </c>
      <c r="O1594" s="1"/>
      <c r="P1594" s="105"/>
    </row>
    <row r="1595">
      <c r="A1595" s="1" t="s">
        <v>2380</v>
      </c>
      <c r="B1595" s="51">
        <v>5.5353325E7</v>
      </c>
      <c r="C1595" s="51">
        <v>1.712044557E9</v>
      </c>
      <c r="D1595" s="52">
        <v>45384.33052083333</v>
      </c>
      <c r="E1595" s="1" t="s">
        <v>341</v>
      </c>
      <c r="F1595" s="1" t="s">
        <v>697</v>
      </c>
      <c r="G1595" s="47">
        <v>437883.0</v>
      </c>
      <c r="H1595" s="53">
        <f t="shared" si="3"/>
        <v>12611.0304</v>
      </c>
      <c r="I1595" s="1" t="s">
        <v>698</v>
      </c>
      <c r="J1595" s="1" t="s">
        <v>699</v>
      </c>
      <c r="K1595" s="1" t="s">
        <v>700</v>
      </c>
      <c r="L1595" s="51">
        <v>0.0288</v>
      </c>
      <c r="M1595" s="93" t="s">
        <v>155</v>
      </c>
      <c r="N1595" s="108" t="s">
        <v>556</v>
      </c>
      <c r="O1595" s="1"/>
      <c r="P1595" s="105"/>
    </row>
    <row r="1596">
      <c r="A1596" s="1" t="s">
        <v>2381</v>
      </c>
      <c r="B1596" s="51">
        <v>5.5353336E7</v>
      </c>
      <c r="C1596" s="51">
        <v>1.712044581E9</v>
      </c>
      <c r="D1596" s="52">
        <v>45384.33079861111</v>
      </c>
      <c r="E1596" s="1" t="s">
        <v>341</v>
      </c>
      <c r="F1596" s="1" t="s">
        <v>697</v>
      </c>
      <c r="G1596" s="47">
        <v>543453.0</v>
      </c>
      <c r="H1596" s="53">
        <f t="shared" si="3"/>
        <v>15651.4464</v>
      </c>
      <c r="I1596" s="1" t="s">
        <v>698</v>
      </c>
      <c r="J1596" s="1" t="s">
        <v>699</v>
      </c>
      <c r="K1596" s="1" t="s">
        <v>700</v>
      </c>
      <c r="L1596" s="51">
        <v>0.0288</v>
      </c>
      <c r="M1596" s="93" t="s">
        <v>167</v>
      </c>
      <c r="N1596" s="108" t="s">
        <v>556</v>
      </c>
      <c r="O1596" s="1"/>
      <c r="P1596" s="105"/>
    </row>
    <row r="1597">
      <c r="A1597" s="1" t="s">
        <v>2382</v>
      </c>
      <c r="B1597" s="51">
        <v>5.5353351E7</v>
      </c>
      <c r="C1597" s="51">
        <v>1.712044613E9</v>
      </c>
      <c r="D1597" s="52">
        <v>45384.33116898148</v>
      </c>
      <c r="E1597" s="1" t="s">
        <v>341</v>
      </c>
      <c r="F1597" s="1" t="s">
        <v>697</v>
      </c>
      <c r="G1597" s="47">
        <v>322454.0</v>
      </c>
      <c r="H1597" s="53">
        <f t="shared" si="3"/>
        <v>9286.6752</v>
      </c>
      <c r="I1597" s="1" t="s">
        <v>698</v>
      </c>
      <c r="J1597" s="1" t="s">
        <v>699</v>
      </c>
      <c r="K1597" s="1" t="s">
        <v>700</v>
      </c>
      <c r="L1597" s="51">
        <v>0.0288</v>
      </c>
      <c r="M1597" s="93" t="s">
        <v>136</v>
      </c>
      <c r="N1597" s="107" t="s">
        <v>556</v>
      </c>
      <c r="O1597" s="1"/>
      <c r="P1597" s="105"/>
    </row>
    <row r="1598">
      <c r="A1598" s="1" t="s">
        <v>2383</v>
      </c>
      <c r="B1598" s="51">
        <v>5.5400636E7</v>
      </c>
      <c r="C1598" s="51">
        <v>1.712153205E9</v>
      </c>
      <c r="D1598" s="52">
        <v>45385.58802083333</v>
      </c>
      <c r="E1598" s="1" t="s">
        <v>341</v>
      </c>
      <c r="F1598" s="1" t="s">
        <v>697</v>
      </c>
      <c r="G1598" s="47">
        <v>647772.0</v>
      </c>
      <c r="H1598" s="53">
        <f t="shared" si="3"/>
        <v>18720.6108</v>
      </c>
      <c r="I1598" s="1" t="s">
        <v>698</v>
      </c>
      <c r="J1598" s="1" t="s">
        <v>699</v>
      </c>
      <c r="K1598" s="1" t="s">
        <v>700</v>
      </c>
      <c r="L1598" s="51">
        <v>0.0289</v>
      </c>
      <c r="M1598" s="93" t="s">
        <v>1940</v>
      </c>
      <c r="N1598" s="99" t="s">
        <v>1038</v>
      </c>
      <c r="O1598" s="1"/>
      <c r="P1598" s="105"/>
    </row>
    <row r="1599">
      <c r="A1599" s="1" t="s">
        <v>2384</v>
      </c>
      <c r="B1599" s="51">
        <v>5.5400648E7</v>
      </c>
      <c r="C1599" s="51">
        <v>1.712153231E9</v>
      </c>
      <c r="D1599" s="52">
        <v>45385.588321759256</v>
      </c>
      <c r="E1599" s="1" t="s">
        <v>341</v>
      </c>
      <c r="F1599" s="1" t="s">
        <v>697</v>
      </c>
      <c r="G1599" s="47">
        <v>425634.0</v>
      </c>
      <c r="H1599" s="53">
        <f t="shared" si="3"/>
        <v>12300.8226</v>
      </c>
      <c r="I1599" s="1" t="s">
        <v>698</v>
      </c>
      <c r="J1599" s="1" t="s">
        <v>699</v>
      </c>
      <c r="K1599" s="1" t="s">
        <v>700</v>
      </c>
      <c r="L1599" s="51">
        <v>0.0289</v>
      </c>
      <c r="M1599" s="93" t="s">
        <v>1942</v>
      </c>
      <c r="N1599" s="99" t="s">
        <v>1038</v>
      </c>
      <c r="O1599" s="1"/>
      <c r="P1599" s="105"/>
    </row>
    <row r="1600">
      <c r="A1600" s="1" t="s">
        <v>2385</v>
      </c>
      <c r="B1600" s="51">
        <v>5.5400661E7</v>
      </c>
      <c r="C1600" s="51">
        <v>1.712153259E9</v>
      </c>
      <c r="D1600" s="52">
        <v>45385.58864583333</v>
      </c>
      <c r="E1600" s="1" t="s">
        <v>341</v>
      </c>
      <c r="F1600" s="1" t="s">
        <v>697</v>
      </c>
      <c r="G1600" s="47">
        <v>524433.0</v>
      </c>
      <c r="H1600" s="53">
        <f t="shared" si="3"/>
        <v>15156.1137</v>
      </c>
      <c r="I1600" s="1" t="s">
        <v>698</v>
      </c>
      <c r="J1600" s="1" t="s">
        <v>699</v>
      </c>
      <c r="K1600" s="1" t="s">
        <v>700</v>
      </c>
      <c r="L1600" s="51">
        <v>0.0289</v>
      </c>
      <c r="M1600" s="93" t="s">
        <v>1945</v>
      </c>
      <c r="N1600" s="108" t="s">
        <v>545</v>
      </c>
      <c r="O1600" s="1"/>
      <c r="P1600" s="105"/>
    </row>
    <row r="1601">
      <c r="A1601" s="1" t="s">
        <v>2386</v>
      </c>
      <c r="B1601" s="51">
        <v>5.5400673E7</v>
      </c>
      <c r="C1601" s="51">
        <v>1.712153289E9</v>
      </c>
      <c r="D1601" s="52">
        <v>45385.58899305556</v>
      </c>
      <c r="E1601" s="1" t="s">
        <v>341</v>
      </c>
      <c r="F1601" s="1" t="s">
        <v>697</v>
      </c>
      <c r="G1601" s="47">
        <v>534555.0</v>
      </c>
      <c r="H1601" s="53">
        <f t="shared" si="3"/>
        <v>15448.6395</v>
      </c>
      <c r="I1601" s="1" t="s">
        <v>698</v>
      </c>
      <c r="J1601" s="1" t="s">
        <v>699</v>
      </c>
      <c r="K1601" s="1" t="s">
        <v>700</v>
      </c>
      <c r="L1601" s="51">
        <v>0.0289</v>
      </c>
      <c r="M1601" s="93" t="s">
        <v>136</v>
      </c>
      <c r="N1601" s="93" t="s">
        <v>548</v>
      </c>
      <c r="O1601" s="1"/>
      <c r="P1601" s="105"/>
    </row>
    <row r="1602">
      <c r="A1602" s="1" t="s">
        <v>2387</v>
      </c>
      <c r="B1602" s="51">
        <v>5.540068E7</v>
      </c>
      <c r="C1602" s="51">
        <v>1.712153317E9</v>
      </c>
      <c r="D1602" s="52">
        <v>45385.58931712963</v>
      </c>
      <c r="E1602" s="1" t="s">
        <v>341</v>
      </c>
      <c r="F1602" s="1" t="s">
        <v>697</v>
      </c>
      <c r="G1602" s="47">
        <v>467722.0</v>
      </c>
      <c r="H1602" s="53">
        <f t="shared" si="3"/>
        <v>13517.1658</v>
      </c>
      <c r="I1602" s="1" t="s">
        <v>698</v>
      </c>
      <c r="J1602" s="1" t="s">
        <v>699</v>
      </c>
      <c r="K1602" s="1" t="s">
        <v>700</v>
      </c>
      <c r="L1602" s="51">
        <v>0.0289</v>
      </c>
      <c r="M1602" s="93" t="s">
        <v>1976</v>
      </c>
      <c r="N1602" s="93" t="s">
        <v>1038</v>
      </c>
      <c r="O1602" s="1"/>
      <c r="P1602" s="105"/>
    </row>
    <row r="1603">
      <c r="A1603" s="1" t="s">
        <v>2388</v>
      </c>
      <c r="B1603" s="51">
        <v>5.5400686E7</v>
      </c>
      <c r="C1603" s="51">
        <v>1.712153341E9</v>
      </c>
      <c r="D1603" s="52">
        <v>45385.589594907404</v>
      </c>
      <c r="E1603" s="1" t="s">
        <v>341</v>
      </c>
      <c r="F1603" s="1" t="s">
        <v>697</v>
      </c>
      <c r="G1603" s="47">
        <v>343455.0</v>
      </c>
      <c r="H1603" s="53">
        <f t="shared" si="3"/>
        <v>9925.8495</v>
      </c>
      <c r="I1603" s="1" t="s">
        <v>698</v>
      </c>
      <c r="J1603" s="1" t="s">
        <v>699</v>
      </c>
      <c r="K1603" s="1" t="s">
        <v>700</v>
      </c>
      <c r="L1603" s="51">
        <v>0.0289</v>
      </c>
      <c r="M1603" s="93" t="s">
        <v>1967</v>
      </c>
      <c r="N1603" s="93" t="s">
        <v>1038</v>
      </c>
      <c r="O1603" s="1"/>
      <c r="P1603" s="105"/>
    </row>
    <row r="1604">
      <c r="A1604" s="1" t="s">
        <v>2389</v>
      </c>
      <c r="B1604" s="51">
        <v>5.5400695E7</v>
      </c>
      <c r="C1604" s="51">
        <v>1.712153363E9</v>
      </c>
      <c r="D1604" s="52">
        <v>45385.589849537035</v>
      </c>
      <c r="E1604" s="1" t="s">
        <v>341</v>
      </c>
      <c r="F1604" s="1" t="s">
        <v>697</v>
      </c>
      <c r="G1604" s="47">
        <v>534444.0</v>
      </c>
      <c r="H1604" s="53">
        <f t="shared" si="3"/>
        <v>15445.4316</v>
      </c>
      <c r="I1604" s="1" t="s">
        <v>698</v>
      </c>
      <c r="J1604" s="1" t="s">
        <v>699</v>
      </c>
      <c r="K1604" s="1" t="s">
        <v>700</v>
      </c>
      <c r="L1604" s="51">
        <v>0.0289</v>
      </c>
      <c r="M1604" s="93" t="s">
        <v>1965</v>
      </c>
      <c r="N1604" s="108" t="s">
        <v>545</v>
      </c>
      <c r="O1604" s="1"/>
      <c r="P1604" s="105"/>
    </row>
    <row r="1605">
      <c r="A1605" s="1" t="s">
        <v>2390</v>
      </c>
      <c r="B1605" s="51">
        <v>5.5400706E7</v>
      </c>
      <c r="C1605" s="51">
        <v>1.712153387E9</v>
      </c>
      <c r="D1605" s="52">
        <v>45385.59012731481</v>
      </c>
      <c r="E1605" s="1" t="s">
        <v>341</v>
      </c>
      <c r="F1605" s="1" t="s">
        <v>697</v>
      </c>
      <c r="G1605" s="47">
        <v>434455.0</v>
      </c>
      <c r="H1605" s="53">
        <f t="shared" si="3"/>
        <v>12555.7495</v>
      </c>
      <c r="I1605" s="1" t="s">
        <v>698</v>
      </c>
      <c r="J1605" s="1" t="s">
        <v>699</v>
      </c>
      <c r="K1605" s="1" t="s">
        <v>700</v>
      </c>
      <c r="L1605" s="51">
        <v>0.0289</v>
      </c>
      <c r="M1605" s="93" t="s">
        <v>1933</v>
      </c>
      <c r="N1605" s="108" t="s">
        <v>545</v>
      </c>
      <c r="O1605" s="1"/>
      <c r="P1605" s="105"/>
    </row>
    <row r="1606">
      <c r="A1606" s="1" t="s">
        <v>2391</v>
      </c>
      <c r="B1606" s="51">
        <v>5.5400719E7</v>
      </c>
      <c r="C1606" s="51">
        <v>1.712153413E9</v>
      </c>
      <c r="D1606" s="52">
        <v>45385.59042824074</v>
      </c>
      <c r="E1606" s="1" t="s">
        <v>341</v>
      </c>
      <c r="F1606" s="1" t="s">
        <v>697</v>
      </c>
      <c r="G1606" s="47">
        <v>455544.0</v>
      </c>
      <c r="H1606" s="53">
        <f t="shared" si="3"/>
        <v>13165.2216</v>
      </c>
      <c r="I1606" s="1" t="s">
        <v>698</v>
      </c>
      <c r="J1606" s="1" t="s">
        <v>699</v>
      </c>
      <c r="K1606" s="1" t="s">
        <v>700</v>
      </c>
      <c r="L1606" s="51">
        <v>0.0289</v>
      </c>
      <c r="M1606" s="93" t="s">
        <v>1931</v>
      </c>
      <c r="N1606" s="108" t="s">
        <v>545</v>
      </c>
      <c r="O1606" s="1"/>
      <c r="P1606" s="105"/>
    </row>
    <row r="1607">
      <c r="A1607" s="1" t="s">
        <v>2392</v>
      </c>
      <c r="B1607" s="51">
        <v>5.5400732E7</v>
      </c>
      <c r="C1607" s="51">
        <v>1.712153441E9</v>
      </c>
      <c r="D1607" s="52">
        <v>45385.59075231481</v>
      </c>
      <c r="E1607" s="1" t="s">
        <v>341</v>
      </c>
      <c r="F1607" s="1" t="s">
        <v>697</v>
      </c>
      <c r="G1607" s="47">
        <v>388543.0</v>
      </c>
      <c r="H1607" s="53">
        <f t="shared" si="3"/>
        <v>11228.8927</v>
      </c>
      <c r="I1607" s="1" t="s">
        <v>698</v>
      </c>
      <c r="J1607" s="1" t="s">
        <v>699</v>
      </c>
      <c r="K1607" s="1" t="s">
        <v>700</v>
      </c>
      <c r="L1607" s="51">
        <v>0.0289</v>
      </c>
      <c r="M1607" s="93" t="s">
        <v>1927</v>
      </c>
      <c r="N1607" s="108" t="s">
        <v>545</v>
      </c>
      <c r="O1607" s="1"/>
      <c r="P1607" s="105"/>
    </row>
    <row r="1608">
      <c r="A1608" s="1" t="s">
        <v>2393</v>
      </c>
      <c r="B1608" s="51">
        <v>5.5400745E7</v>
      </c>
      <c r="C1608" s="51">
        <v>1.712153469E9</v>
      </c>
      <c r="D1608" s="52">
        <v>45385.59107638889</v>
      </c>
      <c r="E1608" s="1" t="s">
        <v>341</v>
      </c>
      <c r="F1608" s="1" t="s">
        <v>697</v>
      </c>
      <c r="G1608" s="47">
        <v>345534.0</v>
      </c>
      <c r="H1608" s="53">
        <f t="shared" si="3"/>
        <v>9985.9326</v>
      </c>
      <c r="I1608" s="1" t="s">
        <v>698</v>
      </c>
      <c r="J1608" s="1" t="s">
        <v>699</v>
      </c>
      <c r="K1608" s="1" t="s">
        <v>700</v>
      </c>
      <c r="L1608" s="51">
        <v>0.0289</v>
      </c>
      <c r="M1608" s="93" t="s">
        <v>193</v>
      </c>
      <c r="N1608" s="108" t="s">
        <v>556</v>
      </c>
      <c r="O1608" s="1"/>
      <c r="P1608" s="105"/>
    </row>
    <row r="1609">
      <c r="A1609" s="1" t="s">
        <v>2394</v>
      </c>
      <c r="B1609" s="51">
        <v>5.5400764E7</v>
      </c>
      <c r="C1609" s="51">
        <v>1.712153535E9</v>
      </c>
      <c r="D1609" s="52">
        <v>45385.591840277775</v>
      </c>
      <c r="E1609" s="1" t="s">
        <v>341</v>
      </c>
      <c r="F1609" s="1" t="s">
        <v>697</v>
      </c>
      <c r="G1609" s="47">
        <v>454556.0</v>
      </c>
      <c r="H1609" s="53">
        <f t="shared" si="3"/>
        <v>13136.6684</v>
      </c>
      <c r="I1609" s="1" t="s">
        <v>698</v>
      </c>
      <c r="J1609" s="1" t="s">
        <v>699</v>
      </c>
      <c r="K1609" s="1" t="s">
        <v>700</v>
      </c>
      <c r="L1609" s="51">
        <v>0.0289</v>
      </c>
      <c r="M1609" s="93" t="s">
        <v>173</v>
      </c>
      <c r="N1609" s="93" t="s">
        <v>548</v>
      </c>
      <c r="O1609" s="108" t="s">
        <v>556</v>
      </c>
      <c r="P1609" s="105"/>
    </row>
    <row r="1610">
      <c r="A1610" s="1" t="s">
        <v>2395</v>
      </c>
      <c r="B1610" s="51">
        <v>5.5400782E7</v>
      </c>
      <c r="C1610" s="51">
        <v>1.712153579E9</v>
      </c>
      <c r="D1610" s="52">
        <v>45385.59234953704</v>
      </c>
      <c r="E1610" s="1" t="s">
        <v>341</v>
      </c>
      <c r="F1610" s="1" t="s">
        <v>697</v>
      </c>
      <c r="G1610" s="47">
        <v>455532.0</v>
      </c>
      <c r="H1610" s="53">
        <f t="shared" si="3"/>
        <v>13164.8748</v>
      </c>
      <c r="I1610" s="1" t="s">
        <v>698</v>
      </c>
      <c r="J1610" s="1" t="s">
        <v>699</v>
      </c>
      <c r="K1610" s="1" t="s">
        <v>700</v>
      </c>
      <c r="L1610" s="51">
        <v>0.0289</v>
      </c>
      <c r="M1610" s="93" t="s">
        <v>167</v>
      </c>
      <c r="N1610" s="93" t="s">
        <v>548</v>
      </c>
      <c r="O1610" s="1"/>
      <c r="P1610" s="105"/>
    </row>
    <row r="1611">
      <c r="A1611" s="1" t="s">
        <v>2396</v>
      </c>
      <c r="B1611" s="51">
        <v>5.5400789E7</v>
      </c>
      <c r="C1611" s="51">
        <v>1.712153607E9</v>
      </c>
      <c r="D1611" s="52">
        <v>45385.592673611114</v>
      </c>
      <c r="E1611" s="1" t="s">
        <v>341</v>
      </c>
      <c r="F1611" s="1" t="s">
        <v>697</v>
      </c>
      <c r="G1611" s="47">
        <v>456633.0</v>
      </c>
      <c r="H1611" s="53">
        <f t="shared" si="3"/>
        <v>13196.6937</v>
      </c>
      <c r="I1611" s="1" t="s">
        <v>698</v>
      </c>
      <c r="J1611" s="1" t="s">
        <v>699</v>
      </c>
      <c r="K1611" s="1" t="s">
        <v>700</v>
      </c>
      <c r="L1611" s="51">
        <v>0.0289</v>
      </c>
      <c r="M1611" s="114" t="s">
        <v>161</v>
      </c>
      <c r="N1611" s="99" t="s">
        <v>548</v>
      </c>
      <c r="O1611" s="1"/>
      <c r="P1611" s="105"/>
    </row>
    <row r="1612">
      <c r="A1612" s="1" t="s">
        <v>2397</v>
      </c>
      <c r="B1612" s="51">
        <v>5.5400796E7</v>
      </c>
      <c r="C1612" s="51">
        <v>1.712153635E9</v>
      </c>
      <c r="D1612" s="52">
        <v>45385.592997685184</v>
      </c>
      <c r="E1612" s="1" t="s">
        <v>341</v>
      </c>
      <c r="F1612" s="1" t="s">
        <v>697</v>
      </c>
      <c r="G1612" s="47">
        <v>500234.0</v>
      </c>
      <c r="H1612" s="53">
        <f t="shared" si="3"/>
        <v>14456.7626</v>
      </c>
      <c r="I1612" s="1" t="s">
        <v>698</v>
      </c>
      <c r="J1612" s="1" t="s">
        <v>699</v>
      </c>
      <c r="K1612" s="1" t="s">
        <v>700</v>
      </c>
      <c r="L1612" s="51">
        <v>0.0289</v>
      </c>
      <c r="M1612" s="93" t="s">
        <v>155</v>
      </c>
      <c r="N1612" s="108" t="s">
        <v>556</v>
      </c>
      <c r="O1612" s="1"/>
      <c r="P1612" s="105"/>
    </row>
    <row r="1613">
      <c r="A1613" s="1" t="s">
        <v>2398</v>
      </c>
      <c r="B1613" s="51">
        <v>5.5400801E7</v>
      </c>
      <c r="C1613" s="51">
        <v>1.712153653E9</v>
      </c>
      <c r="D1613" s="52">
        <v>45385.593206018515</v>
      </c>
      <c r="E1613" s="1" t="s">
        <v>341</v>
      </c>
      <c r="F1613" s="1" t="s">
        <v>697</v>
      </c>
      <c r="G1613" s="47">
        <v>434334.0</v>
      </c>
      <c r="H1613" s="53">
        <f t="shared" si="3"/>
        <v>12552.2526</v>
      </c>
      <c r="I1613" s="1" t="s">
        <v>698</v>
      </c>
      <c r="J1613" s="1" t="s">
        <v>699</v>
      </c>
      <c r="K1613" s="1" t="s">
        <v>700</v>
      </c>
      <c r="L1613" s="51">
        <v>0.0289</v>
      </c>
      <c r="M1613" s="93" t="s">
        <v>102</v>
      </c>
      <c r="N1613" s="99" t="s">
        <v>548</v>
      </c>
      <c r="O1613" s="1"/>
      <c r="P1613" s="105"/>
    </row>
    <row r="1614">
      <c r="A1614" s="1" t="s">
        <v>2399</v>
      </c>
      <c r="B1614" s="51">
        <v>5.5400813E7</v>
      </c>
      <c r="C1614" s="51">
        <v>1.712153677E9</v>
      </c>
      <c r="D1614" s="52">
        <v>45385.5934837963</v>
      </c>
      <c r="E1614" s="1" t="s">
        <v>341</v>
      </c>
      <c r="F1614" s="1" t="s">
        <v>697</v>
      </c>
      <c r="G1614" s="47">
        <v>523499.0</v>
      </c>
      <c r="H1614" s="53">
        <f t="shared" si="3"/>
        <v>15129.1211</v>
      </c>
      <c r="I1614" s="1" t="s">
        <v>698</v>
      </c>
      <c r="J1614" s="1" t="s">
        <v>699</v>
      </c>
      <c r="K1614" s="1" t="s">
        <v>700</v>
      </c>
      <c r="L1614" s="51">
        <v>0.0289</v>
      </c>
      <c r="M1614" s="99" t="s">
        <v>133</v>
      </c>
      <c r="N1614" s="99" t="s">
        <v>548</v>
      </c>
      <c r="O1614" s="1"/>
      <c r="P1614" s="105"/>
    </row>
    <row r="1615">
      <c r="A1615" s="1" t="s">
        <v>2400</v>
      </c>
      <c r="B1615" s="51">
        <v>5.5400846E7</v>
      </c>
      <c r="C1615" s="51">
        <v>1.712153747E9</v>
      </c>
      <c r="D1615" s="52">
        <v>45385.594293981485</v>
      </c>
      <c r="E1615" s="1" t="s">
        <v>341</v>
      </c>
      <c r="F1615" s="1" t="s">
        <v>697</v>
      </c>
      <c r="G1615" s="47">
        <v>534555.0</v>
      </c>
      <c r="H1615" s="53">
        <f t="shared" si="3"/>
        <v>15448.6395</v>
      </c>
      <c r="I1615" s="1" t="s">
        <v>698</v>
      </c>
      <c r="J1615" s="1" t="s">
        <v>699</v>
      </c>
      <c r="K1615" s="1" t="s">
        <v>700</v>
      </c>
      <c r="L1615" s="51">
        <v>0.0289</v>
      </c>
      <c r="M1615" s="93" t="s">
        <v>1947</v>
      </c>
      <c r="N1615" s="99" t="s">
        <v>1038</v>
      </c>
      <c r="O1615" s="1"/>
      <c r="P1615" s="105"/>
    </row>
    <row r="1616">
      <c r="A1616" s="1" t="s">
        <v>2401</v>
      </c>
      <c r="B1616" s="51">
        <v>5.5618504E7</v>
      </c>
      <c r="C1616" s="51">
        <v>1.712647749E9</v>
      </c>
      <c r="D1616" s="52">
        <v>45391.31190972222</v>
      </c>
      <c r="E1616" s="1" t="s">
        <v>341</v>
      </c>
      <c r="F1616" s="1" t="s">
        <v>697</v>
      </c>
      <c r="G1616" s="47">
        <v>534988.0</v>
      </c>
      <c r="H1616" s="53">
        <f t="shared" si="3"/>
        <v>17440.6088</v>
      </c>
      <c r="I1616" s="1" t="s">
        <v>698</v>
      </c>
      <c r="J1616" s="1" t="s">
        <v>699</v>
      </c>
      <c r="K1616" s="1" t="s">
        <v>700</v>
      </c>
      <c r="L1616" s="51">
        <v>0.0326</v>
      </c>
      <c r="M1616" s="93" t="s">
        <v>1823</v>
      </c>
      <c r="N1616" s="99" t="s">
        <v>1038</v>
      </c>
      <c r="O1616" s="1"/>
      <c r="P1616" s="105"/>
    </row>
    <row r="1617">
      <c r="A1617" s="1" t="s">
        <v>2402</v>
      </c>
      <c r="B1617" s="51">
        <v>5.5618518E7</v>
      </c>
      <c r="C1617" s="51">
        <v>1.712647779E9</v>
      </c>
      <c r="D1617" s="52">
        <v>45391.312256944446</v>
      </c>
      <c r="E1617" s="1" t="s">
        <v>341</v>
      </c>
      <c r="F1617" s="1" t="s">
        <v>697</v>
      </c>
      <c r="G1617" s="47">
        <v>402394.0</v>
      </c>
      <c r="H1617" s="53">
        <f t="shared" si="3"/>
        <v>13118.0444</v>
      </c>
      <c r="I1617" s="1" t="s">
        <v>698</v>
      </c>
      <c r="J1617" s="1" t="s">
        <v>699</v>
      </c>
      <c r="K1617" s="1" t="s">
        <v>700</v>
      </c>
      <c r="L1617" s="51">
        <v>0.0326</v>
      </c>
      <c r="M1617" s="93" t="s">
        <v>1832</v>
      </c>
      <c r="N1617" s="108" t="s">
        <v>545</v>
      </c>
      <c r="O1617" s="1"/>
      <c r="P1617" s="105"/>
    </row>
    <row r="1618">
      <c r="A1618" s="1" t="s">
        <v>2403</v>
      </c>
      <c r="B1618" s="51">
        <v>5.5618533E7</v>
      </c>
      <c r="C1618" s="51">
        <v>1.712647811E9</v>
      </c>
      <c r="D1618" s="52">
        <v>45391.312627314815</v>
      </c>
      <c r="E1618" s="1" t="s">
        <v>341</v>
      </c>
      <c r="F1618" s="1" t="s">
        <v>697</v>
      </c>
      <c r="G1618" s="47">
        <v>522244.0</v>
      </c>
      <c r="H1618" s="53">
        <f t="shared" si="3"/>
        <v>17025.1544</v>
      </c>
      <c r="I1618" s="1" t="s">
        <v>698</v>
      </c>
      <c r="J1618" s="1" t="s">
        <v>699</v>
      </c>
      <c r="K1618" s="1" t="s">
        <v>700</v>
      </c>
      <c r="L1618" s="51">
        <v>0.0326</v>
      </c>
      <c r="M1618" s="93" t="s">
        <v>1820</v>
      </c>
      <c r="N1618" s="99" t="s">
        <v>1038</v>
      </c>
      <c r="O1618" s="1"/>
      <c r="P1618" s="105"/>
    </row>
    <row r="1619">
      <c r="A1619" s="1" t="s">
        <v>2404</v>
      </c>
      <c r="B1619" s="51">
        <v>5.5618548E7</v>
      </c>
      <c r="C1619" s="51">
        <v>1.712647843E9</v>
      </c>
      <c r="D1619" s="52">
        <v>45391.312997685185</v>
      </c>
      <c r="E1619" s="1" t="s">
        <v>341</v>
      </c>
      <c r="F1619" s="1" t="s">
        <v>697</v>
      </c>
      <c r="G1619" s="47">
        <v>429928.0</v>
      </c>
      <c r="H1619" s="53">
        <f t="shared" si="3"/>
        <v>14015.6528</v>
      </c>
      <c r="I1619" s="1" t="s">
        <v>698</v>
      </c>
      <c r="J1619" s="1" t="s">
        <v>699</v>
      </c>
      <c r="K1619" s="1" t="s">
        <v>700</v>
      </c>
      <c r="L1619" s="51">
        <v>0.0326</v>
      </c>
      <c r="M1619" s="93" t="s">
        <v>1818</v>
      </c>
      <c r="N1619" s="99" t="s">
        <v>1038</v>
      </c>
      <c r="O1619" s="1"/>
      <c r="P1619" s="105"/>
    </row>
    <row r="1620">
      <c r="A1620" s="1" t="s">
        <v>2405</v>
      </c>
      <c r="B1620" s="51">
        <v>5.5618568E7</v>
      </c>
      <c r="C1620" s="51">
        <v>1.712647885E9</v>
      </c>
      <c r="D1620" s="52">
        <v>45391.31348379629</v>
      </c>
      <c r="E1620" s="1" t="s">
        <v>341</v>
      </c>
      <c r="F1620" s="1" t="s">
        <v>697</v>
      </c>
      <c r="G1620" s="47">
        <v>349593.0</v>
      </c>
      <c r="H1620" s="53">
        <f t="shared" si="3"/>
        <v>11396.7318</v>
      </c>
      <c r="I1620" s="1" t="s">
        <v>698</v>
      </c>
      <c r="J1620" s="1" t="s">
        <v>699</v>
      </c>
      <c r="K1620" s="1" t="s">
        <v>700</v>
      </c>
      <c r="L1620" s="51">
        <v>0.0326</v>
      </c>
      <c r="M1620" s="93" t="s">
        <v>1812</v>
      </c>
      <c r="N1620" s="108" t="s">
        <v>545</v>
      </c>
      <c r="O1620" s="1"/>
      <c r="P1620" s="105"/>
    </row>
    <row r="1621">
      <c r="A1621" s="1" t="s">
        <v>2406</v>
      </c>
      <c r="B1621" s="51">
        <v>5.5618593E7</v>
      </c>
      <c r="C1621" s="51">
        <v>1.712647939E9</v>
      </c>
      <c r="D1621" s="52">
        <v>45391.314108796294</v>
      </c>
      <c r="E1621" s="1" t="s">
        <v>341</v>
      </c>
      <c r="F1621" s="1" t="s">
        <v>697</v>
      </c>
      <c r="G1621" s="24">
        <v>434563.24</v>
      </c>
      <c r="H1621" s="53">
        <f t="shared" si="3"/>
        <v>14166.76162</v>
      </c>
      <c r="I1621" s="1" t="s">
        <v>698</v>
      </c>
      <c r="J1621" s="1" t="s">
        <v>699</v>
      </c>
      <c r="K1621" s="1" t="s">
        <v>700</v>
      </c>
      <c r="L1621" s="51">
        <v>0.0326</v>
      </c>
      <c r="M1621" s="93" t="s">
        <v>1778</v>
      </c>
      <c r="N1621" s="108" t="s">
        <v>545</v>
      </c>
      <c r="O1621" s="1"/>
      <c r="P1621" s="105"/>
    </row>
    <row r="1622">
      <c r="A1622" s="1" t="s">
        <v>2407</v>
      </c>
      <c r="B1622" s="51">
        <v>5.5618609E7</v>
      </c>
      <c r="C1622" s="51">
        <v>1.712647973E9</v>
      </c>
      <c r="D1622" s="52">
        <v>45391.31450231482</v>
      </c>
      <c r="E1622" s="1" t="s">
        <v>341</v>
      </c>
      <c r="F1622" s="1" t="s">
        <v>697</v>
      </c>
      <c r="G1622" s="47">
        <v>423442.0</v>
      </c>
      <c r="H1622" s="53">
        <f t="shared" si="3"/>
        <v>13804.2092</v>
      </c>
      <c r="I1622" s="1" t="s">
        <v>698</v>
      </c>
      <c r="J1622" s="1" t="s">
        <v>699</v>
      </c>
      <c r="K1622" s="1" t="s">
        <v>700</v>
      </c>
      <c r="L1622" s="51">
        <v>0.0326</v>
      </c>
      <c r="M1622" s="93" t="s">
        <v>1845</v>
      </c>
      <c r="N1622" s="108" t="s">
        <v>545</v>
      </c>
      <c r="O1622" s="1"/>
      <c r="P1622" s="105"/>
    </row>
    <row r="1623">
      <c r="A1623" s="1" t="s">
        <v>2408</v>
      </c>
      <c r="B1623" s="51">
        <v>5.5618625E7</v>
      </c>
      <c r="C1623" s="51">
        <v>1.712648007E9</v>
      </c>
      <c r="D1623" s="52">
        <v>45391.31489583333</v>
      </c>
      <c r="E1623" s="1" t="s">
        <v>341</v>
      </c>
      <c r="F1623" s="1" t="s">
        <v>697</v>
      </c>
      <c r="G1623" s="47">
        <v>424452.0</v>
      </c>
      <c r="H1623" s="53">
        <f t="shared" si="3"/>
        <v>13837.1352</v>
      </c>
      <c r="I1623" s="1" t="s">
        <v>698</v>
      </c>
      <c r="J1623" s="1" t="s">
        <v>699</v>
      </c>
      <c r="K1623" s="1" t="s">
        <v>700</v>
      </c>
      <c r="L1623" s="51">
        <v>0.0326</v>
      </c>
      <c r="M1623" s="93" t="s">
        <v>1505</v>
      </c>
      <c r="N1623" s="108" t="s">
        <v>545</v>
      </c>
      <c r="O1623" s="1"/>
      <c r="P1623" s="105"/>
    </row>
    <row r="1624">
      <c r="A1624" s="1" t="s">
        <v>2409</v>
      </c>
      <c r="B1624" s="51">
        <v>5.5618641E7</v>
      </c>
      <c r="C1624" s="51">
        <v>1.712648041E9</v>
      </c>
      <c r="D1624" s="52">
        <v>45391.31528935185</v>
      </c>
      <c r="E1624" s="1" t="s">
        <v>341</v>
      </c>
      <c r="F1624" s="1" t="s">
        <v>697</v>
      </c>
      <c r="G1624" s="47">
        <v>578732.0</v>
      </c>
      <c r="H1624" s="53">
        <f t="shared" si="3"/>
        <v>18866.6632</v>
      </c>
      <c r="I1624" s="1" t="s">
        <v>698</v>
      </c>
      <c r="J1624" s="1" t="s">
        <v>699</v>
      </c>
      <c r="K1624" s="1" t="s">
        <v>700</v>
      </c>
      <c r="L1624" s="51">
        <v>0.0326</v>
      </c>
      <c r="M1624" s="93" t="s">
        <v>1487</v>
      </c>
      <c r="N1624" s="108" t="s">
        <v>545</v>
      </c>
      <c r="O1624" s="1"/>
      <c r="P1624" s="105"/>
    </row>
    <row r="1625">
      <c r="A1625" s="1" t="s">
        <v>2410</v>
      </c>
      <c r="B1625" s="51">
        <v>5.5618664E7</v>
      </c>
      <c r="C1625" s="51">
        <v>1.712648089E9</v>
      </c>
      <c r="D1625" s="52">
        <v>45391.31584490741</v>
      </c>
      <c r="E1625" s="1" t="s">
        <v>341</v>
      </c>
      <c r="F1625" s="1" t="s">
        <v>697</v>
      </c>
      <c r="G1625" s="47">
        <v>512223.0</v>
      </c>
      <c r="H1625" s="53">
        <f t="shared" si="3"/>
        <v>16698.4698</v>
      </c>
      <c r="I1625" s="1" t="s">
        <v>698</v>
      </c>
      <c r="J1625" s="1" t="s">
        <v>699</v>
      </c>
      <c r="K1625" s="1" t="s">
        <v>700</v>
      </c>
      <c r="L1625" s="51">
        <v>0.0326</v>
      </c>
      <c r="M1625" s="93" t="s">
        <v>1133</v>
      </c>
      <c r="N1625" s="108" t="s">
        <v>545</v>
      </c>
      <c r="O1625" s="15" t="s">
        <v>1038</v>
      </c>
      <c r="P1625" s="105"/>
    </row>
    <row r="1626">
      <c r="A1626" s="1" t="s">
        <v>2411</v>
      </c>
      <c r="B1626" s="51">
        <v>5.5618677E7</v>
      </c>
      <c r="C1626" s="51">
        <v>1.712648117E9</v>
      </c>
      <c r="D1626" s="52">
        <v>45391.31616898148</v>
      </c>
      <c r="E1626" s="1" t="s">
        <v>341</v>
      </c>
      <c r="F1626" s="1" t="s">
        <v>697</v>
      </c>
      <c r="G1626" s="47">
        <v>345343.0</v>
      </c>
      <c r="H1626" s="53">
        <f t="shared" si="3"/>
        <v>11258.1818</v>
      </c>
      <c r="I1626" s="1" t="s">
        <v>698</v>
      </c>
      <c r="J1626" s="1" t="s">
        <v>699</v>
      </c>
      <c r="K1626" s="1" t="s">
        <v>700</v>
      </c>
      <c r="L1626" s="51">
        <v>0.0326</v>
      </c>
      <c r="M1626" s="93" t="s">
        <v>1135</v>
      </c>
      <c r="N1626" s="108" t="s">
        <v>578</v>
      </c>
      <c r="O1626" s="108" t="s">
        <v>545</v>
      </c>
      <c r="P1626" s="105"/>
    </row>
    <row r="1627">
      <c r="A1627" s="1" t="s">
        <v>2412</v>
      </c>
      <c r="B1627" s="51">
        <v>5.561872E7</v>
      </c>
      <c r="C1627" s="51">
        <v>1.712648209E9</v>
      </c>
      <c r="D1627" s="52">
        <v>45391.3172337963</v>
      </c>
      <c r="E1627" s="1" t="s">
        <v>341</v>
      </c>
      <c r="F1627" s="1" t="s">
        <v>697</v>
      </c>
      <c r="G1627" s="47">
        <v>456643.0</v>
      </c>
      <c r="H1627" s="53">
        <f t="shared" si="3"/>
        <v>14886.5618</v>
      </c>
      <c r="I1627" s="1" t="s">
        <v>698</v>
      </c>
      <c r="J1627" s="1" t="s">
        <v>699</v>
      </c>
      <c r="K1627" s="1" t="s">
        <v>700</v>
      </c>
      <c r="L1627" s="51">
        <v>0.0326</v>
      </c>
      <c r="M1627" s="93" t="s">
        <v>1182</v>
      </c>
      <c r="N1627" s="108" t="s">
        <v>545</v>
      </c>
      <c r="O1627" s="1"/>
      <c r="P1627" s="105"/>
    </row>
    <row r="1628">
      <c r="A1628" s="1" t="s">
        <v>2413</v>
      </c>
      <c r="B1628" s="51">
        <v>5.5618764E7</v>
      </c>
      <c r="C1628" s="51">
        <v>1.712648301E9</v>
      </c>
      <c r="D1628" s="52">
        <v>45391.31829861111</v>
      </c>
      <c r="E1628" s="1" t="s">
        <v>341</v>
      </c>
      <c r="F1628" s="1" t="s">
        <v>697</v>
      </c>
      <c r="G1628" s="47">
        <v>455234.0</v>
      </c>
      <c r="H1628" s="53">
        <f t="shared" si="3"/>
        <v>14840.6284</v>
      </c>
      <c r="I1628" s="1" t="s">
        <v>698</v>
      </c>
      <c r="J1628" s="1" t="s">
        <v>699</v>
      </c>
      <c r="K1628" s="1" t="s">
        <v>700</v>
      </c>
      <c r="L1628" s="51">
        <v>0.0326</v>
      </c>
      <c r="M1628" s="93" t="s">
        <v>339</v>
      </c>
      <c r="N1628" s="99" t="s">
        <v>1008</v>
      </c>
      <c r="O1628" s="1"/>
      <c r="P1628" s="105"/>
    </row>
    <row r="1629">
      <c r="A1629" s="1" t="s">
        <v>2414</v>
      </c>
      <c r="B1629" s="51">
        <v>5.5618778E7</v>
      </c>
      <c r="C1629" s="51">
        <v>1.712648331E9</v>
      </c>
      <c r="D1629" s="52">
        <v>45391.31864583334</v>
      </c>
      <c r="E1629" s="1" t="s">
        <v>341</v>
      </c>
      <c r="F1629" s="1" t="s">
        <v>697</v>
      </c>
      <c r="G1629" s="47">
        <v>455565.0</v>
      </c>
      <c r="H1629" s="53">
        <f t="shared" si="3"/>
        <v>14851.419</v>
      </c>
      <c r="I1629" s="1" t="s">
        <v>698</v>
      </c>
      <c r="J1629" s="1" t="s">
        <v>699</v>
      </c>
      <c r="K1629" s="1" t="s">
        <v>700</v>
      </c>
      <c r="L1629" s="51">
        <v>0.0326</v>
      </c>
      <c r="M1629" s="93" t="s">
        <v>360</v>
      </c>
      <c r="N1629" s="99" t="s">
        <v>1008</v>
      </c>
      <c r="O1629" s="1"/>
      <c r="P1629" s="105"/>
    </row>
    <row r="1630">
      <c r="A1630" s="1" t="s">
        <v>2415</v>
      </c>
      <c r="B1630" s="51">
        <v>5.5618793E7</v>
      </c>
      <c r="C1630" s="51">
        <v>1.712648383E9</v>
      </c>
      <c r="D1630" s="52">
        <v>45391.319247685184</v>
      </c>
      <c r="E1630" s="1" t="s">
        <v>341</v>
      </c>
      <c r="F1630" s="1" t="s">
        <v>697</v>
      </c>
      <c r="G1630" s="47">
        <v>522452.0</v>
      </c>
      <c r="H1630" s="53">
        <f t="shared" si="3"/>
        <v>17031.9352</v>
      </c>
      <c r="I1630" s="1" t="s">
        <v>698</v>
      </c>
      <c r="J1630" s="1" t="s">
        <v>699</v>
      </c>
      <c r="K1630" s="1" t="s">
        <v>700</v>
      </c>
      <c r="L1630" s="51">
        <v>0.0326</v>
      </c>
      <c r="M1630" s="93" t="s">
        <v>360</v>
      </c>
      <c r="N1630" s="99" t="s">
        <v>1008</v>
      </c>
      <c r="O1630" s="1"/>
      <c r="P1630" s="105"/>
    </row>
    <row r="1631">
      <c r="A1631" s="1" t="s">
        <v>2416</v>
      </c>
      <c r="B1631" s="51">
        <v>5.5618825E7</v>
      </c>
      <c r="C1631" s="51">
        <v>1.712648463E9</v>
      </c>
      <c r="D1631" s="52">
        <v>45391.32017361111</v>
      </c>
      <c r="E1631" s="1" t="s">
        <v>341</v>
      </c>
      <c r="F1631" s="1" t="s">
        <v>697</v>
      </c>
      <c r="G1631" s="47">
        <v>637777.0</v>
      </c>
      <c r="H1631" s="53">
        <f t="shared" si="3"/>
        <v>20791.5302</v>
      </c>
      <c r="I1631" s="1" t="s">
        <v>698</v>
      </c>
      <c r="J1631" s="1" t="s">
        <v>699</v>
      </c>
      <c r="K1631" s="1" t="s">
        <v>700</v>
      </c>
      <c r="L1631" s="51">
        <v>0.0326</v>
      </c>
      <c r="M1631" s="99" t="s">
        <v>372</v>
      </c>
      <c r="N1631" s="1" t="s">
        <v>727</v>
      </c>
      <c r="O1631" s="1"/>
      <c r="P1631" s="105"/>
    </row>
    <row r="1632">
      <c r="A1632" s="1" t="s">
        <v>2417</v>
      </c>
      <c r="B1632" s="51">
        <v>5.5843523E7</v>
      </c>
      <c r="C1632" s="51">
        <v>1.713167376E9</v>
      </c>
      <c r="D1632" s="52">
        <v>45397.32611111111</v>
      </c>
      <c r="E1632" s="1" t="s">
        <v>341</v>
      </c>
      <c r="F1632" s="1" t="s">
        <v>697</v>
      </c>
      <c r="G1632" s="47">
        <v>534456.0</v>
      </c>
      <c r="H1632" s="53">
        <f t="shared" si="3"/>
        <v>15178.5504</v>
      </c>
      <c r="I1632" s="1" t="s">
        <v>698</v>
      </c>
      <c r="J1632" s="1" t="s">
        <v>699</v>
      </c>
      <c r="K1632" s="1" t="s">
        <v>700</v>
      </c>
      <c r="L1632" s="51">
        <v>0.0284</v>
      </c>
      <c r="M1632" s="93" t="s">
        <v>1940</v>
      </c>
      <c r="N1632" s="99" t="s">
        <v>1038</v>
      </c>
      <c r="O1632" s="1"/>
      <c r="P1632" s="105"/>
    </row>
    <row r="1633">
      <c r="A1633" s="1" t="s">
        <v>2418</v>
      </c>
      <c r="B1633" s="51">
        <v>5.5843536E7</v>
      </c>
      <c r="C1633" s="51">
        <v>1.713167404E9</v>
      </c>
      <c r="D1633" s="52">
        <v>45397.32643518518</v>
      </c>
      <c r="E1633" s="1" t="s">
        <v>341</v>
      </c>
      <c r="F1633" s="1" t="s">
        <v>697</v>
      </c>
      <c r="G1633" s="47">
        <v>424566.0</v>
      </c>
      <c r="H1633" s="53">
        <f t="shared" si="3"/>
        <v>12057.6744</v>
      </c>
      <c r="I1633" s="1" t="s">
        <v>698</v>
      </c>
      <c r="J1633" s="1" t="s">
        <v>699</v>
      </c>
      <c r="K1633" s="1" t="s">
        <v>700</v>
      </c>
      <c r="L1633" s="51">
        <v>0.0284</v>
      </c>
      <c r="M1633" s="93" t="s">
        <v>1942</v>
      </c>
      <c r="N1633" s="108" t="s">
        <v>545</v>
      </c>
      <c r="O1633" s="1"/>
      <c r="P1633" s="105"/>
    </row>
    <row r="1634">
      <c r="A1634" s="1" t="s">
        <v>2419</v>
      </c>
      <c r="B1634" s="51">
        <v>5.5843551E7</v>
      </c>
      <c r="C1634" s="51">
        <v>1.713167434E9</v>
      </c>
      <c r="D1634" s="52">
        <v>45397.32678240741</v>
      </c>
      <c r="E1634" s="1" t="s">
        <v>341</v>
      </c>
      <c r="F1634" s="1" t="s">
        <v>697</v>
      </c>
      <c r="G1634" s="47">
        <v>546778.0</v>
      </c>
      <c r="H1634" s="53">
        <f t="shared" si="3"/>
        <v>15528.4952</v>
      </c>
      <c r="I1634" s="1" t="s">
        <v>698</v>
      </c>
      <c r="J1634" s="1" t="s">
        <v>699</v>
      </c>
      <c r="K1634" s="1" t="s">
        <v>700</v>
      </c>
      <c r="L1634" s="51">
        <v>0.0284</v>
      </c>
      <c r="M1634" s="93" t="s">
        <v>1945</v>
      </c>
      <c r="N1634" s="108" t="s">
        <v>545</v>
      </c>
      <c r="O1634" s="99" t="s">
        <v>1038</v>
      </c>
      <c r="P1634" s="105"/>
    </row>
    <row r="1635">
      <c r="A1635" s="1" t="s">
        <v>2420</v>
      </c>
      <c r="B1635" s="51">
        <v>5.5843565E7</v>
      </c>
      <c r="C1635" s="51">
        <v>1.713167464E9</v>
      </c>
      <c r="D1635" s="52">
        <v>45397.32712962963</v>
      </c>
      <c r="E1635" s="1" t="s">
        <v>341</v>
      </c>
      <c r="F1635" s="1" t="s">
        <v>697</v>
      </c>
      <c r="G1635" s="47">
        <v>468789.0</v>
      </c>
      <c r="H1635" s="53">
        <f t="shared" si="3"/>
        <v>13313.6076</v>
      </c>
      <c r="I1635" s="1" t="s">
        <v>698</v>
      </c>
      <c r="J1635" s="1" t="s">
        <v>699</v>
      </c>
      <c r="K1635" s="1" t="s">
        <v>700</v>
      </c>
      <c r="L1635" s="51">
        <v>0.0284</v>
      </c>
      <c r="M1635" s="93" t="s">
        <v>1974</v>
      </c>
      <c r="N1635" s="108" t="s">
        <v>545</v>
      </c>
      <c r="O1635" s="1"/>
      <c r="P1635" s="105"/>
    </row>
    <row r="1636">
      <c r="A1636" s="1" t="s">
        <v>2421</v>
      </c>
      <c r="B1636" s="51">
        <v>5.5843579E7</v>
      </c>
      <c r="C1636" s="51">
        <v>1.713167494E9</v>
      </c>
      <c r="D1636" s="52">
        <v>45397.32747685185</v>
      </c>
      <c r="E1636" s="1" t="s">
        <v>341</v>
      </c>
      <c r="F1636" s="1" t="s">
        <v>697</v>
      </c>
      <c r="G1636" s="47">
        <v>399765.0</v>
      </c>
      <c r="H1636" s="53">
        <f t="shared" si="3"/>
        <v>11353.326</v>
      </c>
      <c r="I1636" s="1" t="s">
        <v>698</v>
      </c>
      <c r="J1636" s="1" t="s">
        <v>699</v>
      </c>
      <c r="K1636" s="1" t="s">
        <v>700</v>
      </c>
      <c r="L1636" s="51">
        <v>0.0284</v>
      </c>
      <c r="M1636" s="114" t="s">
        <v>161</v>
      </c>
      <c r="N1636" s="114" t="s">
        <v>1008</v>
      </c>
      <c r="O1636" s="1"/>
      <c r="P1636" s="105"/>
    </row>
    <row r="1637">
      <c r="A1637" s="1" t="s">
        <v>2422</v>
      </c>
      <c r="B1637" s="51">
        <v>5.5843593E7</v>
      </c>
      <c r="C1637" s="51">
        <v>1.713167524E9</v>
      </c>
      <c r="D1637" s="52">
        <v>45397.32782407408</v>
      </c>
      <c r="E1637" s="1" t="s">
        <v>341</v>
      </c>
      <c r="F1637" s="1" t="s">
        <v>697</v>
      </c>
      <c r="G1637" s="47">
        <v>433257.0</v>
      </c>
      <c r="H1637" s="53">
        <f t="shared" si="3"/>
        <v>12304.4988</v>
      </c>
      <c r="I1637" s="1" t="s">
        <v>698</v>
      </c>
      <c r="J1637" s="1" t="s">
        <v>699</v>
      </c>
      <c r="K1637" s="1" t="s">
        <v>700</v>
      </c>
      <c r="L1637" s="51">
        <v>0.0284</v>
      </c>
      <c r="M1637" s="93" t="s">
        <v>1967</v>
      </c>
      <c r="N1637" s="108" t="s">
        <v>545</v>
      </c>
      <c r="O1637" s="1"/>
      <c r="P1637" s="105"/>
    </row>
    <row r="1638">
      <c r="A1638" s="1" t="s">
        <v>2423</v>
      </c>
      <c r="B1638" s="51">
        <v>5.5843606E7</v>
      </c>
      <c r="C1638" s="51">
        <v>1.713167552E9</v>
      </c>
      <c r="D1638" s="52">
        <v>45397.328148148146</v>
      </c>
      <c r="E1638" s="1" t="s">
        <v>341</v>
      </c>
      <c r="F1638" s="1" t="s">
        <v>697</v>
      </c>
      <c r="G1638" s="47">
        <v>487534.0</v>
      </c>
      <c r="H1638" s="53">
        <f t="shared" si="3"/>
        <v>13845.9656</v>
      </c>
      <c r="I1638" s="1" t="s">
        <v>698</v>
      </c>
      <c r="J1638" s="1" t="s">
        <v>699</v>
      </c>
      <c r="K1638" s="1" t="s">
        <v>700</v>
      </c>
      <c r="L1638" s="51">
        <v>0.0284</v>
      </c>
      <c r="M1638" s="93" t="s">
        <v>1965</v>
      </c>
      <c r="N1638" s="108" t="s">
        <v>545</v>
      </c>
      <c r="O1638" s="1"/>
      <c r="P1638" s="105"/>
    </row>
    <row r="1639">
      <c r="A1639" s="1" t="s">
        <v>2424</v>
      </c>
      <c r="B1639" s="51">
        <v>5.584362E7</v>
      </c>
      <c r="C1639" s="51">
        <v>1.713167582E9</v>
      </c>
      <c r="D1639" s="52">
        <v>45397.32849537037</v>
      </c>
      <c r="E1639" s="1" t="s">
        <v>341</v>
      </c>
      <c r="F1639" s="1" t="s">
        <v>697</v>
      </c>
      <c r="G1639" s="47">
        <v>399878.0</v>
      </c>
      <c r="H1639" s="53">
        <f t="shared" si="3"/>
        <v>11356.5352</v>
      </c>
      <c r="I1639" s="1" t="s">
        <v>698</v>
      </c>
      <c r="J1639" s="1" t="s">
        <v>699</v>
      </c>
      <c r="K1639" s="1" t="s">
        <v>700</v>
      </c>
      <c r="L1639" s="51">
        <v>0.0284</v>
      </c>
      <c r="M1639" s="93" t="s">
        <v>1935</v>
      </c>
      <c r="N1639" s="108" t="s">
        <v>545</v>
      </c>
      <c r="O1639" s="1"/>
      <c r="P1639" s="105"/>
    </row>
    <row r="1640">
      <c r="A1640" s="1" t="s">
        <v>2425</v>
      </c>
      <c r="B1640" s="51">
        <v>5.5843633E7</v>
      </c>
      <c r="C1640" s="51">
        <v>1.71316761E9</v>
      </c>
      <c r="D1640" s="52">
        <v>45397.32881944445</v>
      </c>
      <c r="E1640" s="1" t="s">
        <v>341</v>
      </c>
      <c r="F1640" s="1" t="s">
        <v>697</v>
      </c>
      <c r="G1640" s="47">
        <v>428997.0</v>
      </c>
      <c r="H1640" s="53">
        <f t="shared" si="3"/>
        <v>12183.5148</v>
      </c>
      <c r="I1640" s="1" t="s">
        <v>698</v>
      </c>
      <c r="J1640" s="1" t="s">
        <v>699</v>
      </c>
      <c r="K1640" s="1" t="s">
        <v>700</v>
      </c>
      <c r="L1640" s="51">
        <v>0.0284</v>
      </c>
      <c r="M1640" s="93" t="s">
        <v>1931</v>
      </c>
      <c r="N1640" s="108" t="s">
        <v>545</v>
      </c>
      <c r="O1640" s="1"/>
      <c r="P1640" s="105"/>
    </row>
    <row r="1641">
      <c r="A1641" s="1" t="s">
        <v>2426</v>
      </c>
      <c r="B1641" s="51">
        <v>5.5843654E7</v>
      </c>
      <c r="C1641" s="51">
        <v>1.713167654E9</v>
      </c>
      <c r="D1641" s="52">
        <v>45397.3293287037</v>
      </c>
      <c r="E1641" s="1" t="s">
        <v>341</v>
      </c>
      <c r="F1641" s="1" t="s">
        <v>697</v>
      </c>
      <c r="G1641" s="47">
        <v>722334.0</v>
      </c>
      <c r="H1641" s="53">
        <f t="shared" si="3"/>
        <v>20514.2856</v>
      </c>
      <c r="I1641" s="1" t="s">
        <v>698</v>
      </c>
      <c r="J1641" s="1" t="s">
        <v>699</v>
      </c>
      <c r="K1641" s="1" t="s">
        <v>700</v>
      </c>
      <c r="L1641" s="51">
        <v>0.0284</v>
      </c>
      <c r="M1641" s="93" t="s">
        <v>1927</v>
      </c>
      <c r="N1641" s="108" t="s">
        <v>545</v>
      </c>
      <c r="O1641" s="1"/>
      <c r="P1641" s="105"/>
    </row>
    <row r="1642">
      <c r="A1642" s="1" t="s">
        <v>2427</v>
      </c>
      <c r="B1642" s="51">
        <v>5.5843666E7</v>
      </c>
      <c r="C1642" s="51">
        <v>1.71316768E9</v>
      </c>
      <c r="D1642" s="52">
        <v>45397.32962962963</v>
      </c>
      <c r="E1642" s="1" t="s">
        <v>341</v>
      </c>
      <c r="F1642" s="1" t="s">
        <v>697</v>
      </c>
      <c r="G1642" s="47">
        <v>399743.0</v>
      </c>
      <c r="H1642" s="53">
        <f t="shared" si="3"/>
        <v>11352.7012</v>
      </c>
      <c r="I1642" s="1" t="s">
        <v>698</v>
      </c>
      <c r="J1642" s="1" t="s">
        <v>699</v>
      </c>
      <c r="K1642" s="1" t="s">
        <v>700</v>
      </c>
      <c r="L1642" s="51">
        <v>0.0284</v>
      </c>
      <c r="M1642" s="93" t="s">
        <v>1823</v>
      </c>
      <c r="N1642" s="99" t="s">
        <v>1038</v>
      </c>
      <c r="O1642" s="1"/>
      <c r="P1642" s="105"/>
    </row>
    <row r="1643">
      <c r="A1643" s="1" t="s">
        <v>2428</v>
      </c>
      <c r="B1643" s="51">
        <v>5.5843732E7</v>
      </c>
      <c r="C1643" s="51">
        <v>1.71316782E9</v>
      </c>
      <c r="D1643" s="52">
        <v>45397.33125</v>
      </c>
      <c r="E1643" s="1" t="s">
        <v>341</v>
      </c>
      <c r="F1643" s="1" t="s">
        <v>697</v>
      </c>
      <c r="G1643" s="47">
        <v>376657.0</v>
      </c>
      <c r="H1643" s="53">
        <f t="shared" si="3"/>
        <v>10697.0588</v>
      </c>
      <c r="I1643" s="1" t="s">
        <v>698</v>
      </c>
      <c r="J1643" s="1" t="s">
        <v>699</v>
      </c>
      <c r="K1643" s="1" t="s">
        <v>700</v>
      </c>
      <c r="L1643" s="51">
        <v>0.0284</v>
      </c>
      <c r="M1643" s="93" t="s">
        <v>1774</v>
      </c>
      <c r="N1643" s="99" t="s">
        <v>1038</v>
      </c>
      <c r="O1643" s="1"/>
      <c r="P1643" s="105"/>
    </row>
    <row r="1644">
      <c r="A1644" s="1" t="s">
        <v>2429</v>
      </c>
      <c r="B1644" s="51">
        <v>5.5843745E7</v>
      </c>
      <c r="C1644" s="51">
        <v>1.713167848E9</v>
      </c>
      <c r="D1644" s="52">
        <v>45397.33157407407</v>
      </c>
      <c r="E1644" s="1" t="s">
        <v>341</v>
      </c>
      <c r="F1644" s="1" t="s">
        <v>697</v>
      </c>
      <c r="G1644" s="47">
        <v>466544.0</v>
      </c>
      <c r="H1644" s="53">
        <f t="shared" si="3"/>
        <v>13249.8496</v>
      </c>
      <c r="I1644" s="1" t="s">
        <v>698</v>
      </c>
      <c r="J1644" s="1" t="s">
        <v>699</v>
      </c>
      <c r="K1644" s="1" t="s">
        <v>700</v>
      </c>
      <c r="L1644" s="51">
        <v>0.0284</v>
      </c>
      <c r="M1644" s="93" t="s">
        <v>1133</v>
      </c>
      <c r="N1644" s="108" t="s">
        <v>545</v>
      </c>
      <c r="O1644" s="15" t="s">
        <v>1038</v>
      </c>
      <c r="P1644" s="105"/>
    </row>
    <row r="1645">
      <c r="A1645" s="1" t="s">
        <v>2430</v>
      </c>
      <c r="B1645" s="51">
        <v>5.5843758E7</v>
      </c>
      <c r="C1645" s="51">
        <v>1.713167876E9</v>
      </c>
      <c r="D1645" s="52">
        <v>45397.33189814815</v>
      </c>
      <c r="E1645" s="1" t="s">
        <v>341</v>
      </c>
      <c r="F1645" s="1" t="s">
        <v>697</v>
      </c>
      <c r="G1645" s="47">
        <v>425668.0</v>
      </c>
      <c r="H1645" s="53">
        <f t="shared" si="3"/>
        <v>12088.9712</v>
      </c>
      <c r="I1645" s="1" t="s">
        <v>698</v>
      </c>
      <c r="J1645" s="1" t="s">
        <v>699</v>
      </c>
      <c r="K1645" s="1" t="s">
        <v>700</v>
      </c>
      <c r="L1645" s="51">
        <v>0.0284</v>
      </c>
      <c r="M1645" s="93" t="s">
        <v>366</v>
      </c>
      <c r="N1645" s="15" t="s">
        <v>1038</v>
      </c>
      <c r="O1645" s="1"/>
      <c r="P1645" s="105"/>
    </row>
    <row r="1646">
      <c r="A1646" s="1" t="s">
        <v>2431</v>
      </c>
      <c r="B1646" s="51">
        <v>5.5843775E7</v>
      </c>
      <c r="C1646" s="51">
        <v>1.713167912E9</v>
      </c>
      <c r="D1646" s="52">
        <v>45397.33231481481</v>
      </c>
      <c r="E1646" s="1" t="s">
        <v>341</v>
      </c>
      <c r="F1646" s="1" t="s">
        <v>697</v>
      </c>
      <c r="G1646" s="47">
        <v>466534.0</v>
      </c>
      <c r="H1646" s="53">
        <f t="shared" si="3"/>
        <v>13249.5656</v>
      </c>
      <c r="I1646" s="1" t="s">
        <v>698</v>
      </c>
      <c r="J1646" s="1" t="s">
        <v>699</v>
      </c>
      <c r="K1646" s="1" t="s">
        <v>700</v>
      </c>
      <c r="L1646" s="51">
        <v>0.0284</v>
      </c>
      <c r="M1646" s="93" t="s">
        <v>193</v>
      </c>
      <c r="N1646" s="114" t="s">
        <v>1008</v>
      </c>
      <c r="O1646" s="1"/>
      <c r="P1646" s="105"/>
    </row>
    <row r="1647">
      <c r="A1647" s="1" t="s">
        <v>2432</v>
      </c>
      <c r="B1647" s="51">
        <v>5.5843803E7</v>
      </c>
      <c r="C1647" s="51">
        <v>1.713167972E9</v>
      </c>
      <c r="D1647" s="52">
        <v>45397.33300925926</v>
      </c>
      <c r="E1647" s="1" t="s">
        <v>341</v>
      </c>
      <c r="F1647" s="1" t="s">
        <v>697</v>
      </c>
      <c r="G1647" s="47">
        <v>435789.0</v>
      </c>
      <c r="H1647" s="53">
        <f t="shared" si="3"/>
        <v>12376.4076</v>
      </c>
      <c r="I1647" s="1" t="s">
        <v>698</v>
      </c>
      <c r="J1647" s="1" t="s">
        <v>699</v>
      </c>
      <c r="K1647" s="1" t="s">
        <v>700</v>
      </c>
      <c r="L1647" s="51">
        <v>0.0284</v>
      </c>
      <c r="M1647" s="93" t="s">
        <v>102</v>
      </c>
      <c r="N1647" s="114" t="s">
        <v>1008</v>
      </c>
      <c r="O1647" s="1"/>
      <c r="P1647" s="105"/>
    </row>
    <row r="1648">
      <c r="A1648" s="1" t="s">
        <v>2433</v>
      </c>
      <c r="B1648" s="51">
        <v>5.5843819E7</v>
      </c>
      <c r="C1648" s="51">
        <v>1.713168006E9</v>
      </c>
      <c r="D1648" s="52">
        <v>45397.333402777775</v>
      </c>
      <c r="E1648" s="1" t="s">
        <v>341</v>
      </c>
      <c r="F1648" s="1" t="s">
        <v>697</v>
      </c>
      <c r="G1648" s="47">
        <v>509766.0</v>
      </c>
      <c r="H1648" s="53">
        <f t="shared" si="3"/>
        <v>14477.3544</v>
      </c>
      <c r="I1648" s="1" t="s">
        <v>698</v>
      </c>
      <c r="J1648" s="1" t="s">
        <v>699</v>
      </c>
      <c r="K1648" s="1" t="s">
        <v>700</v>
      </c>
      <c r="L1648" s="51">
        <v>0.0284</v>
      </c>
      <c r="M1648" s="93" t="s">
        <v>139</v>
      </c>
      <c r="N1648" s="99" t="s">
        <v>1008</v>
      </c>
      <c r="O1648" s="1"/>
      <c r="P1648" s="105"/>
    </row>
    <row r="1649">
      <c r="A1649" s="1" t="s">
        <v>2434</v>
      </c>
      <c r="B1649" s="51">
        <v>5.584383E7</v>
      </c>
      <c r="C1649" s="51">
        <v>1.71316803E9</v>
      </c>
      <c r="D1649" s="52">
        <v>45397.33368055556</v>
      </c>
      <c r="E1649" s="1" t="s">
        <v>341</v>
      </c>
      <c r="F1649" s="1" t="s">
        <v>697</v>
      </c>
      <c r="G1649" s="47">
        <v>490975.0</v>
      </c>
      <c r="H1649" s="53">
        <f t="shared" si="3"/>
        <v>13943.69</v>
      </c>
      <c r="I1649" s="1" t="s">
        <v>698</v>
      </c>
      <c r="J1649" s="1" t="s">
        <v>699</v>
      </c>
      <c r="K1649" s="1" t="s">
        <v>700</v>
      </c>
      <c r="L1649" s="51">
        <v>0.0284</v>
      </c>
      <c r="M1649" s="93" t="s">
        <v>155</v>
      </c>
      <c r="N1649" s="99" t="s">
        <v>1008</v>
      </c>
      <c r="O1649" s="1"/>
      <c r="P1649" s="105"/>
    </row>
    <row r="1650">
      <c r="A1650" s="1" t="s">
        <v>2435</v>
      </c>
      <c r="B1650" s="51">
        <v>5.5843872E7</v>
      </c>
      <c r="C1650" s="51">
        <v>1.713168152E9</v>
      </c>
      <c r="D1650" s="52">
        <v>45397.33509259259</v>
      </c>
      <c r="E1650" s="1" t="s">
        <v>341</v>
      </c>
      <c r="F1650" s="1" t="s">
        <v>697</v>
      </c>
      <c r="G1650" s="47">
        <v>399765.0</v>
      </c>
      <c r="H1650" s="53">
        <f t="shared" si="3"/>
        <v>11353.326</v>
      </c>
      <c r="I1650" s="1" t="s">
        <v>698</v>
      </c>
      <c r="J1650" s="1" t="s">
        <v>699</v>
      </c>
      <c r="K1650" s="1" t="s">
        <v>700</v>
      </c>
      <c r="L1650" s="51">
        <v>0.0284</v>
      </c>
      <c r="M1650" s="93" t="s">
        <v>1976</v>
      </c>
      <c r="N1650" s="108" t="s">
        <v>545</v>
      </c>
      <c r="O1650" s="1"/>
      <c r="P1650" s="105"/>
    </row>
    <row r="1651">
      <c r="A1651" s="1" t="s">
        <v>2436</v>
      </c>
      <c r="B1651" s="51">
        <v>5.5843888E7</v>
      </c>
      <c r="C1651" s="51">
        <v>1.713168186E9</v>
      </c>
      <c r="D1651" s="52">
        <v>45397.335486111115</v>
      </c>
      <c r="E1651" s="1" t="s">
        <v>341</v>
      </c>
      <c r="F1651" s="1" t="s">
        <v>697</v>
      </c>
      <c r="G1651" s="47">
        <v>298766.0</v>
      </c>
      <c r="H1651" s="53">
        <f t="shared" si="3"/>
        <v>8484.9544</v>
      </c>
      <c r="I1651" s="1" t="s">
        <v>698</v>
      </c>
      <c r="J1651" s="1" t="s">
        <v>699</v>
      </c>
      <c r="K1651" s="1" t="s">
        <v>700</v>
      </c>
      <c r="L1651" s="51">
        <v>0.0284</v>
      </c>
      <c r="M1651" s="99" t="s">
        <v>133</v>
      </c>
      <c r="N1651" s="114" t="s">
        <v>1008</v>
      </c>
      <c r="O1651" s="1"/>
      <c r="P1651" s="105"/>
    </row>
    <row r="1652">
      <c r="A1652" s="1" t="s">
        <v>2437</v>
      </c>
      <c r="B1652" s="51">
        <v>5.5843897E7</v>
      </c>
      <c r="C1652" s="51">
        <v>1.713168204E9</v>
      </c>
      <c r="D1652" s="52">
        <v>45397.335694444446</v>
      </c>
      <c r="E1652" s="1" t="s">
        <v>341</v>
      </c>
      <c r="F1652" s="1" t="s">
        <v>697</v>
      </c>
      <c r="G1652" s="47">
        <v>588765.0</v>
      </c>
      <c r="H1652" s="53">
        <f t="shared" si="3"/>
        <v>16720.926</v>
      </c>
      <c r="I1652" s="1" t="s">
        <v>698</v>
      </c>
      <c r="J1652" s="1" t="s">
        <v>699</v>
      </c>
      <c r="K1652" s="1" t="s">
        <v>700</v>
      </c>
      <c r="L1652" s="51">
        <v>0.0284</v>
      </c>
      <c r="M1652" s="93" t="s">
        <v>1820</v>
      </c>
      <c r="N1652" s="99" t="s">
        <v>1038</v>
      </c>
      <c r="O1652" s="1"/>
      <c r="P1652" s="105"/>
    </row>
    <row r="1653">
      <c r="A1653" s="1" t="s">
        <v>2438</v>
      </c>
      <c r="B1653" s="51">
        <v>5.6151523E7</v>
      </c>
      <c r="C1653" s="51">
        <v>1.713850682E9</v>
      </c>
      <c r="D1653" s="52">
        <v>45405.23474537037</v>
      </c>
      <c r="E1653" s="1" t="s">
        <v>341</v>
      </c>
      <c r="F1653" s="1" t="s">
        <v>697</v>
      </c>
      <c r="G1653" s="47">
        <v>473764.0</v>
      </c>
      <c r="H1653" s="53">
        <f t="shared" si="3"/>
        <v>16629.1164</v>
      </c>
      <c r="I1653" s="1" t="s">
        <v>698</v>
      </c>
      <c r="J1653" s="1" t="s">
        <v>699</v>
      </c>
      <c r="K1653" s="1" t="s">
        <v>700</v>
      </c>
      <c r="L1653" s="51">
        <v>0.0351</v>
      </c>
      <c r="M1653" s="93" t="s">
        <v>1942</v>
      </c>
      <c r="N1653" s="108" t="s">
        <v>545</v>
      </c>
      <c r="O1653" s="1"/>
      <c r="P1653" s="105"/>
    </row>
    <row r="1654">
      <c r="A1654" s="1" t="s">
        <v>2439</v>
      </c>
      <c r="B1654" s="51">
        <v>5.6151536E7</v>
      </c>
      <c r="C1654" s="51">
        <v>1.71385071E9</v>
      </c>
      <c r="D1654" s="52">
        <v>45405.23506944445</v>
      </c>
      <c r="E1654" s="1" t="s">
        <v>341</v>
      </c>
      <c r="F1654" s="1" t="s">
        <v>697</v>
      </c>
      <c r="G1654" s="47">
        <v>500993.0</v>
      </c>
      <c r="H1654" s="53">
        <f t="shared" si="3"/>
        <v>17584.8543</v>
      </c>
      <c r="I1654" s="1" t="s">
        <v>698</v>
      </c>
      <c r="J1654" s="1" t="s">
        <v>699</v>
      </c>
      <c r="K1654" s="1" t="s">
        <v>700</v>
      </c>
      <c r="L1654" s="51">
        <v>0.0351</v>
      </c>
      <c r="M1654" s="93" t="s">
        <v>1945</v>
      </c>
      <c r="N1654" s="99" t="s">
        <v>1038</v>
      </c>
      <c r="O1654" s="1"/>
      <c r="P1654" s="105"/>
    </row>
    <row r="1655">
      <c r="A1655" s="1" t="s">
        <v>2440</v>
      </c>
      <c r="B1655" s="51">
        <v>5.6151556E7</v>
      </c>
      <c r="C1655" s="51">
        <v>1.713850752E9</v>
      </c>
      <c r="D1655" s="52">
        <v>45405.235555555555</v>
      </c>
      <c r="E1655" s="1" t="s">
        <v>341</v>
      </c>
      <c r="F1655" s="1" t="s">
        <v>697</v>
      </c>
      <c r="G1655" s="47">
        <v>499823.0</v>
      </c>
      <c r="H1655" s="53">
        <f t="shared" si="3"/>
        <v>17543.7873</v>
      </c>
      <c r="I1655" s="1" t="s">
        <v>698</v>
      </c>
      <c r="J1655" s="1" t="s">
        <v>699</v>
      </c>
      <c r="K1655" s="1" t="s">
        <v>700</v>
      </c>
      <c r="L1655" s="51">
        <v>0.0351</v>
      </c>
      <c r="M1655" s="93" t="s">
        <v>1947</v>
      </c>
      <c r="N1655" s="99" t="s">
        <v>1038</v>
      </c>
      <c r="O1655" s="1"/>
      <c r="P1655" s="105"/>
    </row>
    <row r="1656">
      <c r="A1656" s="1" t="s">
        <v>2441</v>
      </c>
      <c r="B1656" s="51">
        <v>5.6151569E7</v>
      </c>
      <c r="C1656" s="51">
        <v>1.71385078E9</v>
      </c>
      <c r="D1656" s="52">
        <v>45405.23587962963</v>
      </c>
      <c r="E1656" s="1" t="s">
        <v>341</v>
      </c>
      <c r="F1656" s="1" t="s">
        <v>697</v>
      </c>
      <c r="G1656" s="47">
        <v>349993.0</v>
      </c>
      <c r="H1656" s="53">
        <f t="shared" si="3"/>
        <v>12284.7543</v>
      </c>
      <c r="I1656" s="1" t="s">
        <v>698</v>
      </c>
      <c r="J1656" s="1" t="s">
        <v>699</v>
      </c>
      <c r="K1656" s="1" t="s">
        <v>700</v>
      </c>
      <c r="L1656" s="51">
        <v>0.0351</v>
      </c>
      <c r="M1656" s="93" t="s">
        <v>1976</v>
      </c>
      <c r="N1656" s="93" t="s">
        <v>1038</v>
      </c>
      <c r="O1656" s="1"/>
      <c r="P1656" s="105"/>
    </row>
    <row r="1657">
      <c r="A1657" s="1" t="s">
        <v>2442</v>
      </c>
      <c r="B1657" s="51">
        <v>5.6151601E7</v>
      </c>
      <c r="C1657" s="51">
        <v>1.713850848E9</v>
      </c>
      <c r="D1657" s="52">
        <v>45405.236666666664</v>
      </c>
      <c r="E1657" s="1" t="s">
        <v>341</v>
      </c>
      <c r="F1657" s="1" t="s">
        <v>697</v>
      </c>
      <c r="G1657" s="47">
        <v>433433.0</v>
      </c>
      <c r="H1657" s="53">
        <f t="shared" si="3"/>
        <v>15213.4983</v>
      </c>
      <c r="I1657" s="1" t="s">
        <v>698</v>
      </c>
      <c r="J1657" s="1" t="s">
        <v>699</v>
      </c>
      <c r="K1657" s="1" t="s">
        <v>700</v>
      </c>
      <c r="L1657" s="51">
        <v>0.0351</v>
      </c>
      <c r="M1657" s="93" t="s">
        <v>1967</v>
      </c>
      <c r="N1657" s="93" t="s">
        <v>1038</v>
      </c>
      <c r="O1657" s="1"/>
      <c r="P1657" s="105"/>
    </row>
    <row r="1658">
      <c r="A1658" s="1" t="s">
        <v>2443</v>
      </c>
      <c r="B1658" s="51">
        <v>5.6151617E7</v>
      </c>
      <c r="C1658" s="51">
        <v>1.713850882E9</v>
      </c>
      <c r="D1658" s="52">
        <v>45405.23706018519</v>
      </c>
      <c r="E1658" s="1" t="s">
        <v>341</v>
      </c>
      <c r="F1658" s="1" t="s">
        <v>697</v>
      </c>
      <c r="G1658" s="47">
        <v>422334.0</v>
      </c>
      <c r="H1658" s="53">
        <f t="shared" si="3"/>
        <v>14823.9234</v>
      </c>
      <c r="I1658" s="1" t="s">
        <v>698</v>
      </c>
      <c r="J1658" s="1" t="s">
        <v>699</v>
      </c>
      <c r="K1658" s="1" t="s">
        <v>700</v>
      </c>
      <c r="L1658" s="51">
        <v>0.0351</v>
      </c>
      <c r="M1658" s="93" t="s">
        <v>1933</v>
      </c>
      <c r="N1658" s="108" t="s">
        <v>545</v>
      </c>
      <c r="O1658" s="1"/>
      <c r="P1658" s="105"/>
    </row>
    <row r="1659">
      <c r="A1659" s="1" t="s">
        <v>2444</v>
      </c>
      <c r="B1659" s="51">
        <v>5.6151636E7</v>
      </c>
      <c r="C1659" s="51">
        <v>1.713850922E9</v>
      </c>
      <c r="D1659" s="52">
        <v>45405.23752314815</v>
      </c>
      <c r="E1659" s="1" t="s">
        <v>341</v>
      </c>
      <c r="F1659" s="1" t="s">
        <v>697</v>
      </c>
      <c r="G1659" s="47">
        <v>344522.0</v>
      </c>
      <c r="H1659" s="53">
        <f t="shared" si="3"/>
        <v>12092.7222</v>
      </c>
      <c r="I1659" s="1" t="s">
        <v>698</v>
      </c>
      <c r="J1659" s="1" t="s">
        <v>699</v>
      </c>
      <c r="K1659" s="1" t="s">
        <v>700</v>
      </c>
      <c r="L1659" s="51">
        <v>0.0351</v>
      </c>
      <c r="M1659" s="93" t="s">
        <v>1931</v>
      </c>
      <c r="N1659" s="99" t="s">
        <v>1038</v>
      </c>
      <c r="O1659" s="1"/>
      <c r="P1659" s="105"/>
    </row>
    <row r="1660">
      <c r="A1660" s="1" t="s">
        <v>2445</v>
      </c>
      <c r="B1660" s="51">
        <v>5.6151661E7</v>
      </c>
      <c r="C1660" s="51">
        <v>1.713850974E9</v>
      </c>
      <c r="D1660" s="52">
        <v>45405.238125</v>
      </c>
      <c r="E1660" s="1" t="s">
        <v>341</v>
      </c>
      <c r="F1660" s="1" t="s">
        <v>697</v>
      </c>
      <c r="G1660" s="47">
        <v>343443.0</v>
      </c>
      <c r="H1660" s="53">
        <f t="shared" si="3"/>
        <v>12054.8493</v>
      </c>
      <c r="I1660" s="1" t="s">
        <v>698</v>
      </c>
      <c r="J1660" s="1" t="s">
        <v>699</v>
      </c>
      <c r="K1660" s="1" t="s">
        <v>700</v>
      </c>
      <c r="L1660" s="51">
        <v>0.0351</v>
      </c>
      <c r="M1660" s="93" t="s">
        <v>1927</v>
      </c>
      <c r="N1660" s="99" t="s">
        <v>1038</v>
      </c>
      <c r="O1660" s="1"/>
      <c r="P1660" s="105"/>
    </row>
    <row r="1661">
      <c r="A1661" s="1" t="s">
        <v>2446</v>
      </c>
      <c r="B1661" s="51">
        <v>5.6151673E7</v>
      </c>
      <c r="C1661" s="51">
        <v>1.713851E9</v>
      </c>
      <c r="D1661" s="52">
        <v>45405.23842592593</v>
      </c>
      <c r="E1661" s="1" t="s">
        <v>341</v>
      </c>
      <c r="F1661" s="1" t="s">
        <v>697</v>
      </c>
      <c r="G1661" s="47">
        <v>323444.0</v>
      </c>
      <c r="H1661" s="53">
        <f t="shared" si="3"/>
        <v>11352.8844</v>
      </c>
      <c r="I1661" s="1" t="s">
        <v>698</v>
      </c>
      <c r="J1661" s="1" t="s">
        <v>699</v>
      </c>
      <c r="K1661" s="1" t="s">
        <v>700</v>
      </c>
      <c r="L1661" s="51">
        <v>0.0351</v>
      </c>
      <c r="M1661" s="93" t="s">
        <v>1404</v>
      </c>
      <c r="N1661" s="108" t="s">
        <v>545</v>
      </c>
      <c r="O1661" s="1"/>
      <c r="P1661" s="105"/>
    </row>
    <row r="1662">
      <c r="A1662" s="1" t="s">
        <v>2447</v>
      </c>
      <c r="B1662" s="51">
        <v>5.6151688E7</v>
      </c>
      <c r="C1662" s="51">
        <v>1.713851032E9</v>
      </c>
      <c r="D1662" s="52">
        <v>45405.2387962963</v>
      </c>
      <c r="E1662" s="1" t="s">
        <v>341</v>
      </c>
      <c r="F1662" s="1" t="s">
        <v>697</v>
      </c>
      <c r="G1662" s="47">
        <v>424442.0</v>
      </c>
      <c r="H1662" s="53">
        <f t="shared" si="3"/>
        <v>14897.9142</v>
      </c>
      <c r="I1662" s="1" t="s">
        <v>698</v>
      </c>
      <c r="J1662" s="1" t="s">
        <v>699</v>
      </c>
      <c r="K1662" s="1" t="s">
        <v>700</v>
      </c>
      <c r="L1662" s="51">
        <v>0.0351</v>
      </c>
      <c r="M1662" s="93" t="s">
        <v>1823</v>
      </c>
      <c r="N1662" s="108" t="s">
        <v>545</v>
      </c>
      <c r="O1662" s="1"/>
      <c r="P1662" s="105"/>
    </row>
    <row r="1663">
      <c r="A1663" s="1" t="s">
        <v>2448</v>
      </c>
      <c r="B1663" s="51">
        <v>5.6151703E7</v>
      </c>
      <c r="C1663" s="51">
        <v>1.713851064E9</v>
      </c>
      <c r="D1663" s="52">
        <v>45405.239166666666</v>
      </c>
      <c r="E1663" s="1" t="s">
        <v>341</v>
      </c>
      <c r="F1663" s="1" t="s">
        <v>697</v>
      </c>
      <c r="G1663" s="47">
        <v>424434.0</v>
      </c>
      <c r="H1663" s="53">
        <f t="shared" si="3"/>
        <v>14897.6334</v>
      </c>
      <c r="I1663" s="1" t="s">
        <v>698</v>
      </c>
      <c r="J1663" s="1" t="s">
        <v>699</v>
      </c>
      <c r="K1663" s="1" t="s">
        <v>700</v>
      </c>
      <c r="L1663" s="51">
        <v>0.0351</v>
      </c>
      <c r="M1663" s="93" t="s">
        <v>1820</v>
      </c>
      <c r="N1663" s="108" t="s">
        <v>545</v>
      </c>
      <c r="O1663" s="1"/>
      <c r="P1663" s="105"/>
    </row>
    <row r="1664">
      <c r="A1664" s="1" t="s">
        <v>2449</v>
      </c>
      <c r="B1664" s="51">
        <v>5.6151713E7</v>
      </c>
      <c r="C1664" s="51">
        <v>1.71385109E9</v>
      </c>
      <c r="D1664" s="52">
        <v>45405.23946759259</v>
      </c>
      <c r="E1664" s="1" t="s">
        <v>341</v>
      </c>
      <c r="F1664" s="1" t="s">
        <v>697</v>
      </c>
      <c r="G1664" s="47">
        <v>423442.0</v>
      </c>
      <c r="H1664" s="53">
        <f t="shared" si="3"/>
        <v>14862.8142</v>
      </c>
      <c r="I1664" s="1" t="s">
        <v>698</v>
      </c>
      <c r="J1664" s="1" t="s">
        <v>699</v>
      </c>
      <c r="K1664" s="1" t="s">
        <v>700</v>
      </c>
      <c r="L1664" s="51">
        <v>0.0351</v>
      </c>
      <c r="M1664" s="93" t="s">
        <v>1845</v>
      </c>
      <c r="N1664" s="108" t="s">
        <v>545</v>
      </c>
      <c r="O1664" s="1"/>
      <c r="P1664" s="105"/>
    </row>
    <row r="1665">
      <c r="A1665" s="1" t="s">
        <v>2450</v>
      </c>
      <c r="B1665" s="51">
        <v>5.6151719E7</v>
      </c>
      <c r="C1665" s="51">
        <v>1.713851114E9</v>
      </c>
      <c r="D1665" s="52">
        <v>45405.23974537037</v>
      </c>
      <c r="E1665" s="1" t="s">
        <v>341</v>
      </c>
      <c r="F1665" s="1" t="s">
        <v>697</v>
      </c>
      <c r="G1665" s="47">
        <v>423442.0</v>
      </c>
      <c r="H1665" s="53">
        <f t="shared" si="3"/>
        <v>14862.8142</v>
      </c>
      <c r="I1665" s="1" t="s">
        <v>698</v>
      </c>
      <c r="J1665" s="1" t="s">
        <v>699</v>
      </c>
      <c r="K1665" s="1" t="s">
        <v>700</v>
      </c>
      <c r="L1665" s="51">
        <v>0.0351</v>
      </c>
      <c r="M1665" s="93" t="s">
        <v>1845</v>
      </c>
      <c r="N1665" s="108" t="s">
        <v>545</v>
      </c>
      <c r="O1665" s="1"/>
      <c r="P1665" s="105"/>
    </row>
    <row r="1666">
      <c r="A1666" s="1" t="s">
        <v>2451</v>
      </c>
      <c r="B1666" s="51">
        <v>5.6151731E7</v>
      </c>
      <c r="C1666" s="51">
        <v>1.713851156E9</v>
      </c>
      <c r="D1666" s="52">
        <v>45405.24023148148</v>
      </c>
      <c r="E1666" s="1" t="s">
        <v>341</v>
      </c>
      <c r="F1666" s="1" t="s">
        <v>697</v>
      </c>
      <c r="G1666" s="47">
        <v>344453.0</v>
      </c>
      <c r="H1666" s="53">
        <f t="shared" si="3"/>
        <v>12090.3003</v>
      </c>
      <c r="I1666" s="1" t="s">
        <v>698</v>
      </c>
      <c r="J1666" s="1" t="s">
        <v>699</v>
      </c>
      <c r="K1666" s="1" t="s">
        <v>700</v>
      </c>
      <c r="L1666" s="51">
        <v>0.0351</v>
      </c>
      <c r="M1666" s="93" t="s">
        <v>1368</v>
      </c>
      <c r="N1666" s="15" t="s">
        <v>2112</v>
      </c>
      <c r="O1666" s="1"/>
      <c r="P1666" s="105"/>
    </row>
    <row r="1667">
      <c r="A1667" s="1" t="s">
        <v>2452</v>
      </c>
      <c r="B1667" s="51">
        <v>5.6151758E7</v>
      </c>
      <c r="C1667" s="51">
        <v>1.713851212E9</v>
      </c>
      <c r="D1667" s="52">
        <v>45405.24087962963</v>
      </c>
      <c r="E1667" s="1" t="s">
        <v>341</v>
      </c>
      <c r="F1667" s="1" t="s">
        <v>697</v>
      </c>
      <c r="G1667" s="47">
        <v>354588.0</v>
      </c>
      <c r="H1667" s="53">
        <f t="shared" si="3"/>
        <v>12446.0388</v>
      </c>
      <c r="I1667" s="1" t="s">
        <v>698</v>
      </c>
      <c r="J1667" s="1" t="s">
        <v>699</v>
      </c>
      <c r="K1667" s="1" t="s">
        <v>700</v>
      </c>
      <c r="L1667" s="51">
        <v>0.0351</v>
      </c>
      <c r="M1667" s="93" t="s">
        <v>167</v>
      </c>
      <c r="N1667" s="93" t="s">
        <v>102</v>
      </c>
      <c r="O1667" s="1"/>
      <c r="P1667" s="105"/>
    </row>
    <row r="1668">
      <c r="A1668" s="1" t="s">
        <v>2453</v>
      </c>
      <c r="B1668" s="51">
        <v>5.6151771E7</v>
      </c>
      <c r="C1668" s="51">
        <v>1.71385124E9</v>
      </c>
      <c r="D1668" s="52">
        <v>45405.24120370371</v>
      </c>
      <c r="E1668" s="1" t="s">
        <v>341</v>
      </c>
      <c r="F1668" s="1" t="s">
        <v>697</v>
      </c>
      <c r="G1668" s="47">
        <v>432344.0</v>
      </c>
      <c r="H1668" s="53">
        <f t="shared" si="3"/>
        <v>15175.2744</v>
      </c>
      <c r="I1668" s="1" t="s">
        <v>698</v>
      </c>
      <c r="J1668" s="1" t="s">
        <v>699</v>
      </c>
      <c r="K1668" s="1" t="s">
        <v>700</v>
      </c>
      <c r="L1668" s="51">
        <v>0.0351</v>
      </c>
      <c r="M1668" s="114" t="s">
        <v>158</v>
      </c>
      <c r="N1668" s="93" t="s">
        <v>548</v>
      </c>
      <c r="O1668" s="1"/>
      <c r="P1668" s="105"/>
    </row>
    <row r="1669">
      <c r="A1669" s="1" t="s">
        <v>2454</v>
      </c>
      <c r="B1669" s="51">
        <v>5.6151785E7</v>
      </c>
      <c r="C1669" s="51">
        <v>1.71385127E9</v>
      </c>
      <c r="D1669" s="52">
        <v>45405.24155092592</v>
      </c>
      <c r="E1669" s="1" t="s">
        <v>341</v>
      </c>
      <c r="F1669" s="1" t="s">
        <v>697</v>
      </c>
      <c r="G1669" s="47">
        <v>312304.0</v>
      </c>
      <c r="H1669" s="53">
        <f t="shared" si="3"/>
        <v>10961.8704</v>
      </c>
      <c r="I1669" s="1" t="s">
        <v>698</v>
      </c>
      <c r="J1669" s="1" t="s">
        <v>699</v>
      </c>
      <c r="K1669" s="1" t="s">
        <v>700</v>
      </c>
      <c r="L1669" s="51">
        <v>0.0351</v>
      </c>
      <c r="M1669" s="99" t="s">
        <v>149</v>
      </c>
      <c r="N1669" s="114" t="s">
        <v>1008</v>
      </c>
      <c r="O1669" s="1"/>
      <c r="P1669" s="105"/>
    </row>
    <row r="1670">
      <c r="A1670" s="1" t="s">
        <v>2455</v>
      </c>
      <c r="B1670" s="51">
        <v>5.6151802E7</v>
      </c>
      <c r="C1670" s="51">
        <v>1.713851306E9</v>
      </c>
      <c r="D1670" s="52">
        <v>45405.24196759259</v>
      </c>
      <c r="E1670" s="1" t="s">
        <v>341</v>
      </c>
      <c r="F1670" s="1" t="s">
        <v>697</v>
      </c>
      <c r="G1670" s="47">
        <v>323344.0</v>
      </c>
      <c r="H1670" s="53">
        <f t="shared" si="3"/>
        <v>11349.3744</v>
      </c>
      <c r="I1670" s="1" t="s">
        <v>698</v>
      </c>
      <c r="J1670" s="1" t="s">
        <v>699</v>
      </c>
      <c r="K1670" s="1" t="s">
        <v>700</v>
      </c>
      <c r="L1670" s="51">
        <v>0.0351</v>
      </c>
      <c r="M1670" s="93" t="s">
        <v>102</v>
      </c>
      <c r="N1670" s="114" t="s">
        <v>1008</v>
      </c>
      <c r="O1670" s="1"/>
      <c r="P1670" s="105"/>
    </row>
    <row r="1671">
      <c r="A1671" s="1" t="s">
        <v>2456</v>
      </c>
      <c r="B1671" s="51">
        <v>5.6151811E7</v>
      </c>
      <c r="C1671" s="51">
        <v>1.713851334E9</v>
      </c>
      <c r="D1671" s="52">
        <v>45405.24229166667</v>
      </c>
      <c r="E1671" s="1" t="s">
        <v>341</v>
      </c>
      <c r="F1671" s="1" t="s">
        <v>697</v>
      </c>
      <c r="G1671" s="47">
        <v>344343.0</v>
      </c>
      <c r="H1671" s="53">
        <f t="shared" si="3"/>
        <v>12086.4393</v>
      </c>
      <c r="I1671" s="1" t="s">
        <v>698</v>
      </c>
      <c r="J1671" s="1" t="s">
        <v>699</v>
      </c>
      <c r="K1671" s="1" t="s">
        <v>700</v>
      </c>
      <c r="L1671" s="51">
        <v>0.0351</v>
      </c>
      <c r="M1671" s="93" t="s">
        <v>1131</v>
      </c>
      <c r="N1671" s="99" t="s">
        <v>1008</v>
      </c>
      <c r="O1671" s="1"/>
      <c r="P1671" s="105"/>
    </row>
    <row r="1672">
      <c r="A1672" s="1" t="s">
        <v>2457</v>
      </c>
      <c r="B1672" s="51">
        <v>5.6151818E7</v>
      </c>
      <c r="C1672" s="51">
        <v>1.713851362E9</v>
      </c>
      <c r="D1672" s="52">
        <v>45405.24261574074</v>
      </c>
      <c r="E1672" s="1" t="s">
        <v>341</v>
      </c>
      <c r="F1672" s="1" t="s">
        <v>697</v>
      </c>
      <c r="G1672" s="47">
        <v>333234.0</v>
      </c>
      <c r="H1672" s="53">
        <f t="shared" si="3"/>
        <v>11696.5134</v>
      </c>
      <c r="I1672" s="1" t="s">
        <v>698</v>
      </c>
      <c r="J1672" s="1" t="s">
        <v>699</v>
      </c>
      <c r="K1672" s="1" t="s">
        <v>700</v>
      </c>
      <c r="L1672" s="51">
        <v>0.0351</v>
      </c>
      <c r="M1672" s="93" t="s">
        <v>1127</v>
      </c>
      <c r="N1672" s="108" t="s">
        <v>548</v>
      </c>
      <c r="O1672" s="1"/>
      <c r="P1672" s="105"/>
    </row>
    <row r="1673">
      <c r="A1673" s="1" t="s">
        <v>2458</v>
      </c>
      <c r="B1673" s="51">
        <v>5.6151842E7</v>
      </c>
      <c r="C1673" s="51">
        <v>1.713851424E9</v>
      </c>
      <c r="D1673" s="52">
        <v>45405.24333333333</v>
      </c>
      <c r="E1673" s="1" t="s">
        <v>341</v>
      </c>
      <c r="F1673" s="1" t="s">
        <v>697</v>
      </c>
      <c r="G1673" s="47">
        <v>433343.0</v>
      </c>
      <c r="H1673" s="53">
        <f t="shared" si="3"/>
        <v>15210.3393</v>
      </c>
      <c r="I1673" s="1" t="s">
        <v>698</v>
      </c>
      <c r="J1673" s="1" t="s">
        <v>699</v>
      </c>
      <c r="K1673" s="1" t="s">
        <v>700</v>
      </c>
      <c r="L1673" s="51">
        <v>0.0351</v>
      </c>
      <c r="M1673" s="93" t="s">
        <v>1123</v>
      </c>
      <c r="N1673" s="108" t="s">
        <v>548</v>
      </c>
      <c r="O1673" s="1"/>
      <c r="P1673" s="105"/>
    </row>
    <row r="1674">
      <c r="A1674" s="1" t="s">
        <v>2459</v>
      </c>
      <c r="B1674" s="51">
        <v>5.615189E7</v>
      </c>
      <c r="C1674" s="51">
        <v>1.713851526E9</v>
      </c>
      <c r="D1674" s="52">
        <v>45405.24451388889</v>
      </c>
      <c r="E1674" s="1" t="s">
        <v>341</v>
      </c>
      <c r="F1674" s="1" t="s">
        <v>697</v>
      </c>
      <c r="G1674" s="47">
        <v>312344.0</v>
      </c>
      <c r="H1674" s="53">
        <f t="shared" si="3"/>
        <v>10963.2744</v>
      </c>
      <c r="I1674" s="1" t="s">
        <v>698</v>
      </c>
      <c r="J1674" s="1" t="s">
        <v>699</v>
      </c>
      <c r="K1674" s="1" t="s">
        <v>700</v>
      </c>
      <c r="L1674" s="51">
        <v>0.0351</v>
      </c>
      <c r="M1674" s="93" t="s">
        <v>1056</v>
      </c>
      <c r="N1674" s="15" t="s">
        <v>548</v>
      </c>
      <c r="O1674" s="1"/>
      <c r="P1674" s="105"/>
    </row>
    <row r="1675">
      <c r="A1675" s="1" t="s">
        <v>2460</v>
      </c>
      <c r="B1675" s="51">
        <v>5.6187103E7</v>
      </c>
      <c r="C1675" s="51">
        <v>1.713934066E9</v>
      </c>
      <c r="D1675" s="52">
        <v>45406.199837962966</v>
      </c>
      <c r="E1675" s="1" t="s">
        <v>341</v>
      </c>
      <c r="F1675" s="1" t="s">
        <v>697</v>
      </c>
      <c r="G1675" s="47">
        <v>233344.0</v>
      </c>
      <c r="H1675" s="53">
        <f t="shared" si="3"/>
        <v>8937.0752</v>
      </c>
      <c r="I1675" s="1" t="s">
        <v>698</v>
      </c>
      <c r="J1675" s="1" t="s">
        <v>699</v>
      </c>
      <c r="K1675" s="1" t="s">
        <v>700</v>
      </c>
      <c r="L1675" s="51">
        <v>0.0383</v>
      </c>
      <c r="M1675" s="93" t="s">
        <v>1014</v>
      </c>
      <c r="N1675" s="99" t="s">
        <v>1008</v>
      </c>
      <c r="O1675" s="1"/>
      <c r="P1675" s="105"/>
    </row>
    <row r="1676">
      <c r="A1676" s="1" t="s">
        <v>2461</v>
      </c>
      <c r="B1676" s="51">
        <v>5.6374789E7</v>
      </c>
      <c r="C1676" s="51">
        <v>1.714370036E9</v>
      </c>
      <c r="D1676" s="52">
        <v>45411.245787037034</v>
      </c>
      <c r="E1676" s="1" t="s">
        <v>341</v>
      </c>
      <c r="F1676" s="1" t="s">
        <v>697</v>
      </c>
      <c r="G1676" s="47">
        <v>344523.0</v>
      </c>
      <c r="H1676" s="53">
        <f t="shared" si="3"/>
        <v>11989.4004</v>
      </c>
      <c r="I1676" s="1" t="s">
        <v>698</v>
      </c>
      <c r="J1676" s="1" t="s">
        <v>699</v>
      </c>
      <c r="K1676" s="1" t="s">
        <v>700</v>
      </c>
      <c r="L1676" s="51">
        <v>0.0348</v>
      </c>
      <c r="M1676" s="99" t="s">
        <v>783</v>
      </c>
      <c r="N1676" s="15" t="s">
        <v>1038</v>
      </c>
      <c r="O1676" s="1"/>
      <c r="P1676" s="105"/>
    </row>
    <row r="1677">
      <c r="A1677" s="1" t="s">
        <v>2462</v>
      </c>
      <c r="B1677" s="51">
        <v>5.6374814E7</v>
      </c>
      <c r="C1677" s="51">
        <v>1.714370088E9</v>
      </c>
      <c r="D1677" s="52">
        <v>45411.24638888889</v>
      </c>
      <c r="E1677" s="1" t="s">
        <v>341</v>
      </c>
      <c r="F1677" s="1" t="s">
        <v>697</v>
      </c>
      <c r="G1677" s="47">
        <v>430094.0</v>
      </c>
      <c r="H1677" s="53">
        <f t="shared" si="3"/>
        <v>14967.2712</v>
      </c>
      <c r="I1677" s="1" t="s">
        <v>698</v>
      </c>
      <c r="J1677" s="1" t="s">
        <v>699</v>
      </c>
      <c r="K1677" s="1" t="s">
        <v>700</v>
      </c>
      <c r="L1677" s="51">
        <v>0.0348</v>
      </c>
      <c r="M1677" s="99" t="s">
        <v>378</v>
      </c>
      <c r="N1677" s="15" t="s">
        <v>1038</v>
      </c>
      <c r="O1677" s="1"/>
      <c r="P1677" s="105"/>
    </row>
    <row r="1678">
      <c r="A1678" s="1" t="s">
        <v>2463</v>
      </c>
      <c r="B1678" s="51">
        <v>5.6374827E7</v>
      </c>
      <c r="C1678" s="51">
        <v>1.714370116E9</v>
      </c>
      <c r="D1678" s="52">
        <v>45411.246712962966</v>
      </c>
      <c r="E1678" s="1" t="s">
        <v>341</v>
      </c>
      <c r="F1678" s="1" t="s">
        <v>697</v>
      </c>
      <c r="G1678" s="47">
        <v>42299.0</v>
      </c>
      <c r="H1678" s="53">
        <f t="shared" si="3"/>
        <v>1472.0052</v>
      </c>
      <c r="I1678" s="1" t="s">
        <v>698</v>
      </c>
      <c r="J1678" s="1" t="s">
        <v>699</v>
      </c>
      <c r="K1678" s="1" t="s">
        <v>700</v>
      </c>
      <c r="L1678" s="51">
        <v>0.0348</v>
      </c>
      <c r="M1678" s="99" t="s">
        <v>922</v>
      </c>
      <c r="N1678" s="108" t="s">
        <v>545</v>
      </c>
      <c r="O1678" s="1"/>
      <c r="P1678" s="105"/>
    </row>
    <row r="1679">
      <c r="A1679" s="1" t="s">
        <v>2464</v>
      </c>
      <c r="B1679" s="51">
        <v>5.6374838E7</v>
      </c>
      <c r="C1679" s="51">
        <v>1.714370154E9</v>
      </c>
      <c r="D1679" s="52">
        <v>45411.247152777774</v>
      </c>
      <c r="E1679" s="1" t="s">
        <v>341</v>
      </c>
      <c r="F1679" s="1" t="s">
        <v>697</v>
      </c>
      <c r="G1679" s="47">
        <v>442241.0</v>
      </c>
      <c r="H1679" s="53">
        <f t="shared" si="3"/>
        <v>15389.9868</v>
      </c>
      <c r="I1679" s="1" t="s">
        <v>698</v>
      </c>
      <c r="J1679" s="1" t="s">
        <v>699</v>
      </c>
      <c r="K1679" s="1" t="s">
        <v>700</v>
      </c>
      <c r="L1679" s="51">
        <v>0.0348</v>
      </c>
      <c r="M1679" s="99" t="s">
        <v>938</v>
      </c>
      <c r="N1679" s="99" t="s">
        <v>1038</v>
      </c>
      <c r="O1679" s="1"/>
      <c r="P1679" s="105"/>
    </row>
    <row r="1680">
      <c r="A1680" s="1" t="s">
        <v>2465</v>
      </c>
      <c r="B1680" s="51">
        <v>5.6374856E7</v>
      </c>
      <c r="C1680" s="51">
        <v>1.71437021E9</v>
      </c>
      <c r="D1680" s="52">
        <v>45411.24780092593</v>
      </c>
      <c r="E1680" s="1" t="s">
        <v>341</v>
      </c>
      <c r="F1680" s="1" t="s">
        <v>697</v>
      </c>
      <c r="G1680" s="47">
        <v>432245.0</v>
      </c>
      <c r="H1680" s="53">
        <f t="shared" si="3"/>
        <v>15042.126</v>
      </c>
      <c r="I1680" s="1" t="s">
        <v>698</v>
      </c>
      <c r="J1680" s="1" t="s">
        <v>699</v>
      </c>
      <c r="K1680" s="1" t="s">
        <v>700</v>
      </c>
      <c r="L1680" s="51">
        <v>0.0348</v>
      </c>
      <c r="M1680" s="93" t="s">
        <v>936</v>
      </c>
      <c r="N1680" s="99" t="s">
        <v>1038</v>
      </c>
      <c r="O1680" s="1"/>
      <c r="P1680" s="105"/>
    </row>
    <row r="1681">
      <c r="A1681" s="1" t="s">
        <v>2466</v>
      </c>
      <c r="B1681" s="51">
        <v>5.6374878E7</v>
      </c>
      <c r="C1681" s="51">
        <v>1.714370256E9</v>
      </c>
      <c r="D1681" s="52">
        <v>45411.24833333334</v>
      </c>
      <c r="E1681" s="1" t="s">
        <v>341</v>
      </c>
      <c r="F1681" s="1" t="s">
        <v>697</v>
      </c>
      <c r="G1681" s="47">
        <v>388876.0</v>
      </c>
      <c r="H1681" s="53">
        <f t="shared" si="3"/>
        <v>13532.8848</v>
      </c>
      <c r="I1681" s="1" t="s">
        <v>698</v>
      </c>
      <c r="J1681" s="1" t="s">
        <v>699</v>
      </c>
      <c r="K1681" s="1" t="s">
        <v>700</v>
      </c>
      <c r="L1681" s="51">
        <v>0.0348</v>
      </c>
      <c r="M1681" s="99" t="s">
        <v>963</v>
      </c>
      <c r="N1681" s="99" t="s">
        <v>1038</v>
      </c>
      <c r="O1681" s="1"/>
      <c r="P1681" s="105"/>
    </row>
    <row r="1682">
      <c r="A1682" s="1" t="s">
        <v>2467</v>
      </c>
      <c r="B1682" s="51">
        <v>5.6374904E7</v>
      </c>
      <c r="C1682" s="51">
        <v>1.71437033E9</v>
      </c>
      <c r="D1682" s="52">
        <v>45411.249189814815</v>
      </c>
      <c r="E1682" s="1" t="s">
        <v>341</v>
      </c>
      <c r="F1682" s="1" t="s">
        <v>697</v>
      </c>
      <c r="G1682" s="47">
        <v>399344.0</v>
      </c>
      <c r="H1682" s="53">
        <f t="shared" si="3"/>
        <v>13897.1712</v>
      </c>
      <c r="I1682" s="1" t="s">
        <v>698</v>
      </c>
      <c r="J1682" s="1" t="s">
        <v>699</v>
      </c>
      <c r="K1682" s="1" t="s">
        <v>700</v>
      </c>
      <c r="L1682" s="51">
        <v>0.0348</v>
      </c>
      <c r="M1682" s="93" t="s">
        <v>381</v>
      </c>
      <c r="N1682" s="99" t="s">
        <v>1038</v>
      </c>
      <c r="O1682" s="1"/>
      <c r="P1682" s="105"/>
    </row>
    <row r="1683">
      <c r="A1683" s="1" t="s">
        <v>2468</v>
      </c>
      <c r="B1683" s="51">
        <v>5.6529744E7</v>
      </c>
      <c r="C1683" s="51">
        <v>1.714738797E9</v>
      </c>
      <c r="D1683" s="52">
        <v>45415.51385416667</v>
      </c>
      <c r="E1683" s="1" t="s">
        <v>341</v>
      </c>
      <c r="F1683" s="1" t="s">
        <v>697</v>
      </c>
      <c r="G1683" s="47">
        <v>547889.0</v>
      </c>
      <c r="H1683" s="53">
        <f t="shared" si="3"/>
        <v>33585.5957</v>
      </c>
      <c r="I1683" s="1" t="s">
        <v>698</v>
      </c>
      <c r="J1683" s="1" t="s">
        <v>699</v>
      </c>
      <c r="K1683" s="1" t="s">
        <v>700</v>
      </c>
      <c r="L1683" s="51">
        <v>0.0613</v>
      </c>
      <c r="M1683" s="93" t="s">
        <v>1832</v>
      </c>
      <c r="N1683" s="108" t="s">
        <v>545</v>
      </c>
      <c r="O1683" s="1"/>
      <c r="P1683" s="105"/>
    </row>
    <row r="1684">
      <c r="A1684" s="1" t="s">
        <v>2469</v>
      </c>
      <c r="B1684" s="51">
        <v>5.6529762E7</v>
      </c>
      <c r="C1684" s="51">
        <v>1.714738841E9</v>
      </c>
      <c r="D1684" s="52">
        <v>45415.51436342593</v>
      </c>
      <c r="E1684" s="1" t="s">
        <v>341</v>
      </c>
      <c r="F1684" s="1" t="s">
        <v>697</v>
      </c>
      <c r="G1684" s="47">
        <v>590087.0</v>
      </c>
      <c r="H1684" s="53">
        <f t="shared" si="3"/>
        <v>36172.3331</v>
      </c>
      <c r="I1684" s="1" t="s">
        <v>698</v>
      </c>
      <c r="J1684" s="1" t="s">
        <v>699</v>
      </c>
      <c r="K1684" s="1" t="s">
        <v>700</v>
      </c>
      <c r="L1684" s="51">
        <v>0.0613</v>
      </c>
      <c r="M1684" s="93" t="s">
        <v>1818</v>
      </c>
      <c r="N1684" s="108" t="s">
        <v>545</v>
      </c>
      <c r="O1684" s="1"/>
      <c r="P1684" s="105"/>
    </row>
    <row r="1685">
      <c r="A1685" s="1" t="s">
        <v>2470</v>
      </c>
      <c r="B1685" s="51">
        <v>5.6529796E7</v>
      </c>
      <c r="C1685" s="51">
        <v>1.714738939E9</v>
      </c>
      <c r="D1685" s="52">
        <v>45415.515497685185</v>
      </c>
      <c r="E1685" s="1" t="s">
        <v>341</v>
      </c>
      <c r="F1685" s="1" t="s">
        <v>697</v>
      </c>
      <c r="G1685" s="47">
        <v>499322.0</v>
      </c>
      <c r="H1685" s="53">
        <f t="shared" si="3"/>
        <v>30608.4386</v>
      </c>
      <c r="I1685" s="1" t="s">
        <v>698</v>
      </c>
      <c r="J1685" s="1" t="s">
        <v>699</v>
      </c>
      <c r="K1685" s="1" t="s">
        <v>700</v>
      </c>
      <c r="L1685" s="51">
        <v>0.0613</v>
      </c>
      <c r="M1685" s="93" t="s">
        <v>1823</v>
      </c>
      <c r="N1685" s="99" t="s">
        <v>1038</v>
      </c>
      <c r="O1685" s="1"/>
      <c r="P1685" s="105"/>
    </row>
    <row r="1686">
      <c r="A1686" s="1" t="s">
        <v>2471</v>
      </c>
      <c r="B1686" s="51">
        <v>5.6529854E7</v>
      </c>
      <c r="C1686" s="51">
        <v>1.714739093E9</v>
      </c>
      <c r="D1686" s="52">
        <v>45415.517280092594</v>
      </c>
      <c r="E1686" s="1" t="s">
        <v>341</v>
      </c>
      <c r="F1686" s="1" t="s">
        <v>697</v>
      </c>
      <c r="G1686" s="47">
        <v>488650.0</v>
      </c>
      <c r="H1686" s="53">
        <f t="shared" si="3"/>
        <v>29954.245</v>
      </c>
      <c r="I1686" s="1" t="s">
        <v>698</v>
      </c>
      <c r="J1686" s="1" t="s">
        <v>699</v>
      </c>
      <c r="K1686" s="1" t="s">
        <v>700</v>
      </c>
      <c r="L1686" s="51">
        <v>0.0613</v>
      </c>
      <c r="M1686" s="93" t="s">
        <v>1927</v>
      </c>
      <c r="N1686" s="99" t="s">
        <v>1038</v>
      </c>
      <c r="O1686" s="1"/>
      <c r="P1686" s="105"/>
    </row>
    <row r="1687">
      <c r="A1687" s="1" t="s">
        <v>2472</v>
      </c>
      <c r="B1687" s="51">
        <v>5.652987E7</v>
      </c>
      <c r="C1687" s="51">
        <v>1.71473913E9</v>
      </c>
      <c r="D1687" s="52">
        <v>45415.51770833333</v>
      </c>
      <c r="E1687" s="1" t="s">
        <v>341</v>
      </c>
      <c r="F1687" s="1" t="s">
        <v>697</v>
      </c>
      <c r="G1687" s="47">
        <v>430099.0</v>
      </c>
      <c r="H1687" s="53">
        <f t="shared" si="3"/>
        <v>26365.0687</v>
      </c>
      <c r="I1687" s="1" t="s">
        <v>698</v>
      </c>
      <c r="J1687" s="1" t="s">
        <v>699</v>
      </c>
      <c r="K1687" s="1" t="s">
        <v>700</v>
      </c>
      <c r="L1687" s="51">
        <v>0.0613</v>
      </c>
      <c r="M1687" s="93" t="s">
        <v>1929</v>
      </c>
      <c r="N1687" s="99" t="s">
        <v>1038</v>
      </c>
      <c r="O1687" s="1"/>
      <c r="P1687" s="105"/>
    </row>
    <row r="1688">
      <c r="A1688" s="1" t="s">
        <v>2473</v>
      </c>
      <c r="B1688" s="51">
        <v>5.6529889E7</v>
      </c>
      <c r="C1688" s="51">
        <v>1.714739172E9</v>
      </c>
      <c r="D1688" s="52">
        <v>45415.51819444444</v>
      </c>
      <c r="E1688" s="1" t="s">
        <v>341</v>
      </c>
      <c r="F1688" s="1" t="s">
        <v>697</v>
      </c>
      <c r="G1688" s="47">
        <v>399877.0</v>
      </c>
      <c r="H1688" s="53">
        <f t="shared" si="3"/>
        <v>24512.4601</v>
      </c>
      <c r="I1688" s="1" t="s">
        <v>698</v>
      </c>
      <c r="J1688" s="1" t="s">
        <v>699</v>
      </c>
      <c r="K1688" s="1" t="s">
        <v>700</v>
      </c>
      <c r="L1688" s="51">
        <v>0.0613</v>
      </c>
      <c r="M1688" s="93" t="s">
        <v>1935</v>
      </c>
      <c r="N1688" s="108" t="s">
        <v>545</v>
      </c>
      <c r="O1688" s="1"/>
      <c r="P1688" s="105"/>
    </row>
    <row r="1689">
      <c r="A1689" s="1" t="s">
        <v>2474</v>
      </c>
      <c r="B1689" s="51">
        <v>5.6529908E7</v>
      </c>
      <c r="C1689" s="51">
        <v>1.714739212E9</v>
      </c>
      <c r="D1689" s="52">
        <v>45415.51865740741</v>
      </c>
      <c r="E1689" s="1" t="s">
        <v>341</v>
      </c>
      <c r="F1689" s="1" t="s">
        <v>697</v>
      </c>
      <c r="G1689" s="47">
        <v>499777.0</v>
      </c>
      <c r="H1689" s="53">
        <f t="shared" si="3"/>
        <v>30636.3301</v>
      </c>
      <c r="I1689" s="1" t="s">
        <v>698</v>
      </c>
      <c r="J1689" s="1" t="s">
        <v>699</v>
      </c>
      <c r="K1689" s="1" t="s">
        <v>700</v>
      </c>
      <c r="L1689" s="51">
        <v>0.0613</v>
      </c>
      <c r="M1689" s="93" t="s">
        <v>1967</v>
      </c>
      <c r="N1689" s="93" t="s">
        <v>1038</v>
      </c>
      <c r="O1689" s="1"/>
      <c r="P1689" s="105"/>
    </row>
    <row r="1690">
      <c r="A1690" s="1" t="s">
        <v>2475</v>
      </c>
      <c r="B1690" s="51">
        <v>5.6529934E7</v>
      </c>
      <c r="C1690" s="51">
        <v>1.714739266E9</v>
      </c>
      <c r="D1690" s="52">
        <v>45415.519282407404</v>
      </c>
      <c r="E1690" s="1" t="s">
        <v>341</v>
      </c>
      <c r="F1690" s="1" t="s">
        <v>697</v>
      </c>
      <c r="G1690" s="47">
        <v>622200.0</v>
      </c>
      <c r="H1690" s="53">
        <f t="shared" si="3"/>
        <v>38140.86</v>
      </c>
      <c r="I1690" s="1" t="s">
        <v>698</v>
      </c>
      <c r="J1690" s="1" t="s">
        <v>699</v>
      </c>
      <c r="K1690" s="1" t="s">
        <v>700</v>
      </c>
      <c r="L1690" s="51">
        <v>0.0613</v>
      </c>
      <c r="M1690" s="93" t="s">
        <v>1974</v>
      </c>
      <c r="N1690" s="93" t="s">
        <v>1038</v>
      </c>
      <c r="O1690" s="1"/>
      <c r="P1690" s="105"/>
    </row>
    <row r="1691">
      <c r="A1691" s="1" t="s">
        <v>2476</v>
      </c>
      <c r="B1691" s="51">
        <v>5.6529951E7</v>
      </c>
      <c r="C1691" s="51">
        <v>1.714739334E9</v>
      </c>
      <c r="D1691" s="52">
        <v>45415.52006944444</v>
      </c>
      <c r="E1691" s="1" t="s">
        <v>341</v>
      </c>
      <c r="F1691" s="1" t="s">
        <v>697</v>
      </c>
      <c r="G1691" s="47">
        <v>500444.0</v>
      </c>
      <c r="H1691" s="53">
        <f t="shared" si="3"/>
        <v>30677.2172</v>
      </c>
      <c r="I1691" s="1" t="s">
        <v>698</v>
      </c>
      <c r="J1691" s="1" t="s">
        <v>699</v>
      </c>
      <c r="K1691" s="1" t="s">
        <v>700</v>
      </c>
      <c r="L1691" s="51">
        <v>0.0613</v>
      </c>
      <c r="M1691" s="93" t="s">
        <v>1940</v>
      </c>
      <c r="N1691" s="99" t="s">
        <v>1038</v>
      </c>
      <c r="O1691" s="1"/>
      <c r="P1691" s="105"/>
    </row>
    <row r="1692">
      <c r="A1692" s="1" t="s">
        <v>2477</v>
      </c>
      <c r="B1692" s="51">
        <v>5.6529975E7</v>
      </c>
      <c r="C1692" s="51">
        <v>1.714739386E9</v>
      </c>
      <c r="D1692" s="52">
        <v>45415.5206712963</v>
      </c>
      <c r="E1692" s="1" t="s">
        <v>341</v>
      </c>
      <c r="F1692" s="1" t="s">
        <v>697</v>
      </c>
      <c r="G1692" s="47">
        <v>647382.0</v>
      </c>
      <c r="H1692" s="53">
        <f t="shared" si="3"/>
        <v>39684.5166</v>
      </c>
      <c r="I1692" s="1" t="s">
        <v>698</v>
      </c>
      <c r="J1692" s="1" t="s">
        <v>699</v>
      </c>
      <c r="K1692" s="1" t="s">
        <v>700</v>
      </c>
      <c r="L1692" s="51">
        <v>0.0613</v>
      </c>
      <c r="M1692" s="93" t="s">
        <v>1965</v>
      </c>
      <c r="N1692" s="93" t="s">
        <v>1038</v>
      </c>
      <c r="O1692" s="113"/>
      <c r="P1692" s="113"/>
    </row>
    <row r="1693">
      <c r="A1693" s="1" t="s">
        <v>2478</v>
      </c>
      <c r="B1693" s="51">
        <v>5.6797514E7</v>
      </c>
      <c r="C1693" s="51">
        <v>1.715335402E9</v>
      </c>
      <c r="D1693" s="52">
        <v>45422.41900462963</v>
      </c>
      <c r="E1693" s="1" t="s">
        <v>341</v>
      </c>
      <c r="F1693" s="1" t="s">
        <v>697</v>
      </c>
      <c r="G1693" s="47">
        <v>493943.0</v>
      </c>
      <c r="H1693" s="53">
        <f t="shared" si="3"/>
        <v>44899.4187</v>
      </c>
      <c r="I1693" s="1" t="s">
        <v>698</v>
      </c>
      <c r="J1693" s="1" t="s">
        <v>699</v>
      </c>
      <c r="K1693" s="1" t="s">
        <v>700</v>
      </c>
      <c r="L1693" s="51">
        <v>0.0909</v>
      </c>
      <c r="M1693" s="93" t="s">
        <v>733</v>
      </c>
      <c r="N1693" s="99" t="s">
        <v>578</v>
      </c>
      <c r="O1693" s="1"/>
      <c r="P1693" s="105"/>
    </row>
    <row r="1694">
      <c r="A1694" s="1" t="s">
        <v>2479</v>
      </c>
      <c r="B1694" s="51">
        <v>5.6797529E7</v>
      </c>
      <c r="C1694" s="51">
        <v>1.715335436E9</v>
      </c>
      <c r="D1694" s="52">
        <v>45422.41939814815</v>
      </c>
      <c r="E1694" s="1" t="s">
        <v>341</v>
      </c>
      <c r="F1694" s="1" t="s">
        <v>697</v>
      </c>
      <c r="G1694" s="47">
        <v>529933.0</v>
      </c>
      <c r="H1694" s="53">
        <f t="shared" si="3"/>
        <v>48170.9097</v>
      </c>
      <c r="I1694" s="1" t="s">
        <v>698</v>
      </c>
      <c r="J1694" s="1" t="s">
        <v>699</v>
      </c>
      <c r="K1694" s="1" t="s">
        <v>700</v>
      </c>
      <c r="L1694" s="51">
        <v>0.0909</v>
      </c>
      <c r="M1694" s="99" t="s">
        <v>737</v>
      </c>
      <c r="N1694" s="99" t="s">
        <v>578</v>
      </c>
      <c r="O1694" s="1"/>
      <c r="P1694" s="105"/>
    </row>
    <row r="1695">
      <c r="A1695" s="1" t="s">
        <v>2480</v>
      </c>
      <c r="B1695" s="51">
        <v>5.6797582E7</v>
      </c>
      <c r="C1695" s="51">
        <v>1.71533555E9</v>
      </c>
      <c r="D1695" s="52">
        <v>45422.42071759259</v>
      </c>
      <c r="E1695" s="1" t="s">
        <v>341</v>
      </c>
      <c r="F1695" s="1" t="s">
        <v>697</v>
      </c>
      <c r="G1695" s="47">
        <v>499932.0</v>
      </c>
      <c r="H1695" s="53">
        <f t="shared" si="3"/>
        <v>45443.8188</v>
      </c>
      <c r="I1695" s="1" t="s">
        <v>698</v>
      </c>
      <c r="J1695" s="1" t="s">
        <v>699</v>
      </c>
      <c r="K1695" s="1" t="s">
        <v>700</v>
      </c>
      <c r="L1695" s="51">
        <v>0.0909</v>
      </c>
      <c r="M1695" s="93" t="s">
        <v>766</v>
      </c>
      <c r="N1695" s="99" t="s">
        <v>578</v>
      </c>
      <c r="O1695" s="1"/>
      <c r="P1695" s="105"/>
    </row>
    <row r="1696">
      <c r="A1696" s="1" t="s">
        <v>2481</v>
      </c>
      <c r="B1696" s="51">
        <v>5.6797582E7</v>
      </c>
      <c r="C1696" s="51">
        <v>1.71533555E9</v>
      </c>
      <c r="D1696" s="52">
        <v>45422.42071759259</v>
      </c>
      <c r="E1696" s="1" t="s">
        <v>341</v>
      </c>
      <c r="F1696" s="1" t="s">
        <v>697</v>
      </c>
      <c r="G1696" s="47">
        <v>511003.0</v>
      </c>
      <c r="H1696" s="53">
        <f t="shared" si="3"/>
        <v>46450.1727</v>
      </c>
      <c r="I1696" s="1" t="s">
        <v>698</v>
      </c>
      <c r="J1696" s="1" t="s">
        <v>699</v>
      </c>
      <c r="K1696" s="1" t="s">
        <v>700</v>
      </c>
      <c r="L1696" s="51">
        <v>0.0909</v>
      </c>
      <c r="M1696" s="99" t="s">
        <v>813</v>
      </c>
      <c r="N1696" s="108" t="s">
        <v>578</v>
      </c>
      <c r="O1696" s="1"/>
      <c r="P1696" s="105"/>
    </row>
    <row r="1697">
      <c r="A1697" s="1" t="s">
        <v>2482</v>
      </c>
      <c r="B1697" s="51">
        <v>5.6797582E7</v>
      </c>
      <c r="C1697" s="51">
        <v>1.71533555E9</v>
      </c>
      <c r="D1697" s="52">
        <v>45422.42071759259</v>
      </c>
      <c r="E1697" s="1" t="s">
        <v>341</v>
      </c>
      <c r="F1697" s="1" t="s">
        <v>697</v>
      </c>
      <c r="G1697" s="47">
        <v>422345.0</v>
      </c>
      <c r="H1697" s="53">
        <f t="shared" si="3"/>
        <v>38391.1605</v>
      </c>
      <c r="I1697" s="1" t="s">
        <v>698</v>
      </c>
      <c r="J1697" s="1" t="s">
        <v>699</v>
      </c>
      <c r="K1697" s="1" t="s">
        <v>700</v>
      </c>
      <c r="L1697" s="51">
        <v>0.0909</v>
      </c>
      <c r="M1697" s="99" t="s">
        <v>922</v>
      </c>
      <c r="N1697" s="108" t="s">
        <v>545</v>
      </c>
      <c r="O1697" s="1"/>
      <c r="P1697" s="105"/>
    </row>
    <row r="1698">
      <c r="A1698" s="1" t="s">
        <v>2483</v>
      </c>
      <c r="B1698" s="51">
        <v>5.6797589E7</v>
      </c>
      <c r="C1698" s="51">
        <v>1.715335566E9</v>
      </c>
      <c r="D1698" s="52">
        <v>45422.420902777776</v>
      </c>
      <c r="E1698" s="1" t="s">
        <v>341</v>
      </c>
      <c r="F1698" s="1" t="s">
        <v>697</v>
      </c>
      <c r="G1698" s="47">
        <v>559343.0</v>
      </c>
      <c r="H1698" s="53">
        <f t="shared" si="3"/>
        <v>50844.2787</v>
      </c>
      <c r="I1698" s="1" t="s">
        <v>698</v>
      </c>
      <c r="J1698" s="1" t="s">
        <v>699</v>
      </c>
      <c r="K1698" s="1" t="s">
        <v>700</v>
      </c>
      <c r="L1698" s="51">
        <v>0.0909</v>
      </c>
      <c r="M1698" s="99" t="s">
        <v>926</v>
      </c>
      <c r="N1698" s="108" t="s">
        <v>578</v>
      </c>
      <c r="O1698" s="1"/>
      <c r="P1698" s="105"/>
    </row>
    <row r="1699">
      <c r="A1699" s="1" t="s">
        <v>2484</v>
      </c>
      <c r="B1699" s="51">
        <v>5.6797622E7</v>
      </c>
      <c r="C1699" s="51">
        <v>1.715335636E9</v>
      </c>
      <c r="D1699" s="52">
        <v>45422.42171296296</v>
      </c>
      <c r="E1699" s="1" t="s">
        <v>341</v>
      </c>
      <c r="F1699" s="1" t="s">
        <v>697</v>
      </c>
      <c r="G1699" s="47">
        <v>482932.0</v>
      </c>
      <c r="H1699" s="53">
        <f t="shared" si="3"/>
        <v>43898.5188</v>
      </c>
      <c r="I1699" s="1" t="s">
        <v>698</v>
      </c>
      <c r="J1699" s="1" t="s">
        <v>699</v>
      </c>
      <c r="K1699" s="1" t="s">
        <v>700</v>
      </c>
      <c r="L1699" s="51">
        <v>0.0909</v>
      </c>
      <c r="M1699" s="99" t="s">
        <v>938</v>
      </c>
      <c r="N1699" s="108" t="s">
        <v>545</v>
      </c>
      <c r="O1699" s="1"/>
      <c r="P1699" s="105"/>
    </row>
    <row r="1700">
      <c r="A1700" s="1" t="s">
        <v>2485</v>
      </c>
      <c r="B1700" s="51">
        <v>5.6797634E7</v>
      </c>
      <c r="C1700" s="51">
        <v>1.715335662E9</v>
      </c>
      <c r="D1700" s="52">
        <v>45422.42201388889</v>
      </c>
      <c r="E1700" s="1" t="s">
        <v>341</v>
      </c>
      <c r="F1700" s="1" t="s">
        <v>697</v>
      </c>
      <c r="G1700" s="47">
        <v>399832.0</v>
      </c>
      <c r="H1700" s="53">
        <f t="shared" si="3"/>
        <v>36344.7288</v>
      </c>
      <c r="I1700" s="1" t="s">
        <v>698</v>
      </c>
      <c r="J1700" s="1" t="s">
        <v>699</v>
      </c>
      <c r="K1700" s="1" t="s">
        <v>700</v>
      </c>
      <c r="L1700" s="51">
        <v>0.0909</v>
      </c>
      <c r="M1700" s="93" t="s">
        <v>961</v>
      </c>
      <c r="N1700" s="99" t="s">
        <v>1038</v>
      </c>
      <c r="O1700" s="1"/>
      <c r="P1700" s="105"/>
    </row>
    <row r="1701">
      <c r="A1701" s="1" t="s">
        <v>2486</v>
      </c>
      <c r="B1701" s="51">
        <v>5.6797648E7</v>
      </c>
      <c r="C1701" s="51">
        <v>1.715335692E9</v>
      </c>
      <c r="D1701" s="52">
        <v>45422.42236111111</v>
      </c>
      <c r="E1701" s="1" t="s">
        <v>341</v>
      </c>
      <c r="F1701" s="1" t="s">
        <v>697</v>
      </c>
      <c r="G1701" s="47">
        <v>432993.0</v>
      </c>
      <c r="H1701" s="53">
        <f t="shared" si="3"/>
        <v>39359.0637</v>
      </c>
      <c r="I1701" s="1" t="s">
        <v>698</v>
      </c>
      <c r="J1701" s="1" t="s">
        <v>699</v>
      </c>
      <c r="K1701" s="1" t="s">
        <v>700</v>
      </c>
      <c r="L1701" s="51">
        <v>0.0909</v>
      </c>
      <c r="M1701" s="93" t="s">
        <v>1004</v>
      </c>
      <c r="N1701" s="108" t="s">
        <v>545</v>
      </c>
      <c r="O1701" s="1"/>
      <c r="P1701" s="105"/>
    </row>
    <row r="1702">
      <c r="A1702" s="1" t="s">
        <v>2487</v>
      </c>
      <c r="B1702" s="51">
        <v>5.6797667E7</v>
      </c>
      <c r="C1702" s="51">
        <v>1.715335732E9</v>
      </c>
      <c r="D1702" s="52">
        <v>45422.42282407408</v>
      </c>
      <c r="E1702" s="1" t="s">
        <v>341</v>
      </c>
      <c r="F1702" s="1" t="s">
        <v>697</v>
      </c>
      <c r="G1702" s="47">
        <v>493000.0</v>
      </c>
      <c r="H1702" s="53">
        <f t="shared" si="3"/>
        <v>44813.7</v>
      </c>
      <c r="I1702" s="1" t="s">
        <v>698</v>
      </c>
      <c r="J1702" s="1" t="s">
        <v>699</v>
      </c>
      <c r="K1702" s="1" t="s">
        <v>700</v>
      </c>
      <c r="L1702" s="51">
        <v>0.0909</v>
      </c>
      <c r="M1702" s="93" t="s">
        <v>1774</v>
      </c>
      <c r="N1702" s="99" t="s">
        <v>1038</v>
      </c>
      <c r="O1702" s="1"/>
      <c r="P1702" s="105"/>
    </row>
    <row r="1703">
      <c r="A1703" s="1" t="s">
        <v>2488</v>
      </c>
      <c r="B1703" s="51">
        <v>5.6797728E7</v>
      </c>
      <c r="C1703" s="51">
        <v>1.715335862E9</v>
      </c>
      <c r="D1703" s="52">
        <v>45422.4243287037</v>
      </c>
      <c r="E1703" s="1" t="s">
        <v>341</v>
      </c>
      <c r="F1703" s="1" t="s">
        <v>697</v>
      </c>
      <c r="G1703" s="47">
        <v>511093.0</v>
      </c>
      <c r="H1703" s="53">
        <f t="shared" si="3"/>
        <v>46458.3537</v>
      </c>
      <c r="I1703" s="1" t="s">
        <v>698</v>
      </c>
      <c r="J1703" s="1" t="s">
        <v>699</v>
      </c>
      <c r="K1703" s="1" t="s">
        <v>700</v>
      </c>
      <c r="L1703" s="51">
        <v>0.0909</v>
      </c>
      <c r="M1703" s="93" t="s">
        <v>1812</v>
      </c>
      <c r="N1703" s="99" t="s">
        <v>1038</v>
      </c>
      <c r="O1703" s="1"/>
      <c r="P1703" s="105"/>
    </row>
    <row r="1704">
      <c r="A1704" s="1" t="s">
        <v>2489</v>
      </c>
      <c r="B1704" s="51">
        <v>5.6797743E7</v>
      </c>
      <c r="C1704" s="51">
        <v>1.715335892E9</v>
      </c>
      <c r="D1704" s="52">
        <v>45422.424675925926</v>
      </c>
      <c r="E1704" s="1" t="s">
        <v>341</v>
      </c>
      <c r="F1704" s="1" t="s">
        <v>697</v>
      </c>
      <c r="G1704" s="47">
        <v>489892.0</v>
      </c>
      <c r="H1704" s="53">
        <f t="shared" si="3"/>
        <v>44531.1828</v>
      </c>
      <c r="I1704" s="1" t="s">
        <v>698</v>
      </c>
      <c r="J1704" s="1" t="s">
        <v>699</v>
      </c>
      <c r="K1704" s="1" t="s">
        <v>700</v>
      </c>
      <c r="L1704" s="51">
        <v>0.0909</v>
      </c>
      <c r="M1704" s="93" t="s">
        <v>1820</v>
      </c>
      <c r="N1704" s="99" t="s">
        <v>1038</v>
      </c>
      <c r="O1704" s="1"/>
      <c r="P1704" s="105"/>
    </row>
    <row r="1705">
      <c r="A1705" s="1" t="s">
        <v>2490</v>
      </c>
      <c r="B1705" s="51">
        <v>5.679776E7</v>
      </c>
      <c r="C1705" s="51">
        <v>1.71533593E9</v>
      </c>
      <c r="D1705" s="52">
        <v>45422.42511574074</v>
      </c>
      <c r="E1705" s="1" t="s">
        <v>341</v>
      </c>
      <c r="F1705" s="1" t="s">
        <v>697</v>
      </c>
      <c r="G1705" s="47">
        <v>399405.0</v>
      </c>
      <c r="H1705" s="53">
        <f t="shared" si="3"/>
        <v>36305.9145</v>
      </c>
      <c r="I1705" s="1" t="s">
        <v>698</v>
      </c>
      <c r="J1705" s="1" t="s">
        <v>699</v>
      </c>
      <c r="K1705" s="1" t="s">
        <v>700</v>
      </c>
      <c r="L1705" s="51">
        <v>0.0909</v>
      </c>
      <c r="M1705" s="93" t="s">
        <v>1832</v>
      </c>
      <c r="N1705" s="99" t="s">
        <v>1038</v>
      </c>
      <c r="O1705" s="1"/>
      <c r="P1705" s="105"/>
    </row>
    <row r="1706">
      <c r="A1706" s="1" t="s">
        <v>2491</v>
      </c>
      <c r="B1706" s="51">
        <v>5.6797772E7</v>
      </c>
      <c r="C1706" s="51">
        <v>1.715335954E9</v>
      </c>
      <c r="D1706" s="52">
        <v>45422.42539351852</v>
      </c>
      <c r="E1706" s="1" t="s">
        <v>341</v>
      </c>
      <c r="F1706" s="1" t="s">
        <v>697</v>
      </c>
      <c r="G1706" s="47">
        <v>234954.0</v>
      </c>
      <c r="H1706" s="53">
        <f t="shared" si="3"/>
        <v>21357.3186</v>
      </c>
      <c r="I1706" s="1" t="s">
        <v>698</v>
      </c>
      <c r="J1706" s="1" t="s">
        <v>699</v>
      </c>
      <c r="K1706" s="1" t="s">
        <v>700</v>
      </c>
      <c r="L1706" s="51">
        <v>0.0909</v>
      </c>
      <c r="M1706" s="93" t="s">
        <v>1404</v>
      </c>
      <c r="N1706" s="108" t="s">
        <v>578</v>
      </c>
      <c r="O1706" s="1"/>
      <c r="P1706" s="105"/>
    </row>
    <row r="1707">
      <c r="A1707" s="1" t="s">
        <v>2492</v>
      </c>
      <c r="B1707" s="51">
        <v>5.6797786E7</v>
      </c>
      <c r="C1707" s="51">
        <v>1.715335984E9</v>
      </c>
      <c r="D1707" s="52">
        <v>45422.42574074074</v>
      </c>
      <c r="E1707" s="1" t="s">
        <v>341</v>
      </c>
      <c r="F1707" s="1" t="s">
        <v>697</v>
      </c>
      <c r="G1707" s="47">
        <v>433455.0</v>
      </c>
      <c r="H1707" s="53">
        <f t="shared" si="3"/>
        <v>39401.0595</v>
      </c>
      <c r="I1707" s="1" t="s">
        <v>698</v>
      </c>
      <c r="J1707" s="1" t="s">
        <v>699</v>
      </c>
      <c r="K1707" s="1" t="s">
        <v>700</v>
      </c>
      <c r="L1707" s="51">
        <v>0.0909</v>
      </c>
      <c r="M1707" s="93" t="s">
        <v>1940</v>
      </c>
      <c r="N1707" s="99" t="s">
        <v>1038</v>
      </c>
      <c r="O1707" s="1"/>
      <c r="P1707" s="105"/>
    </row>
    <row r="1708">
      <c r="A1708" s="1" t="s">
        <v>2493</v>
      </c>
      <c r="B1708" s="51">
        <v>5.6797798E7</v>
      </c>
      <c r="C1708" s="51">
        <v>1.71533601E9</v>
      </c>
      <c r="D1708" s="52">
        <v>45422.426041666666</v>
      </c>
      <c r="E1708" s="1" t="s">
        <v>341</v>
      </c>
      <c r="F1708" s="1" t="s">
        <v>697</v>
      </c>
      <c r="G1708" s="47">
        <v>413121.0</v>
      </c>
      <c r="H1708" s="53">
        <f t="shared" si="3"/>
        <v>37552.6989</v>
      </c>
      <c r="I1708" s="1" t="s">
        <v>698</v>
      </c>
      <c r="J1708" s="1" t="s">
        <v>699</v>
      </c>
      <c r="K1708" s="1" t="s">
        <v>700</v>
      </c>
      <c r="L1708" s="51">
        <v>0.0909</v>
      </c>
      <c r="M1708" s="93" t="s">
        <v>1942</v>
      </c>
      <c r="N1708" s="108" t="s">
        <v>545</v>
      </c>
      <c r="O1708" s="1"/>
      <c r="P1708" s="105"/>
    </row>
    <row r="1709">
      <c r="A1709" s="1" t="s">
        <v>2494</v>
      </c>
      <c r="B1709" s="51">
        <v>5.6797811E7</v>
      </c>
      <c r="C1709" s="51">
        <v>1.715336038E9</v>
      </c>
      <c r="D1709" s="52">
        <v>45422.42636574074</v>
      </c>
      <c r="E1709" s="1" t="s">
        <v>341</v>
      </c>
      <c r="F1709" s="1" t="s">
        <v>697</v>
      </c>
      <c r="G1709" s="47">
        <v>390292.0</v>
      </c>
      <c r="H1709" s="53">
        <f t="shared" si="3"/>
        <v>35477.5428</v>
      </c>
      <c r="I1709" s="1" t="s">
        <v>698</v>
      </c>
      <c r="J1709" s="1" t="s">
        <v>699</v>
      </c>
      <c r="K1709" s="1" t="s">
        <v>700</v>
      </c>
      <c r="L1709" s="51">
        <v>0.0909</v>
      </c>
      <c r="M1709" s="93" t="s">
        <v>1974</v>
      </c>
      <c r="N1709" s="93" t="s">
        <v>1038</v>
      </c>
      <c r="O1709" s="1"/>
      <c r="P1709" s="105"/>
    </row>
    <row r="1710">
      <c r="A1710" s="1" t="s">
        <v>2495</v>
      </c>
      <c r="B1710" s="51">
        <v>5.6797827E7</v>
      </c>
      <c r="C1710" s="51">
        <v>1.715336072E9</v>
      </c>
      <c r="D1710" s="52">
        <v>45422.42675925926</v>
      </c>
      <c r="E1710" s="1" t="s">
        <v>341</v>
      </c>
      <c r="F1710" s="1" t="s">
        <v>697</v>
      </c>
      <c r="G1710" s="47">
        <v>611099.0</v>
      </c>
      <c r="H1710" s="53">
        <f t="shared" si="3"/>
        <v>55548.8991</v>
      </c>
      <c r="I1710" s="1" t="s">
        <v>698</v>
      </c>
      <c r="J1710" s="1" t="s">
        <v>699</v>
      </c>
      <c r="K1710" s="1" t="s">
        <v>700</v>
      </c>
      <c r="L1710" s="51">
        <v>0.0909</v>
      </c>
      <c r="M1710" s="93" t="s">
        <v>1965</v>
      </c>
      <c r="N1710" s="93" t="s">
        <v>1038</v>
      </c>
      <c r="O1710" s="1"/>
      <c r="P1710" s="105"/>
    </row>
    <row r="1711">
      <c r="A1711" s="1" t="s">
        <v>2496</v>
      </c>
      <c r="B1711" s="51">
        <v>5.6797839E7</v>
      </c>
      <c r="C1711" s="51">
        <v>1.715336096E9</v>
      </c>
      <c r="D1711" s="52">
        <v>45422.427037037036</v>
      </c>
      <c r="E1711" s="1" t="s">
        <v>341</v>
      </c>
      <c r="F1711" s="1" t="s">
        <v>697</v>
      </c>
      <c r="G1711" s="47">
        <v>342934.0</v>
      </c>
      <c r="H1711" s="53">
        <f t="shared" si="3"/>
        <v>31172.7006</v>
      </c>
      <c r="I1711" s="1" t="s">
        <v>698</v>
      </c>
      <c r="J1711" s="1" t="s">
        <v>699</v>
      </c>
      <c r="K1711" s="1" t="s">
        <v>700</v>
      </c>
      <c r="L1711" s="51">
        <v>0.0909</v>
      </c>
      <c r="M1711" s="93" t="s">
        <v>1935</v>
      </c>
      <c r="N1711" s="99" t="s">
        <v>1038</v>
      </c>
      <c r="O1711" s="1"/>
      <c r="P1711" s="105"/>
    </row>
    <row r="1712">
      <c r="A1712" s="1" t="s">
        <v>2497</v>
      </c>
      <c r="B1712" s="51">
        <v>5.6797854E7</v>
      </c>
      <c r="C1712" s="51">
        <v>1.715336128E9</v>
      </c>
      <c r="D1712" s="52">
        <v>45422.427407407406</v>
      </c>
      <c r="E1712" s="1" t="s">
        <v>341</v>
      </c>
      <c r="F1712" s="1" t="s">
        <v>697</v>
      </c>
      <c r="G1712" s="47">
        <v>355234.0</v>
      </c>
      <c r="H1712" s="53">
        <f t="shared" si="3"/>
        <v>32290.7706</v>
      </c>
      <c r="I1712" s="1" t="s">
        <v>698</v>
      </c>
      <c r="J1712" s="1" t="s">
        <v>699</v>
      </c>
      <c r="K1712" s="1" t="s">
        <v>700</v>
      </c>
      <c r="L1712" s="51">
        <v>0.0909</v>
      </c>
      <c r="M1712" s="93" t="s">
        <v>1933</v>
      </c>
      <c r="N1712" s="99" t="s">
        <v>1038</v>
      </c>
      <c r="O1712" s="1"/>
      <c r="P1712" s="105"/>
    </row>
    <row r="1713">
      <c r="A1713" s="1" t="s">
        <v>2498</v>
      </c>
      <c r="B1713" s="51">
        <v>5.6923021E7</v>
      </c>
      <c r="C1713" s="51">
        <v>1.715610015E9</v>
      </c>
      <c r="D1713" s="52">
        <v>45425.597395833334</v>
      </c>
      <c r="E1713" s="1" t="s">
        <v>341</v>
      </c>
      <c r="F1713" s="1" t="s">
        <v>697</v>
      </c>
      <c r="G1713" s="47">
        <v>194099.0</v>
      </c>
      <c r="H1713" s="53">
        <f t="shared" si="3"/>
        <v>13548.1102</v>
      </c>
      <c r="I1713" s="1" t="s">
        <v>698</v>
      </c>
      <c r="J1713" s="1" t="s">
        <v>699</v>
      </c>
      <c r="K1713" s="1" t="s">
        <v>700</v>
      </c>
      <c r="L1713" s="51">
        <v>0.0698</v>
      </c>
      <c r="M1713" s="93" t="s">
        <v>1927</v>
      </c>
      <c r="N1713" s="108" t="s">
        <v>545</v>
      </c>
      <c r="O1713" s="1"/>
      <c r="P1713" s="105"/>
    </row>
    <row r="1714">
      <c r="A1714" s="1" t="s">
        <v>2499</v>
      </c>
      <c r="B1714" s="51">
        <v>5.6923084E7</v>
      </c>
      <c r="C1714" s="51">
        <v>1.715610153E9</v>
      </c>
      <c r="D1714" s="52">
        <v>45425.59899305556</v>
      </c>
      <c r="E1714" s="1" t="s">
        <v>341</v>
      </c>
      <c r="F1714" s="1" t="s">
        <v>697</v>
      </c>
      <c r="G1714" s="47">
        <v>437773.0</v>
      </c>
      <c r="H1714" s="53">
        <f t="shared" si="3"/>
        <v>30556.5554</v>
      </c>
      <c r="I1714" s="1" t="s">
        <v>698</v>
      </c>
      <c r="J1714" s="1" t="s">
        <v>699</v>
      </c>
      <c r="K1714" s="1" t="s">
        <v>700</v>
      </c>
      <c r="L1714" s="51">
        <v>0.0698</v>
      </c>
      <c r="M1714" s="93" t="s">
        <v>193</v>
      </c>
      <c r="N1714" s="108" t="s">
        <v>556</v>
      </c>
      <c r="O1714" s="1"/>
      <c r="P1714" s="105"/>
    </row>
    <row r="1715">
      <c r="A1715" s="1" t="s">
        <v>2500</v>
      </c>
      <c r="B1715" s="51">
        <v>5.6923099E7</v>
      </c>
      <c r="C1715" s="51">
        <v>1.715610185E9</v>
      </c>
      <c r="D1715" s="52">
        <v>45425.59936342593</v>
      </c>
      <c r="E1715" s="1" t="s">
        <v>341</v>
      </c>
      <c r="F1715" s="1" t="s">
        <v>697</v>
      </c>
      <c r="G1715" s="47">
        <v>328893.0</v>
      </c>
      <c r="H1715" s="53">
        <f t="shared" si="3"/>
        <v>22956.7314</v>
      </c>
      <c r="I1715" s="1" t="s">
        <v>698</v>
      </c>
      <c r="J1715" s="1" t="s">
        <v>699</v>
      </c>
      <c r="K1715" s="1" t="s">
        <v>700</v>
      </c>
      <c r="L1715" s="51">
        <v>0.0698</v>
      </c>
      <c r="M1715" s="93" t="s">
        <v>170</v>
      </c>
      <c r="N1715" s="93" t="s">
        <v>548</v>
      </c>
      <c r="O1715" s="1"/>
      <c r="P1715" s="105"/>
    </row>
    <row r="1716">
      <c r="A1716" s="1" t="s">
        <v>2501</v>
      </c>
      <c r="B1716" s="51">
        <v>5.6923115E7</v>
      </c>
      <c r="C1716" s="51">
        <v>1.715610219E9</v>
      </c>
      <c r="D1716" s="52">
        <v>45425.599756944444</v>
      </c>
      <c r="E1716" s="1" t="s">
        <v>341</v>
      </c>
      <c r="F1716" s="1" t="s">
        <v>697</v>
      </c>
      <c r="G1716" s="47">
        <v>372682.0</v>
      </c>
      <c r="H1716" s="53">
        <f t="shared" si="3"/>
        <v>26013.2036</v>
      </c>
      <c r="I1716" s="1" t="s">
        <v>698</v>
      </c>
      <c r="J1716" s="1" t="s">
        <v>699</v>
      </c>
      <c r="K1716" s="1" t="s">
        <v>700</v>
      </c>
      <c r="L1716" s="51">
        <v>0.0698</v>
      </c>
      <c r="M1716" s="114" t="s">
        <v>161</v>
      </c>
      <c r="N1716" s="114" t="s">
        <v>556</v>
      </c>
      <c r="O1716" s="1"/>
      <c r="P1716" s="105"/>
    </row>
    <row r="1717">
      <c r="A1717" s="1" t="s">
        <v>2502</v>
      </c>
      <c r="B1717" s="51">
        <v>5.692313E7</v>
      </c>
      <c r="C1717" s="51">
        <v>1.715610251E9</v>
      </c>
      <c r="D1717" s="52">
        <v>45425.600127314814</v>
      </c>
      <c r="E1717" s="1" t="s">
        <v>341</v>
      </c>
      <c r="F1717" s="1" t="s">
        <v>697</v>
      </c>
      <c r="G1717" s="47">
        <v>411002.0</v>
      </c>
      <c r="H1717" s="53">
        <f t="shared" si="3"/>
        <v>28687.9396</v>
      </c>
      <c r="I1717" s="1" t="s">
        <v>698</v>
      </c>
      <c r="J1717" s="1" t="s">
        <v>699</v>
      </c>
      <c r="K1717" s="1" t="s">
        <v>700</v>
      </c>
      <c r="L1717" s="51">
        <v>0.0698</v>
      </c>
      <c r="M1717" s="93" t="s">
        <v>155</v>
      </c>
      <c r="N1717" s="108" t="s">
        <v>556</v>
      </c>
      <c r="O1717" s="1"/>
      <c r="P1717" s="105"/>
    </row>
    <row r="1718">
      <c r="A1718" s="1" t="s">
        <v>2503</v>
      </c>
      <c r="B1718" s="51">
        <v>5.6923147E7</v>
      </c>
      <c r="C1718" s="51">
        <v>1.715610287E9</v>
      </c>
      <c r="D1718" s="52">
        <v>45425.60054398148</v>
      </c>
      <c r="E1718" s="1" t="s">
        <v>341</v>
      </c>
      <c r="F1718" s="1" t="s">
        <v>697</v>
      </c>
      <c r="G1718" s="47">
        <v>309882.0</v>
      </c>
      <c r="H1718" s="53">
        <f t="shared" si="3"/>
        <v>21629.7636</v>
      </c>
      <c r="I1718" s="1" t="s">
        <v>698</v>
      </c>
      <c r="J1718" s="1" t="s">
        <v>699</v>
      </c>
      <c r="K1718" s="1" t="s">
        <v>700</v>
      </c>
      <c r="L1718" s="51">
        <v>0.0698</v>
      </c>
      <c r="M1718" s="93" t="s">
        <v>139</v>
      </c>
      <c r="N1718" s="114" t="s">
        <v>556</v>
      </c>
      <c r="O1718" s="1"/>
      <c r="P1718" s="105"/>
    </row>
    <row r="1719">
      <c r="A1719" s="1" t="s">
        <v>2504</v>
      </c>
      <c r="B1719" s="51">
        <v>5.6923161E7</v>
      </c>
      <c r="C1719" s="51">
        <v>1.715610317E9</v>
      </c>
      <c r="D1719" s="52">
        <v>45425.60089120371</v>
      </c>
      <c r="E1719" s="1" t="s">
        <v>341</v>
      </c>
      <c r="F1719" s="1" t="s">
        <v>697</v>
      </c>
      <c r="G1719" s="47">
        <v>398282.0</v>
      </c>
      <c r="H1719" s="53">
        <f t="shared" si="3"/>
        <v>27800.0836</v>
      </c>
      <c r="I1719" s="1" t="s">
        <v>698</v>
      </c>
      <c r="J1719" s="1" t="s">
        <v>699</v>
      </c>
      <c r="K1719" s="1" t="s">
        <v>700</v>
      </c>
      <c r="L1719" s="51">
        <v>0.0698</v>
      </c>
      <c r="M1719" s="99" t="s">
        <v>133</v>
      </c>
      <c r="N1719" s="114" t="s">
        <v>556</v>
      </c>
      <c r="O1719" s="1"/>
      <c r="P1719" s="105"/>
    </row>
    <row r="1720">
      <c r="A1720" s="1" t="s">
        <v>2505</v>
      </c>
      <c r="B1720" s="51">
        <v>5.6923184E7</v>
      </c>
      <c r="C1720" s="51">
        <v>1.715610367E9</v>
      </c>
      <c r="D1720" s="52">
        <v>45425.60146990741</v>
      </c>
      <c r="E1720" s="1" t="s">
        <v>341</v>
      </c>
      <c r="F1720" s="1" t="s">
        <v>697</v>
      </c>
      <c r="G1720" s="47">
        <v>298882.0</v>
      </c>
      <c r="H1720" s="53">
        <f t="shared" si="3"/>
        <v>20861.9636</v>
      </c>
      <c r="I1720" s="1" t="s">
        <v>698</v>
      </c>
      <c r="J1720" s="1" t="s">
        <v>699</v>
      </c>
      <c r="K1720" s="1" t="s">
        <v>700</v>
      </c>
      <c r="L1720" s="51">
        <v>0.0698</v>
      </c>
      <c r="M1720" s="93" t="s">
        <v>1368</v>
      </c>
      <c r="N1720" s="15" t="s">
        <v>2112</v>
      </c>
      <c r="O1720" s="1"/>
      <c r="P1720" s="105"/>
    </row>
    <row r="1721">
      <c r="A1721" s="1" t="s">
        <v>2506</v>
      </c>
      <c r="B1721" s="51">
        <v>5.69232E7</v>
      </c>
      <c r="C1721" s="51">
        <v>1.715610401E9</v>
      </c>
      <c r="D1721" s="52">
        <v>45425.60186342592</v>
      </c>
      <c r="E1721" s="1" t="s">
        <v>341</v>
      </c>
      <c r="F1721" s="1" t="s">
        <v>697</v>
      </c>
      <c r="G1721" s="47">
        <v>429113.0</v>
      </c>
      <c r="H1721" s="53">
        <f t="shared" si="3"/>
        <v>29952.0874</v>
      </c>
      <c r="I1721" s="1" t="s">
        <v>698</v>
      </c>
      <c r="J1721" s="1" t="s">
        <v>699</v>
      </c>
      <c r="K1721" s="1" t="s">
        <v>700</v>
      </c>
      <c r="L1721" s="51">
        <v>0.0698</v>
      </c>
      <c r="M1721" s="93" t="s">
        <v>339</v>
      </c>
      <c r="N1721" s="93" t="s">
        <v>548</v>
      </c>
      <c r="O1721" s="1"/>
      <c r="P1721" s="105"/>
    </row>
    <row r="1722">
      <c r="A1722" s="1" t="s">
        <v>2507</v>
      </c>
      <c r="B1722" s="51">
        <v>5.6923217E7</v>
      </c>
      <c r="C1722" s="51">
        <v>1.715610437E9</v>
      </c>
      <c r="D1722" s="52">
        <v>45425.60228009259</v>
      </c>
      <c r="E1722" s="1" t="s">
        <v>341</v>
      </c>
      <c r="F1722" s="1" t="s">
        <v>697</v>
      </c>
      <c r="G1722" s="47">
        <v>522344.0</v>
      </c>
      <c r="H1722" s="53">
        <f t="shared" si="3"/>
        <v>36459.6112</v>
      </c>
      <c r="I1722" s="1" t="s">
        <v>698</v>
      </c>
      <c r="J1722" s="1" t="s">
        <v>699</v>
      </c>
      <c r="K1722" s="1" t="s">
        <v>700</v>
      </c>
      <c r="L1722" s="51">
        <v>0.0698</v>
      </c>
      <c r="M1722" s="93" t="s">
        <v>360</v>
      </c>
      <c r="N1722" s="93" t="s">
        <v>548</v>
      </c>
      <c r="O1722" s="114" t="s">
        <v>556</v>
      </c>
      <c r="P1722" s="105"/>
    </row>
    <row r="1723">
      <c r="A1723" s="1" t="s">
        <v>2508</v>
      </c>
      <c r="B1723" s="51">
        <v>5.6923256E7</v>
      </c>
      <c r="C1723" s="51">
        <v>1.715610519E9</v>
      </c>
      <c r="D1723" s="52">
        <v>45425.60322916666</v>
      </c>
      <c r="E1723" s="1" t="s">
        <v>341</v>
      </c>
      <c r="F1723" s="1" t="s">
        <v>697</v>
      </c>
      <c r="G1723" s="47">
        <v>434422.0</v>
      </c>
      <c r="H1723" s="53">
        <f t="shared" si="3"/>
        <v>30322.6556</v>
      </c>
      <c r="I1723" s="1" t="s">
        <v>698</v>
      </c>
      <c r="J1723" s="1" t="s">
        <v>699</v>
      </c>
      <c r="K1723" s="1" t="s">
        <v>700</v>
      </c>
      <c r="L1723" s="51">
        <v>0.0698</v>
      </c>
      <c r="M1723" s="93" t="s">
        <v>1823</v>
      </c>
      <c r="N1723" s="108" t="s">
        <v>545</v>
      </c>
      <c r="O1723" s="1"/>
      <c r="P1723" s="105"/>
    </row>
    <row r="1724">
      <c r="A1724" s="1" t="s">
        <v>2509</v>
      </c>
      <c r="B1724" s="51">
        <v>5.6923283E7</v>
      </c>
      <c r="C1724" s="51">
        <v>1.715610578E9</v>
      </c>
      <c r="D1724" s="52">
        <v>45425.60391203704</v>
      </c>
      <c r="E1724" s="1" t="s">
        <v>341</v>
      </c>
      <c r="F1724" s="1" t="s">
        <v>697</v>
      </c>
      <c r="G1724" s="47">
        <v>389095.0</v>
      </c>
      <c r="H1724" s="53">
        <f t="shared" si="3"/>
        <v>27158.831</v>
      </c>
      <c r="I1724" s="1" t="s">
        <v>698</v>
      </c>
      <c r="J1724" s="1" t="s">
        <v>699</v>
      </c>
      <c r="K1724" s="1" t="s">
        <v>700</v>
      </c>
      <c r="L1724" s="51">
        <v>0.0698</v>
      </c>
      <c r="M1724" s="93" t="s">
        <v>1820</v>
      </c>
      <c r="N1724" s="108" t="s">
        <v>545</v>
      </c>
      <c r="O1724" s="1"/>
      <c r="P1724" s="105"/>
    </row>
    <row r="1725">
      <c r="A1725" s="1" t="s">
        <v>2510</v>
      </c>
      <c r="B1725" s="51">
        <v>5.6923318E7</v>
      </c>
      <c r="C1725" s="51">
        <v>1.715610652E9</v>
      </c>
      <c r="D1725" s="52">
        <v>45425.60476851852</v>
      </c>
      <c r="E1725" s="1" t="s">
        <v>341</v>
      </c>
      <c r="F1725" s="1" t="s">
        <v>697</v>
      </c>
      <c r="G1725" s="47">
        <v>422773.0</v>
      </c>
      <c r="H1725" s="53">
        <f t="shared" si="3"/>
        <v>29509.5554</v>
      </c>
      <c r="I1725" s="1" t="s">
        <v>698</v>
      </c>
      <c r="J1725" s="1" t="s">
        <v>699</v>
      </c>
      <c r="K1725" s="1" t="s">
        <v>700</v>
      </c>
      <c r="L1725" s="51">
        <v>0.0698</v>
      </c>
      <c r="M1725" s="93" t="s">
        <v>1818</v>
      </c>
      <c r="N1725" s="108" t="s">
        <v>545</v>
      </c>
      <c r="O1725" s="1"/>
      <c r="P1725" s="105"/>
    </row>
    <row r="1726">
      <c r="A1726" s="1" t="s">
        <v>2511</v>
      </c>
      <c r="B1726" s="51">
        <v>5.6923341E7</v>
      </c>
      <c r="C1726" s="51">
        <v>1.7156107E9</v>
      </c>
      <c r="D1726" s="52">
        <v>45425.60532407407</v>
      </c>
      <c r="E1726" s="1" t="s">
        <v>341</v>
      </c>
      <c r="F1726" s="1" t="s">
        <v>697</v>
      </c>
      <c r="G1726" s="47">
        <v>532992.0</v>
      </c>
      <c r="H1726" s="53">
        <f t="shared" si="3"/>
        <v>37202.8416</v>
      </c>
      <c r="I1726" s="1" t="s">
        <v>698</v>
      </c>
      <c r="J1726" s="1" t="s">
        <v>699</v>
      </c>
      <c r="K1726" s="1" t="s">
        <v>700</v>
      </c>
      <c r="L1726" s="51">
        <v>0.0698</v>
      </c>
      <c r="M1726" s="93" t="s">
        <v>1845</v>
      </c>
      <c r="N1726" s="108" t="s">
        <v>545</v>
      </c>
      <c r="O1726" s="1"/>
      <c r="P1726" s="105"/>
    </row>
    <row r="1727">
      <c r="A1727" s="1" t="s">
        <v>2512</v>
      </c>
      <c r="B1727" s="51">
        <v>5.692337E7</v>
      </c>
      <c r="C1727" s="51">
        <v>1.715610762E9</v>
      </c>
      <c r="D1727" s="52">
        <v>45425.606041666666</v>
      </c>
      <c r="E1727" s="1" t="s">
        <v>341</v>
      </c>
      <c r="F1727" s="1" t="s">
        <v>697</v>
      </c>
      <c r="G1727" s="47">
        <v>295850.0</v>
      </c>
      <c r="H1727" s="53">
        <f t="shared" si="3"/>
        <v>20650.33</v>
      </c>
      <c r="I1727" s="1" t="s">
        <v>698</v>
      </c>
      <c r="J1727" s="1" t="s">
        <v>699</v>
      </c>
      <c r="K1727" s="1" t="s">
        <v>700</v>
      </c>
      <c r="L1727" s="51">
        <v>0.0698</v>
      </c>
      <c r="M1727" s="93" t="s">
        <v>1774</v>
      </c>
      <c r="N1727" s="99" t="s">
        <v>545</v>
      </c>
      <c r="O1727" s="1"/>
      <c r="P1727" s="105"/>
    </row>
    <row r="1728">
      <c r="A1728" s="1" t="s">
        <v>2513</v>
      </c>
      <c r="B1728" s="51">
        <v>5.6923423E7</v>
      </c>
      <c r="C1728" s="51">
        <v>1.715610906E9</v>
      </c>
      <c r="D1728" s="52">
        <v>45425.60770833334</v>
      </c>
      <c r="E1728" s="1" t="s">
        <v>341</v>
      </c>
      <c r="F1728" s="1" t="s">
        <v>697</v>
      </c>
      <c r="G1728" s="47">
        <v>412300.0</v>
      </c>
      <c r="H1728" s="53">
        <f t="shared" si="3"/>
        <v>28778.54</v>
      </c>
      <c r="I1728" s="1" t="s">
        <v>698</v>
      </c>
      <c r="J1728" s="1" t="s">
        <v>699</v>
      </c>
      <c r="K1728" s="1" t="s">
        <v>700</v>
      </c>
      <c r="L1728" s="51">
        <v>0.0698</v>
      </c>
      <c r="M1728" s="93" t="s">
        <v>1940</v>
      </c>
      <c r="N1728" s="99" t="s">
        <v>1038</v>
      </c>
      <c r="O1728" s="1"/>
      <c r="P1728" s="105"/>
    </row>
    <row r="1729">
      <c r="A1729" s="1" t="s">
        <v>2514</v>
      </c>
      <c r="B1729" s="51">
        <v>5.6923437E7</v>
      </c>
      <c r="C1729" s="51">
        <v>1.715610936E9</v>
      </c>
      <c r="D1729" s="52">
        <v>45425.60805555555</v>
      </c>
      <c r="E1729" s="1" t="s">
        <v>341</v>
      </c>
      <c r="F1729" s="1" t="s">
        <v>697</v>
      </c>
      <c r="G1729" s="47">
        <v>394234.0</v>
      </c>
      <c r="H1729" s="53">
        <f t="shared" si="3"/>
        <v>27517.5332</v>
      </c>
      <c r="I1729" s="1" t="s">
        <v>698</v>
      </c>
      <c r="J1729" s="1" t="s">
        <v>699</v>
      </c>
      <c r="K1729" s="1" t="s">
        <v>700</v>
      </c>
      <c r="L1729" s="51">
        <v>0.0698</v>
      </c>
      <c r="M1729" s="93" t="s">
        <v>1945</v>
      </c>
      <c r="N1729" s="99" t="s">
        <v>1038</v>
      </c>
      <c r="O1729" s="1"/>
      <c r="P1729" s="105"/>
    </row>
    <row r="1730">
      <c r="A1730" s="1" t="s">
        <v>2515</v>
      </c>
      <c r="B1730" s="51">
        <v>5.6923453E7</v>
      </c>
      <c r="C1730" s="51">
        <v>1.71561097E9</v>
      </c>
      <c r="D1730" s="52">
        <v>45425.608449074076</v>
      </c>
      <c r="E1730" s="1" t="s">
        <v>341</v>
      </c>
      <c r="F1730" s="1" t="s">
        <v>697</v>
      </c>
      <c r="G1730" s="47">
        <v>423490.0</v>
      </c>
      <c r="H1730" s="53">
        <f t="shared" si="3"/>
        <v>29559.602</v>
      </c>
      <c r="I1730" s="1" t="s">
        <v>698</v>
      </c>
      <c r="J1730" s="1" t="s">
        <v>699</v>
      </c>
      <c r="K1730" s="1" t="s">
        <v>700</v>
      </c>
      <c r="L1730" s="51">
        <v>0.0698</v>
      </c>
      <c r="M1730" s="93" t="s">
        <v>1974</v>
      </c>
      <c r="N1730" s="108" t="s">
        <v>578</v>
      </c>
      <c r="O1730" s="1"/>
      <c r="P1730" s="105"/>
    </row>
    <row r="1731">
      <c r="A1731" s="1" t="s">
        <v>2516</v>
      </c>
      <c r="B1731" s="51">
        <v>5.7017925E7</v>
      </c>
      <c r="C1731" s="51">
        <v>1.715825711E9</v>
      </c>
      <c r="D1731" s="52">
        <v>45428.093877314815</v>
      </c>
      <c r="E1731" s="1" t="s">
        <v>341</v>
      </c>
      <c r="F1731" s="1" t="s">
        <v>697</v>
      </c>
      <c r="G1731" s="47">
        <v>423489.0</v>
      </c>
      <c r="H1731" s="53">
        <f t="shared" si="3"/>
        <v>30787.6503</v>
      </c>
      <c r="I1731" s="1" t="s">
        <v>698</v>
      </c>
      <c r="J1731" s="1" t="s">
        <v>699</v>
      </c>
      <c r="K1731" s="1" t="s">
        <v>700</v>
      </c>
      <c r="L1731" s="51">
        <v>0.0727</v>
      </c>
      <c r="M1731" s="99" t="s">
        <v>372</v>
      </c>
      <c r="N1731" s="99" t="s">
        <v>545</v>
      </c>
      <c r="O1731" s="1"/>
      <c r="P1731" s="105"/>
    </row>
    <row r="1732">
      <c r="A1732" s="1" t="s">
        <v>2517</v>
      </c>
      <c r="B1732" s="51">
        <v>5.7017959E7</v>
      </c>
      <c r="C1732" s="51">
        <v>1.715825783E9</v>
      </c>
      <c r="D1732" s="52">
        <v>45428.09471064815</v>
      </c>
      <c r="E1732" s="1" t="s">
        <v>341</v>
      </c>
      <c r="F1732" s="1" t="s">
        <v>697</v>
      </c>
      <c r="G1732" s="24">
        <v>611281.24</v>
      </c>
      <c r="H1732" s="53">
        <f t="shared" si="3"/>
        <v>44440.14615</v>
      </c>
      <c r="I1732" s="1" t="s">
        <v>698</v>
      </c>
      <c r="J1732" s="1" t="s">
        <v>699</v>
      </c>
      <c r="K1732" s="1" t="s">
        <v>700</v>
      </c>
      <c r="L1732" s="51">
        <v>0.0727</v>
      </c>
      <c r="M1732" s="15" t="s">
        <v>735</v>
      </c>
      <c r="N1732" s="108" t="s">
        <v>545</v>
      </c>
      <c r="O1732" s="1"/>
      <c r="P1732" s="105"/>
    </row>
    <row r="1733">
      <c r="A1733" s="1" t="s">
        <v>2518</v>
      </c>
      <c r="B1733" s="51">
        <v>5.7018005E7</v>
      </c>
      <c r="C1733" s="51">
        <v>1.715825881E9</v>
      </c>
      <c r="D1733" s="52">
        <v>45428.09584490741</v>
      </c>
      <c r="E1733" s="1" t="s">
        <v>341</v>
      </c>
      <c r="F1733" s="1" t="s">
        <v>697</v>
      </c>
      <c r="G1733" s="24">
        <v>500009.78</v>
      </c>
      <c r="H1733" s="53">
        <f t="shared" si="3"/>
        <v>36350.71101</v>
      </c>
      <c r="I1733" s="1" t="s">
        <v>698</v>
      </c>
      <c r="J1733" s="1" t="s">
        <v>699</v>
      </c>
      <c r="K1733" s="1" t="s">
        <v>700</v>
      </c>
      <c r="L1733" s="51">
        <v>0.0727</v>
      </c>
      <c r="M1733" s="93" t="s">
        <v>766</v>
      </c>
      <c r="N1733" s="15" t="s">
        <v>1038</v>
      </c>
      <c r="O1733" s="1"/>
      <c r="P1733" s="105"/>
    </row>
    <row r="1734">
      <c r="A1734" s="1" t="s">
        <v>2519</v>
      </c>
      <c r="B1734" s="51">
        <v>5.7018028E7</v>
      </c>
      <c r="C1734" s="51">
        <v>1.715825929E9</v>
      </c>
      <c r="D1734" s="52">
        <v>45428.096400462964</v>
      </c>
      <c r="E1734" s="1" t="s">
        <v>341</v>
      </c>
      <c r="F1734" s="1" t="s">
        <v>697</v>
      </c>
      <c r="G1734" s="24">
        <v>424894.24</v>
      </c>
      <c r="H1734" s="53">
        <f t="shared" si="3"/>
        <v>30889.81125</v>
      </c>
      <c r="I1734" s="1" t="s">
        <v>698</v>
      </c>
      <c r="J1734" s="1" t="s">
        <v>699</v>
      </c>
      <c r="K1734" s="1" t="s">
        <v>700</v>
      </c>
      <c r="L1734" s="51">
        <v>0.0727</v>
      </c>
      <c r="M1734" s="99" t="s">
        <v>813</v>
      </c>
      <c r="N1734" s="15" t="s">
        <v>1038</v>
      </c>
      <c r="O1734" s="1"/>
      <c r="P1734" s="105"/>
    </row>
    <row r="1735">
      <c r="A1735" s="1" t="s">
        <v>2520</v>
      </c>
      <c r="B1735" s="51">
        <v>5.7018165E7</v>
      </c>
      <c r="C1735" s="51">
        <v>1.715826253E9</v>
      </c>
      <c r="D1735" s="52">
        <v>45428.10015046296</v>
      </c>
      <c r="E1735" s="1" t="s">
        <v>341</v>
      </c>
      <c r="F1735" s="1" t="s">
        <v>697</v>
      </c>
      <c r="G1735" s="47">
        <v>389932.0</v>
      </c>
      <c r="H1735" s="53">
        <f t="shared" si="3"/>
        <v>28348.0564</v>
      </c>
      <c r="I1735" s="1" t="s">
        <v>698</v>
      </c>
      <c r="J1735" s="1" t="s">
        <v>699</v>
      </c>
      <c r="K1735" s="1" t="s">
        <v>700</v>
      </c>
      <c r="L1735" s="51">
        <v>0.0727</v>
      </c>
      <c r="M1735" s="99" t="s">
        <v>938</v>
      </c>
      <c r="N1735" s="108" t="s">
        <v>545</v>
      </c>
      <c r="O1735" s="1"/>
      <c r="P1735" s="105"/>
    </row>
    <row r="1736">
      <c r="A1736" s="1" t="s">
        <v>2521</v>
      </c>
      <c r="B1736" s="51">
        <v>5.7018165E7</v>
      </c>
      <c r="C1736" s="51">
        <v>1.715826253E9</v>
      </c>
      <c r="D1736" s="52">
        <v>45428.10015046296</v>
      </c>
      <c r="E1736" s="1" t="s">
        <v>341</v>
      </c>
      <c r="F1736" s="1" t="s">
        <v>697</v>
      </c>
      <c r="G1736" s="47">
        <v>290806.0</v>
      </c>
      <c r="H1736" s="53">
        <f t="shared" si="3"/>
        <v>21141.5962</v>
      </c>
      <c r="I1736" s="1" t="s">
        <v>698</v>
      </c>
      <c r="J1736" s="1" t="s">
        <v>699</v>
      </c>
      <c r="K1736" s="1" t="s">
        <v>700</v>
      </c>
      <c r="L1736" s="51">
        <v>0.0727</v>
      </c>
      <c r="M1736" s="93" t="s">
        <v>366</v>
      </c>
      <c r="N1736" s="15" t="s">
        <v>1038</v>
      </c>
      <c r="O1736" s="1"/>
      <c r="P1736" s="105"/>
    </row>
    <row r="1737">
      <c r="A1737" s="1" t="s">
        <v>2522</v>
      </c>
      <c r="B1737" s="51">
        <v>5.7018165E7</v>
      </c>
      <c r="C1737" s="51">
        <v>1.715826253E9</v>
      </c>
      <c r="D1737" s="52">
        <v>45428.10015046296</v>
      </c>
      <c r="E1737" s="1" t="s">
        <v>341</v>
      </c>
      <c r="F1737" s="1" t="s">
        <v>697</v>
      </c>
      <c r="G1737" s="47">
        <v>411356.0</v>
      </c>
      <c r="H1737" s="53">
        <f t="shared" si="3"/>
        <v>29905.5812</v>
      </c>
      <c r="I1737" s="1" t="s">
        <v>698</v>
      </c>
      <c r="J1737" s="1" t="s">
        <v>699</v>
      </c>
      <c r="K1737" s="1" t="s">
        <v>700</v>
      </c>
      <c r="L1737" s="51">
        <v>0.0727</v>
      </c>
      <c r="M1737" s="93" t="s">
        <v>1182</v>
      </c>
      <c r="N1737" s="108" t="s">
        <v>545</v>
      </c>
      <c r="O1737" s="1"/>
      <c r="P1737" s="105"/>
    </row>
    <row r="1738">
      <c r="A1738" s="1" t="s">
        <v>2523</v>
      </c>
      <c r="B1738" s="51">
        <v>5.7018165E7</v>
      </c>
      <c r="C1738" s="51">
        <v>1.715826253E9</v>
      </c>
      <c r="D1738" s="52">
        <v>45428.10015046296</v>
      </c>
      <c r="E1738" s="1" t="s">
        <v>341</v>
      </c>
      <c r="F1738" s="1" t="s">
        <v>697</v>
      </c>
      <c r="G1738" s="47">
        <v>323522.0</v>
      </c>
      <c r="H1738" s="53">
        <f t="shared" si="3"/>
        <v>23520.0494</v>
      </c>
      <c r="I1738" s="1" t="s">
        <v>698</v>
      </c>
      <c r="J1738" s="1" t="s">
        <v>699</v>
      </c>
      <c r="K1738" s="1" t="s">
        <v>700</v>
      </c>
      <c r="L1738" s="51">
        <v>0.0727</v>
      </c>
      <c r="M1738" s="93" t="s">
        <v>1487</v>
      </c>
      <c r="N1738" s="15" t="s">
        <v>1038</v>
      </c>
      <c r="O1738" s="1"/>
      <c r="P1738" s="105"/>
    </row>
    <row r="1739">
      <c r="A1739" s="1" t="s">
        <v>2524</v>
      </c>
      <c r="B1739" s="51">
        <v>5.7265521E7</v>
      </c>
      <c r="C1739" s="51">
        <v>1.716396164E9</v>
      </c>
      <c r="D1739" s="52">
        <v>45434.69634259259</v>
      </c>
      <c r="E1739" s="1" t="s">
        <v>341</v>
      </c>
      <c r="F1739" s="1" t="s">
        <v>697</v>
      </c>
      <c r="G1739" s="47">
        <v>499933.0</v>
      </c>
      <c r="H1739" s="53">
        <f t="shared" si="3"/>
        <v>37544.9683</v>
      </c>
      <c r="I1739" s="1" t="s">
        <v>698</v>
      </c>
      <c r="J1739" s="1" t="s">
        <v>699</v>
      </c>
      <c r="K1739" s="1" t="s">
        <v>700</v>
      </c>
      <c r="L1739" s="51">
        <v>0.0751</v>
      </c>
      <c r="M1739" s="93" t="s">
        <v>1940</v>
      </c>
      <c r="N1739" s="108" t="s">
        <v>545</v>
      </c>
      <c r="O1739" s="1"/>
      <c r="P1739" s="105"/>
    </row>
    <row r="1740">
      <c r="A1740" s="1" t="s">
        <v>2525</v>
      </c>
      <c r="B1740" s="51">
        <v>5.7265529E7</v>
      </c>
      <c r="C1740" s="51">
        <v>1.716396196E9</v>
      </c>
      <c r="D1740" s="52">
        <v>45434.69671296296</v>
      </c>
      <c r="E1740" s="1" t="s">
        <v>341</v>
      </c>
      <c r="F1740" s="1" t="s">
        <v>697</v>
      </c>
      <c r="G1740" s="47">
        <v>429032.0</v>
      </c>
      <c r="H1740" s="53">
        <f t="shared" si="3"/>
        <v>32220.3032</v>
      </c>
      <c r="I1740" s="1" t="s">
        <v>698</v>
      </c>
      <c r="J1740" s="1" t="s">
        <v>699</v>
      </c>
      <c r="K1740" s="1" t="s">
        <v>700</v>
      </c>
      <c r="L1740" s="51">
        <v>0.0751</v>
      </c>
      <c r="M1740" s="93" t="s">
        <v>1945</v>
      </c>
      <c r="N1740" s="108" t="s">
        <v>545</v>
      </c>
      <c r="O1740" s="1"/>
      <c r="P1740" s="105"/>
    </row>
    <row r="1741">
      <c r="A1741" s="1" t="s">
        <v>2526</v>
      </c>
      <c r="B1741" s="51">
        <v>5.7265537E7</v>
      </c>
      <c r="C1741" s="51">
        <v>1.716396226E9</v>
      </c>
      <c r="D1741" s="52">
        <v>45434.697060185186</v>
      </c>
      <c r="E1741" s="1" t="s">
        <v>341</v>
      </c>
      <c r="F1741" s="1" t="s">
        <v>697</v>
      </c>
      <c r="G1741" s="47">
        <v>524989.0</v>
      </c>
      <c r="H1741" s="53">
        <f t="shared" si="3"/>
        <v>39426.6739</v>
      </c>
      <c r="I1741" s="1" t="s">
        <v>698</v>
      </c>
      <c r="J1741" s="1" t="s">
        <v>699</v>
      </c>
      <c r="K1741" s="1" t="s">
        <v>700</v>
      </c>
      <c r="L1741" s="51">
        <v>0.0751</v>
      </c>
      <c r="M1741" s="93" t="s">
        <v>1974</v>
      </c>
      <c r="N1741" s="108" t="s">
        <v>545</v>
      </c>
      <c r="O1741" s="1"/>
      <c r="P1741" s="105"/>
    </row>
    <row r="1742">
      <c r="A1742" s="1" t="s">
        <v>2527</v>
      </c>
      <c r="B1742" s="51">
        <v>5.7265551E7</v>
      </c>
      <c r="C1742" s="51">
        <v>1.716396254E9</v>
      </c>
      <c r="D1742" s="52">
        <v>45434.697384259256</v>
      </c>
      <c r="E1742" s="1" t="s">
        <v>341</v>
      </c>
      <c r="F1742" s="1" t="s">
        <v>697</v>
      </c>
      <c r="G1742" s="47">
        <v>473892.0</v>
      </c>
      <c r="H1742" s="53">
        <f t="shared" si="3"/>
        <v>35589.2892</v>
      </c>
      <c r="I1742" s="1" t="s">
        <v>698</v>
      </c>
      <c r="J1742" s="1" t="s">
        <v>699</v>
      </c>
      <c r="K1742" s="1" t="s">
        <v>700</v>
      </c>
      <c r="L1742" s="51">
        <v>0.0751</v>
      </c>
      <c r="M1742" s="93" t="s">
        <v>1967</v>
      </c>
      <c r="N1742" s="108" t="s">
        <v>578</v>
      </c>
      <c r="O1742" s="1"/>
      <c r="P1742" s="105"/>
    </row>
    <row r="1743">
      <c r="A1743" s="1" t="s">
        <v>2528</v>
      </c>
      <c r="B1743" s="51">
        <v>5.7265573E7</v>
      </c>
      <c r="C1743" s="51">
        <v>1.716396302E9</v>
      </c>
      <c r="D1743" s="52">
        <v>45434.69793981482</v>
      </c>
      <c r="E1743" s="1" t="s">
        <v>341</v>
      </c>
      <c r="F1743" s="1" t="s">
        <v>697</v>
      </c>
      <c r="G1743" s="47">
        <v>434452.0</v>
      </c>
      <c r="H1743" s="53">
        <f t="shared" si="3"/>
        <v>32627.3452</v>
      </c>
      <c r="I1743" s="1" t="s">
        <v>698</v>
      </c>
      <c r="J1743" s="1" t="s">
        <v>699</v>
      </c>
      <c r="K1743" s="1" t="s">
        <v>700</v>
      </c>
      <c r="L1743" s="51">
        <v>0.0751</v>
      </c>
      <c r="M1743" s="93" t="s">
        <v>1935</v>
      </c>
      <c r="N1743" s="108" t="s">
        <v>578</v>
      </c>
      <c r="O1743" s="1"/>
      <c r="P1743" s="105"/>
    </row>
    <row r="1744">
      <c r="A1744" s="1" t="s">
        <v>2529</v>
      </c>
      <c r="B1744" s="51">
        <v>5.7265587E7</v>
      </c>
      <c r="C1744" s="51">
        <v>1.716396332E9</v>
      </c>
      <c r="D1744" s="52">
        <v>45434.698287037034</v>
      </c>
      <c r="E1744" s="1" t="s">
        <v>341</v>
      </c>
      <c r="F1744" s="1" t="s">
        <v>697</v>
      </c>
      <c r="G1744" s="47">
        <v>522213.0</v>
      </c>
      <c r="H1744" s="53">
        <f t="shared" si="3"/>
        <v>39218.1963</v>
      </c>
      <c r="I1744" s="1" t="s">
        <v>698</v>
      </c>
      <c r="J1744" s="1" t="s">
        <v>699</v>
      </c>
      <c r="K1744" s="1" t="s">
        <v>700</v>
      </c>
      <c r="L1744" s="51">
        <v>0.0751</v>
      </c>
      <c r="M1744" s="93" t="s">
        <v>1931</v>
      </c>
      <c r="N1744" s="108" t="s">
        <v>545</v>
      </c>
      <c r="O1744" s="1"/>
      <c r="P1744" s="105"/>
    </row>
    <row r="1745">
      <c r="A1745" s="1" t="s">
        <v>2530</v>
      </c>
      <c r="B1745" s="51">
        <v>5.7265601E7</v>
      </c>
      <c r="C1745" s="51">
        <v>1.716396362E9</v>
      </c>
      <c r="D1745" s="52">
        <v>45434.69863425926</v>
      </c>
      <c r="E1745" s="1" t="s">
        <v>341</v>
      </c>
      <c r="F1745" s="1" t="s">
        <v>697</v>
      </c>
      <c r="G1745" s="47">
        <v>425523.0</v>
      </c>
      <c r="H1745" s="53">
        <f t="shared" si="3"/>
        <v>31956.7773</v>
      </c>
      <c r="I1745" s="1" t="s">
        <v>698</v>
      </c>
      <c r="J1745" s="1" t="s">
        <v>699</v>
      </c>
      <c r="K1745" s="1" t="s">
        <v>700</v>
      </c>
      <c r="L1745" s="51">
        <v>0.0751</v>
      </c>
      <c r="M1745" s="93" t="s">
        <v>1927</v>
      </c>
      <c r="N1745" s="108" t="s">
        <v>545</v>
      </c>
      <c r="O1745" s="1"/>
      <c r="P1745" s="105"/>
    </row>
    <row r="1746">
      <c r="A1746" s="1" t="s">
        <v>2531</v>
      </c>
      <c r="B1746" s="51">
        <v>5.7265618E7</v>
      </c>
      <c r="C1746" s="51">
        <v>1.716396398E9</v>
      </c>
      <c r="D1746" s="52">
        <v>45434.69905092593</v>
      </c>
      <c r="E1746" s="1" t="s">
        <v>341</v>
      </c>
      <c r="F1746" s="1" t="s">
        <v>697</v>
      </c>
      <c r="G1746" s="47">
        <v>411299.0</v>
      </c>
      <c r="H1746" s="53">
        <f t="shared" si="3"/>
        <v>30888.5549</v>
      </c>
      <c r="I1746" s="1" t="s">
        <v>698</v>
      </c>
      <c r="J1746" s="1" t="s">
        <v>699</v>
      </c>
      <c r="K1746" s="1" t="s">
        <v>700</v>
      </c>
      <c r="L1746" s="51">
        <v>0.0751</v>
      </c>
      <c r="M1746" s="93" t="s">
        <v>1823</v>
      </c>
      <c r="N1746" s="108" t="s">
        <v>545</v>
      </c>
      <c r="O1746" s="1"/>
      <c r="P1746" s="105"/>
    </row>
    <row r="1747">
      <c r="A1747" s="1" t="s">
        <v>2532</v>
      </c>
      <c r="B1747" s="51">
        <v>5.7265631E7</v>
      </c>
      <c r="C1747" s="51">
        <v>1.716396424E9</v>
      </c>
      <c r="D1747" s="52">
        <v>45434.69935185185</v>
      </c>
      <c r="E1747" s="1" t="s">
        <v>341</v>
      </c>
      <c r="F1747" s="1" t="s">
        <v>697</v>
      </c>
      <c r="G1747" s="47">
        <v>523442.0</v>
      </c>
      <c r="H1747" s="53">
        <f t="shared" si="3"/>
        <v>39310.4942</v>
      </c>
      <c r="I1747" s="1" t="s">
        <v>698</v>
      </c>
      <c r="J1747" s="1" t="s">
        <v>699</v>
      </c>
      <c r="K1747" s="1" t="s">
        <v>700</v>
      </c>
      <c r="L1747" s="51">
        <v>0.0751</v>
      </c>
      <c r="M1747" s="93" t="s">
        <v>1820</v>
      </c>
      <c r="N1747" s="99" t="s">
        <v>1038</v>
      </c>
      <c r="O1747" s="1"/>
      <c r="P1747" s="105"/>
    </row>
    <row r="1748">
      <c r="A1748" s="1" t="s">
        <v>2533</v>
      </c>
      <c r="B1748" s="51">
        <v>5.7265649E7</v>
      </c>
      <c r="C1748" s="51">
        <v>1.716396464E9</v>
      </c>
      <c r="D1748" s="52">
        <v>45434.69981481481</v>
      </c>
      <c r="E1748" s="1" t="s">
        <v>341</v>
      </c>
      <c r="F1748" s="1" t="s">
        <v>697</v>
      </c>
      <c r="G1748" s="47">
        <v>545533.0</v>
      </c>
      <c r="H1748" s="53">
        <f t="shared" si="3"/>
        <v>40969.5283</v>
      </c>
      <c r="I1748" s="1" t="s">
        <v>698</v>
      </c>
      <c r="J1748" s="1" t="s">
        <v>699</v>
      </c>
      <c r="K1748" s="1" t="s">
        <v>700</v>
      </c>
      <c r="L1748" s="51">
        <v>0.0751</v>
      </c>
      <c r="M1748" s="93" t="s">
        <v>1845</v>
      </c>
      <c r="N1748" s="108" t="s">
        <v>545</v>
      </c>
      <c r="O1748" s="50" t="s">
        <v>2534</v>
      </c>
      <c r="P1748" s="105"/>
    </row>
    <row r="1749">
      <c r="A1749" s="1" t="s">
        <v>2535</v>
      </c>
      <c r="B1749" s="51">
        <v>5.7265679E7</v>
      </c>
      <c r="C1749" s="51">
        <v>1.716396526E9</v>
      </c>
      <c r="D1749" s="52">
        <v>45434.700532407405</v>
      </c>
      <c r="E1749" s="1" t="s">
        <v>341</v>
      </c>
      <c r="F1749" s="1" t="s">
        <v>697</v>
      </c>
      <c r="G1749" s="47">
        <v>534322.0</v>
      </c>
      <c r="H1749" s="53">
        <f t="shared" si="3"/>
        <v>40127.5822</v>
      </c>
      <c r="I1749" s="1" t="s">
        <v>698</v>
      </c>
      <c r="J1749" s="1" t="s">
        <v>699</v>
      </c>
      <c r="K1749" s="1" t="s">
        <v>700</v>
      </c>
      <c r="L1749" s="51">
        <v>0.0751</v>
      </c>
      <c r="M1749" s="93" t="s">
        <v>1133</v>
      </c>
      <c r="N1749" s="108" t="s">
        <v>545</v>
      </c>
      <c r="O1749" s="15" t="s">
        <v>1038</v>
      </c>
      <c r="P1749" s="105"/>
    </row>
    <row r="1750">
      <c r="A1750" s="1" t="s">
        <v>2536</v>
      </c>
      <c r="B1750" s="51">
        <v>5.7265696E7</v>
      </c>
      <c r="C1750" s="51">
        <v>1.716396566E9</v>
      </c>
      <c r="D1750" s="52">
        <v>45434.70099537037</v>
      </c>
      <c r="E1750" s="1" t="s">
        <v>341</v>
      </c>
      <c r="F1750" s="1" t="s">
        <v>697</v>
      </c>
      <c r="G1750" s="47">
        <v>344432.0</v>
      </c>
      <c r="H1750" s="53">
        <f t="shared" si="3"/>
        <v>25866.8432</v>
      </c>
      <c r="I1750" s="1" t="s">
        <v>698</v>
      </c>
      <c r="J1750" s="1" t="s">
        <v>699</v>
      </c>
      <c r="K1750" s="1" t="s">
        <v>700</v>
      </c>
      <c r="L1750" s="51">
        <v>0.0751</v>
      </c>
      <c r="M1750" s="93" t="s">
        <v>1182</v>
      </c>
      <c r="N1750" s="108" t="s">
        <v>545</v>
      </c>
      <c r="O1750" s="1"/>
      <c r="P1750" s="105"/>
    </row>
    <row r="1751">
      <c r="A1751" s="1" t="s">
        <v>2537</v>
      </c>
      <c r="B1751" s="51">
        <v>5.7265959E7</v>
      </c>
      <c r="C1751" s="51">
        <v>1.716397202E9</v>
      </c>
      <c r="D1751" s="52">
        <v>45434.70835648148</v>
      </c>
      <c r="E1751" s="1" t="s">
        <v>341</v>
      </c>
      <c r="F1751" s="1" t="s">
        <v>697</v>
      </c>
      <c r="G1751" s="47">
        <v>455665.0</v>
      </c>
      <c r="H1751" s="53">
        <f t="shared" si="3"/>
        <v>34220.4415</v>
      </c>
      <c r="I1751" s="1" t="s">
        <v>698</v>
      </c>
      <c r="J1751" s="1" t="s">
        <v>699</v>
      </c>
      <c r="K1751" s="1" t="s">
        <v>700</v>
      </c>
      <c r="L1751" s="51">
        <v>0.0751</v>
      </c>
      <c r="M1751" s="93" t="s">
        <v>1131</v>
      </c>
      <c r="N1751" s="107" t="s">
        <v>556</v>
      </c>
      <c r="O1751" s="1"/>
      <c r="P1751" s="105"/>
    </row>
    <row r="1752">
      <c r="A1752" s="1" t="s">
        <v>2538</v>
      </c>
      <c r="B1752" s="51">
        <v>5.7265967E7</v>
      </c>
      <c r="C1752" s="51">
        <v>1.716397234E9</v>
      </c>
      <c r="D1752" s="52">
        <v>45434.70872685185</v>
      </c>
      <c r="E1752" s="1" t="s">
        <v>341</v>
      </c>
      <c r="F1752" s="1" t="s">
        <v>697</v>
      </c>
      <c r="G1752" s="47">
        <v>546777.0</v>
      </c>
      <c r="H1752" s="53">
        <f t="shared" si="3"/>
        <v>41062.9527</v>
      </c>
      <c r="I1752" s="1" t="s">
        <v>698</v>
      </c>
      <c r="J1752" s="1" t="s">
        <v>699</v>
      </c>
      <c r="K1752" s="1" t="s">
        <v>700</v>
      </c>
      <c r="L1752" s="51">
        <v>0.0751</v>
      </c>
      <c r="M1752" s="93" t="s">
        <v>1129</v>
      </c>
      <c r="N1752" s="99" t="s">
        <v>556</v>
      </c>
      <c r="O1752" s="1"/>
      <c r="P1752" s="105"/>
    </row>
    <row r="1753">
      <c r="A1753" s="1" t="s">
        <v>2539</v>
      </c>
      <c r="B1753" s="51">
        <v>5.7265979E7</v>
      </c>
      <c r="C1753" s="51">
        <v>1.71639726E9</v>
      </c>
      <c r="D1753" s="52">
        <v>45434.709027777775</v>
      </c>
      <c r="E1753" s="1" t="s">
        <v>341</v>
      </c>
      <c r="F1753" s="1" t="s">
        <v>697</v>
      </c>
      <c r="G1753" s="47">
        <v>366445.0</v>
      </c>
      <c r="H1753" s="53">
        <f t="shared" si="3"/>
        <v>27520.0195</v>
      </c>
      <c r="I1753" s="1" t="s">
        <v>698</v>
      </c>
      <c r="J1753" s="1" t="s">
        <v>699</v>
      </c>
      <c r="K1753" s="1" t="s">
        <v>700</v>
      </c>
      <c r="L1753" s="51">
        <v>0.0751</v>
      </c>
      <c r="M1753" s="93" t="s">
        <v>1127</v>
      </c>
      <c r="N1753" s="99" t="s">
        <v>556</v>
      </c>
      <c r="O1753" s="1"/>
      <c r="P1753" s="105"/>
    </row>
    <row r="1754">
      <c r="A1754" s="1" t="s">
        <v>2540</v>
      </c>
      <c r="B1754" s="51">
        <v>5.7265992E7</v>
      </c>
      <c r="C1754" s="51">
        <v>1.716397288E9</v>
      </c>
      <c r="D1754" s="52">
        <v>45434.70935185185</v>
      </c>
      <c r="E1754" s="1" t="s">
        <v>341</v>
      </c>
      <c r="F1754" s="1" t="s">
        <v>697</v>
      </c>
      <c r="G1754" s="47">
        <v>466334.0</v>
      </c>
      <c r="H1754" s="53">
        <f t="shared" si="3"/>
        <v>35021.6834</v>
      </c>
      <c r="I1754" s="1" t="s">
        <v>698</v>
      </c>
      <c r="J1754" s="1" t="s">
        <v>699</v>
      </c>
      <c r="K1754" s="1" t="s">
        <v>700</v>
      </c>
      <c r="L1754" s="51">
        <v>0.0751</v>
      </c>
      <c r="M1754" s="93" t="s">
        <v>1125</v>
      </c>
      <c r="N1754" s="108" t="s">
        <v>548</v>
      </c>
      <c r="O1754" s="1"/>
      <c r="P1754" s="105"/>
    </row>
    <row r="1755">
      <c r="A1755" s="1" t="s">
        <v>2541</v>
      </c>
      <c r="B1755" s="51">
        <v>5.7266006E7</v>
      </c>
      <c r="C1755" s="51">
        <v>1.716397318E9</v>
      </c>
      <c r="D1755" s="52">
        <v>45434.709699074076</v>
      </c>
      <c r="E1755" s="1" t="s">
        <v>341</v>
      </c>
      <c r="F1755" s="1" t="s">
        <v>697</v>
      </c>
      <c r="G1755" s="47">
        <v>455633.0</v>
      </c>
      <c r="H1755" s="53">
        <f t="shared" si="3"/>
        <v>34218.0383</v>
      </c>
      <c r="I1755" s="1" t="s">
        <v>698</v>
      </c>
      <c r="J1755" s="1" t="s">
        <v>699</v>
      </c>
      <c r="K1755" s="1" t="s">
        <v>700</v>
      </c>
      <c r="L1755" s="51">
        <v>0.0751</v>
      </c>
      <c r="M1755" s="93" t="s">
        <v>1123</v>
      </c>
      <c r="N1755" s="108" t="s">
        <v>548</v>
      </c>
      <c r="O1755" s="1"/>
      <c r="P1755" s="105"/>
    </row>
    <row r="1756">
      <c r="A1756" s="1" t="s">
        <v>2542</v>
      </c>
      <c r="B1756" s="51">
        <v>5.7412123E7</v>
      </c>
      <c r="C1756" s="51">
        <v>1.716727299E9</v>
      </c>
      <c r="D1756" s="52">
        <v>45438.52892361111</v>
      </c>
      <c r="E1756" s="1" t="s">
        <v>341</v>
      </c>
      <c r="F1756" s="1" t="s">
        <v>697</v>
      </c>
      <c r="G1756" s="24">
        <v>534263.09</v>
      </c>
      <c r="H1756" s="53">
        <f t="shared" si="3"/>
        <v>35261.36394</v>
      </c>
      <c r="I1756" s="1" t="s">
        <v>698</v>
      </c>
      <c r="J1756" s="1" t="s">
        <v>699</v>
      </c>
      <c r="K1756" s="1" t="s">
        <v>700</v>
      </c>
      <c r="L1756" s="51">
        <v>0.066</v>
      </c>
      <c r="M1756" s="93" t="s">
        <v>1927</v>
      </c>
      <c r="N1756" s="99" t="s">
        <v>1038</v>
      </c>
      <c r="O1756" s="1"/>
      <c r="P1756" s="105"/>
    </row>
    <row r="1757">
      <c r="A1757" s="1" t="s">
        <v>2543</v>
      </c>
      <c r="B1757" s="51">
        <v>5.7412137E7</v>
      </c>
      <c r="C1757" s="51">
        <v>1.716727329E9</v>
      </c>
      <c r="D1757" s="52">
        <v>45438.529270833336</v>
      </c>
      <c r="E1757" s="1" t="s">
        <v>341</v>
      </c>
      <c r="F1757" s="1" t="s">
        <v>697</v>
      </c>
      <c r="G1757" s="47">
        <v>647382.0</v>
      </c>
      <c r="H1757" s="53">
        <f t="shared" si="3"/>
        <v>42727.212</v>
      </c>
      <c r="I1757" s="1" t="s">
        <v>698</v>
      </c>
      <c r="J1757" s="1" t="s">
        <v>699</v>
      </c>
      <c r="K1757" s="1" t="s">
        <v>700</v>
      </c>
      <c r="L1757" s="51">
        <v>0.066</v>
      </c>
      <c r="M1757" s="93" t="s">
        <v>1929</v>
      </c>
      <c r="N1757" s="99" t="s">
        <v>1038</v>
      </c>
      <c r="O1757" s="1"/>
      <c r="P1757" s="105"/>
    </row>
    <row r="1758">
      <c r="A1758" s="1" t="s">
        <v>2544</v>
      </c>
      <c r="B1758" s="51">
        <v>5.7412151E7</v>
      </c>
      <c r="C1758" s="51">
        <v>1.716727359E9</v>
      </c>
      <c r="D1758" s="52">
        <v>45438.52961805555</v>
      </c>
      <c r="E1758" s="1" t="s">
        <v>341</v>
      </c>
      <c r="F1758" s="1" t="s">
        <v>697</v>
      </c>
      <c r="G1758" s="47">
        <v>404993.0</v>
      </c>
      <c r="H1758" s="53">
        <f t="shared" si="3"/>
        <v>26729.538</v>
      </c>
      <c r="I1758" s="1" t="s">
        <v>698</v>
      </c>
      <c r="J1758" s="1" t="s">
        <v>699</v>
      </c>
      <c r="K1758" s="1" t="s">
        <v>700</v>
      </c>
      <c r="L1758" s="51">
        <v>0.066</v>
      </c>
      <c r="M1758" s="93" t="s">
        <v>1931</v>
      </c>
      <c r="N1758" s="108" t="s">
        <v>545</v>
      </c>
      <c r="O1758" s="99" t="s">
        <v>1038</v>
      </c>
      <c r="P1758" s="105"/>
    </row>
    <row r="1759">
      <c r="A1759" s="1" t="s">
        <v>2545</v>
      </c>
      <c r="B1759" s="51">
        <v>5.7412172E7</v>
      </c>
      <c r="C1759" s="51">
        <v>1.716727403E9</v>
      </c>
      <c r="D1759" s="52">
        <v>45438.530127314814</v>
      </c>
      <c r="E1759" s="1" t="s">
        <v>341</v>
      </c>
      <c r="F1759" s="1" t="s">
        <v>697</v>
      </c>
      <c r="G1759" s="24">
        <v>438884.93</v>
      </c>
      <c r="H1759" s="53">
        <f t="shared" si="3"/>
        <v>28966.40538</v>
      </c>
      <c r="I1759" s="1" t="s">
        <v>698</v>
      </c>
      <c r="J1759" s="1" t="s">
        <v>699</v>
      </c>
      <c r="K1759" s="1" t="s">
        <v>700</v>
      </c>
      <c r="L1759" s="51">
        <v>0.066</v>
      </c>
      <c r="M1759" s="93" t="s">
        <v>1935</v>
      </c>
      <c r="N1759" s="99" t="s">
        <v>1038</v>
      </c>
      <c r="O1759" s="1"/>
      <c r="P1759" s="105"/>
    </row>
    <row r="1760">
      <c r="A1760" s="1" t="s">
        <v>2546</v>
      </c>
      <c r="B1760" s="51">
        <v>5.7412189E7</v>
      </c>
      <c r="C1760" s="51">
        <v>1.716727439E9</v>
      </c>
      <c r="D1760" s="52">
        <v>45438.530543981484</v>
      </c>
      <c r="E1760" s="1" t="s">
        <v>341</v>
      </c>
      <c r="F1760" s="1" t="s">
        <v>697</v>
      </c>
      <c r="G1760" s="24">
        <v>399882.32</v>
      </c>
      <c r="H1760" s="53">
        <f t="shared" si="3"/>
        <v>26392.23312</v>
      </c>
      <c r="I1760" s="1" t="s">
        <v>698</v>
      </c>
      <c r="J1760" s="1" t="s">
        <v>699</v>
      </c>
      <c r="K1760" s="1" t="s">
        <v>700</v>
      </c>
      <c r="L1760" s="51">
        <v>0.066</v>
      </c>
      <c r="M1760" s="93" t="s">
        <v>1967</v>
      </c>
      <c r="N1760" s="108" t="s">
        <v>545</v>
      </c>
      <c r="O1760" s="1"/>
      <c r="P1760" s="105"/>
    </row>
    <row r="1761">
      <c r="A1761" s="1" t="s">
        <v>2547</v>
      </c>
      <c r="B1761" s="51">
        <v>5.7412208E7</v>
      </c>
      <c r="C1761" s="51">
        <v>1.716727481E9</v>
      </c>
      <c r="D1761" s="52">
        <v>45438.53103009259</v>
      </c>
      <c r="E1761" s="1" t="s">
        <v>341</v>
      </c>
      <c r="F1761" s="1" t="s">
        <v>697</v>
      </c>
      <c r="G1761" s="47">
        <v>462233.0</v>
      </c>
      <c r="H1761" s="53">
        <f t="shared" si="3"/>
        <v>30507.378</v>
      </c>
      <c r="I1761" s="1" t="s">
        <v>698</v>
      </c>
      <c r="J1761" s="1" t="s">
        <v>699</v>
      </c>
      <c r="K1761" s="1" t="s">
        <v>700</v>
      </c>
      <c r="L1761" s="51">
        <v>0.066</v>
      </c>
      <c r="M1761" s="93" t="s">
        <v>1974</v>
      </c>
      <c r="N1761" s="108" t="s">
        <v>545</v>
      </c>
      <c r="O1761" s="1"/>
      <c r="P1761" s="105"/>
    </row>
    <row r="1762">
      <c r="A1762" s="1" t="s">
        <v>2548</v>
      </c>
      <c r="B1762" s="51">
        <v>5.7412225E7</v>
      </c>
      <c r="C1762" s="51">
        <v>1.716727517E9</v>
      </c>
      <c r="D1762" s="52">
        <v>45438.53144675926</v>
      </c>
      <c r="E1762" s="1" t="s">
        <v>341</v>
      </c>
      <c r="F1762" s="1" t="s">
        <v>697</v>
      </c>
      <c r="G1762" s="47">
        <v>469992.0</v>
      </c>
      <c r="H1762" s="53">
        <f t="shared" si="3"/>
        <v>31019.472</v>
      </c>
      <c r="I1762" s="1" t="s">
        <v>698</v>
      </c>
      <c r="J1762" s="1" t="s">
        <v>699</v>
      </c>
      <c r="K1762" s="1" t="s">
        <v>700</v>
      </c>
      <c r="L1762" s="51">
        <v>0.066</v>
      </c>
      <c r="M1762" s="93" t="s">
        <v>1945</v>
      </c>
      <c r="N1762" s="108" t="s">
        <v>545</v>
      </c>
      <c r="O1762" s="1"/>
      <c r="P1762" s="105"/>
    </row>
    <row r="1763">
      <c r="A1763" s="1" t="s">
        <v>2549</v>
      </c>
      <c r="B1763" s="51">
        <v>5.7412246E7</v>
      </c>
      <c r="C1763" s="51">
        <v>1.716727575E9</v>
      </c>
      <c r="D1763" s="52">
        <v>45438.532118055555</v>
      </c>
      <c r="E1763" s="1" t="s">
        <v>341</v>
      </c>
      <c r="F1763" s="1" t="s">
        <v>697</v>
      </c>
      <c r="G1763" s="47">
        <v>420003.0</v>
      </c>
      <c r="H1763" s="53">
        <f t="shared" si="3"/>
        <v>27720.198</v>
      </c>
      <c r="I1763" s="1" t="s">
        <v>698</v>
      </c>
      <c r="J1763" s="1" t="s">
        <v>699</v>
      </c>
      <c r="K1763" s="1" t="s">
        <v>700</v>
      </c>
      <c r="L1763" s="51">
        <v>0.066</v>
      </c>
      <c r="M1763" s="93" t="s">
        <v>1942</v>
      </c>
      <c r="N1763" s="99" t="s">
        <v>1038</v>
      </c>
      <c r="O1763" s="50" t="s">
        <v>2534</v>
      </c>
      <c r="P1763" s="105"/>
    </row>
    <row r="1764">
      <c r="A1764" s="1" t="s">
        <v>2550</v>
      </c>
      <c r="B1764" s="51">
        <v>5.7412263E7</v>
      </c>
      <c r="C1764" s="51">
        <v>1.716727629E9</v>
      </c>
      <c r="D1764" s="52">
        <v>45438.532743055555</v>
      </c>
      <c r="E1764" s="1" t="s">
        <v>341</v>
      </c>
      <c r="F1764" s="1" t="s">
        <v>697</v>
      </c>
      <c r="G1764" s="24">
        <v>383894.9</v>
      </c>
      <c r="H1764" s="53">
        <f t="shared" si="3"/>
        <v>25337.0634</v>
      </c>
      <c r="I1764" s="1" t="s">
        <v>698</v>
      </c>
      <c r="J1764" s="1" t="s">
        <v>699</v>
      </c>
      <c r="K1764" s="1" t="s">
        <v>700</v>
      </c>
      <c r="L1764" s="51">
        <v>0.066</v>
      </c>
      <c r="M1764" s="93" t="s">
        <v>1940</v>
      </c>
      <c r="N1764" s="108" t="s">
        <v>545</v>
      </c>
      <c r="O1764" s="99" t="s">
        <v>1038</v>
      </c>
      <c r="P1764" s="105"/>
    </row>
    <row r="1765">
      <c r="A1765" s="1" t="s">
        <v>2551</v>
      </c>
      <c r="B1765" s="51">
        <v>5.741234E7</v>
      </c>
      <c r="C1765" s="51">
        <v>1.716727793E9</v>
      </c>
      <c r="D1765" s="52">
        <v>45438.5346412037</v>
      </c>
      <c r="E1765" s="1" t="s">
        <v>341</v>
      </c>
      <c r="F1765" s="1" t="s">
        <v>697</v>
      </c>
      <c r="G1765" s="47">
        <v>476894.0</v>
      </c>
      <c r="H1765" s="53">
        <f t="shared" si="3"/>
        <v>31475.004</v>
      </c>
      <c r="I1765" s="1" t="s">
        <v>698</v>
      </c>
      <c r="J1765" s="1" t="s">
        <v>699</v>
      </c>
      <c r="K1765" s="1" t="s">
        <v>700</v>
      </c>
      <c r="L1765" s="51">
        <v>0.066</v>
      </c>
      <c r="M1765" s="93" t="s">
        <v>193</v>
      </c>
      <c r="N1765" s="108" t="s">
        <v>556</v>
      </c>
      <c r="O1765" s="1"/>
      <c r="P1765" s="105"/>
    </row>
    <row r="1766">
      <c r="A1766" s="1" t="s">
        <v>2552</v>
      </c>
      <c r="B1766" s="51">
        <v>5.7412364E7</v>
      </c>
      <c r="C1766" s="51">
        <v>1.716727843E9</v>
      </c>
      <c r="D1766" s="52">
        <v>45438.535219907404</v>
      </c>
      <c r="E1766" s="1" t="s">
        <v>341</v>
      </c>
      <c r="F1766" s="1" t="s">
        <v>697</v>
      </c>
      <c r="G1766" s="24">
        <v>477989.24</v>
      </c>
      <c r="H1766" s="53">
        <f t="shared" si="3"/>
        <v>31547.28984</v>
      </c>
      <c r="I1766" s="1" t="s">
        <v>698</v>
      </c>
      <c r="J1766" s="1" t="s">
        <v>699</v>
      </c>
      <c r="K1766" s="1" t="s">
        <v>700</v>
      </c>
      <c r="L1766" s="51">
        <v>0.066</v>
      </c>
      <c r="M1766" s="93" t="s">
        <v>170</v>
      </c>
      <c r="N1766" s="114" t="s">
        <v>1008</v>
      </c>
      <c r="O1766" s="1"/>
      <c r="P1766" s="105"/>
    </row>
    <row r="1767">
      <c r="A1767" s="1" t="s">
        <v>2553</v>
      </c>
      <c r="B1767" s="51">
        <v>5.7412389E7</v>
      </c>
      <c r="C1767" s="51">
        <v>1.716727897E9</v>
      </c>
      <c r="D1767" s="52">
        <v>45438.535844907405</v>
      </c>
      <c r="E1767" s="1" t="s">
        <v>341</v>
      </c>
      <c r="F1767" s="1" t="s">
        <v>697</v>
      </c>
      <c r="G1767" s="47">
        <v>438989.0</v>
      </c>
      <c r="H1767" s="53">
        <f t="shared" si="3"/>
        <v>28973.274</v>
      </c>
      <c r="I1767" s="1" t="s">
        <v>698</v>
      </c>
      <c r="J1767" s="1" t="s">
        <v>699</v>
      </c>
      <c r="K1767" s="1" t="s">
        <v>700</v>
      </c>
      <c r="L1767" s="51">
        <v>0.066</v>
      </c>
      <c r="M1767" s="93" t="s">
        <v>155</v>
      </c>
      <c r="N1767" s="93" t="s">
        <v>548</v>
      </c>
      <c r="O1767" s="1"/>
      <c r="P1767" s="105"/>
    </row>
    <row r="1768">
      <c r="A1768" s="1" t="s">
        <v>2554</v>
      </c>
      <c r="B1768" s="51">
        <v>5.7412416E7</v>
      </c>
      <c r="C1768" s="51">
        <v>1.716727955E9</v>
      </c>
      <c r="D1768" s="52">
        <v>45438.536516203705</v>
      </c>
      <c r="E1768" s="1" t="s">
        <v>341</v>
      </c>
      <c r="F1768" s="1" t="s">
        <v>697</v>
      </c>
      <c r="G1768" s="47">
        <v>534263.0</v>
      </c>
      <c r="H1768" s="53">
        <f t="shared" si="3"/>
        <v>35261.358</v>
      </c>
      <c r="I1768" s="1" t="s">
        <v>698</v>
      </c>
      <c r="J1768" s="1" t="s">
        <v>699</v>
      </c>
      <c r="K1768" s="1" t="s">
        <v>700</v>
      </c>
      <c r="L1768" s="51">
        <v>0.066</v>
      </c>
      <c r="M1768" s="93" t="s">
        <v>139</v>
      </c>
      <c r="N1768" s="93" t="s">
        <v>548</v>
      </c>
      <c r="O1768" s="99" t="s">
        <v>1008</v>
      </c>
      <c r="P1768" s="105"/>
    </row>
    <row r="1769">
      <c r="A1769" s="1" t="s">
        <v>2555</v>
      </c>
      <c r="B1769" s="51">
        <v>5.7412438E7</v>
      </c>
      <c r="C1769" s="51">
        <v>1.716728015E9</v>
      </c>
      <c r="D1769" s="52">
        <v>45438.537210648145</v>
      </c>
      <c r="E1769" s="1" t="s">
        <v>341</v>
      </c>
      <c r="F1769" s="1" t="s">
        <v>697</v>
      </c>
      <c r="G1769" s="47">
        <v>412000.0</v>
      </c>
      <c r="H1769" s="53">
        <f t="shared" si="3"/>
        <v>27192</v>
      </c>
      <c r="I1769" s="1" t="s">
        <v>698</v>
      </c>
      <c r="J1769" s="1" t="s">
        <v>699</v>
      </c>
      <c r="K1769" s="1" t="s">
        <v>700</v>
      </c>
      <c r="L1769" s="51">
        <v>0.066</v>
      </c>
      <c r="M1769" s="99" t="s">
        <v>133</v>
      </c>
      <c r="N1769" s="114" t="s">
        <v>1008</v>
      </c>
      <c r="O1769" s="1"/>
      <c r="P1769" s="105"/>
    </row>
    <row r="1770">
      <c r="A1770" s="1" t="s">
        <v>2556</v>
      </c>
      <c r="B1770" s="51">
        <v>5.7547365E7</v>
      </c>
      <c r="C1770" s="51">
        <v>1.717028686E9</v>
      </c>
      <c r="D1770" s="52">
        <v>45442.01719907407</v>
      </c>
      <c r="E1770" s="1" t="s">
        <v>341</v>
      </c>
      <c r="F1770" s="1" t="s">
        <v>697</v>
      </c>
      <c r="G1770" s="47">
        <v>523245.0</v>
      </c>
      <c r="H1770" s="53">
        <f t="shared" si="3"/>
        <v>30976.104</v>
      </c>
      <c r="I1770" s="1" t="s">
        <v>698</v>
      </c>
      <c r="J1770" s="1" t="s">
        <v>699</v>
      </c>
      <c r="K1770" s="1" t="s">
        <v>700</v>
      </c>
      <c r="L1770" s="51">
        <v>0.0592</v>
      </c>
      <c r="M1770" s="99" t="s">
        <v>372</v>
      </c>
      <c r="N1770" s="109" t="s">
        <v>631</v>
      </c>
      <c r="O1770" s="1"/>
      <c r="P1770" s="105"/>
    </row>
    <row r="1771">
      <c r="A1771" s="1" t="s">
        <v>2557</v>
      </c>
      <c r="B1771" s="51">
        <v>5.7547384E7</v>
      </c>
      <c r="C1771" s="51">
        <v>1.717028726E9</v>
      </c>
      <c r="D1771" s="52">
        <v>45442.01766203704</v>
      </c>
      <c r="E1771" s="1" t="s">
        <v>341</v>
      </c>
      <c r="F1771" s="1" t="s">
        <v>697</v>
      </c>
      <c r="G1771" s="47">
        <v>462090.0</v>
      </c>
      <c r="H1771" s="53">
        <f t="shared" si="3"/>
        <v>27355.728</v>
      </c>
      <c r="I1771" s="1" t="s">
        <v>698</v>
      </c>
      <c r="J1771" s="1" t="s">
        <v>699</v>
      </c>
      <c r="K1771" s="1" t="s">
        <v>700</v>
      </c>
      <c r="L1771" s="51">
        <v>0.0592</v>
      </c>
      <c r="M1771" s="93" t="s">
        <v>733</v>
      </c>
      <c r="N1771" s="99" t="s">
        <v>545</v>
      </c>
      <c r="O1771" s="1"/>
      <c r="P1771" s="105"/>
    </row>
    <row r="1772">
      <c r="A1772" s="1" t="s">
        <v>2558</v>
      </c>
      <c r="B1772" s="51">
        <v>5.7547401E7</v>
      </c>
      <c r="C1772" s="51">
        <v>1.717028762E9</v>
      </c>
      <c r="D1772" s="52">
        <v>45442.0180787037</v>
      </c>
      <c r="E1772" s="1" t="s">
        <v>341</v>
      </c>
      <c r="F1772" s="1" t="s">
        <v>697</v>
      </c>
      <c r="G1772" s="24">
        <v>389990.89</v>
      </c>
      <c r="H1772" s="53">
        <f t="shared" si="3"/>
        <v>23087.46069</v>
      </c>
      <c r="I1772" s="1" t="s">
        <v>698</v>
      </c>
      <c r="J1772" s="1" t="s">
        <v>699</v>
      </c>
      <c r="K1772" s="1" t="s">
        <v>700</v>
      </c>
      <c r="L1772" s="51">
        <v>0.0592</v>
      </c>
      <c r="M1772" s="99" t="s">
        <v>737</v>
      </c>
      <c r="N1772" s="15" t="s">
        <v>1038</v>
      </c>
      <c r="O1772" s="1"/>
      <c r="P1772" s="105"/>
    </row>
    <row r="1773">
      <c r="A1773" s="1" t="s">
        <v>2559</v>
      </c>
      <c r="B1773" s="51">
        <v>5.7547419E7</v>
      </c>
      <c r="C1773" s="51">
        <v>1.7170288E9</v>
      </c>
      <c r="D1773" s="52">
        <v>45442.01851851852</v>
      </c>
      <c r="E1773" s="1" t="s">
        <v>341</v>
      </c>
      <c r="F1773" s="1" t="s">
        <v>697</v>
      </c>
      <c r="G1773" s="47">
        <v>600982.0</v>
      </c>
      <c r="H1773" s="53">
        <f t="shared" si="3"/>
        <v>35578.1344</v>
      </c>
      <c r="I1773" s="1" t="s">
        <v>698</v>
      </c>
      <c r="J1773" s="1" t="s">
        <v>699</v>
      </c>
      <c r="K1773" s="1" t="s">
        <v>700</v>
      </c>
      <c r="L1773" s="51">
        <v>0.0592</v>
      </c>
      <c r="M1773" s="93" t="s">
        <v>766</v>
      </c>
      <c r="N1773" s="99" t="s">
        <v>545</v>
      </c>
      <c r="O1773" s="1"/>
      <c r="P1773" s="105"/>
    </row>
    <row r="1774">
      <c r="A1774" s="1" t="s">
        <v>2560</v>
      </c>
      <c r="B1774" s="51">
        <v>5.7547437E7</v>
      </c>
      <c r="C1774" s="51">
        <v>1.717028838E9</v>
      </c>
      <c r="D1774" s="52">
        <v>45442.018958333334</v>
      </c>
      <c r="E1774" s="1" t="s">
        <v>341</v>
      </c>
      <c r="F1774" s="1" t="s">
        <v>697</v>
      </c>
      <c r="G1774" s="47">
        <v>400987.0</v>
      </c>
      <c r="H1774" s="53">
        <f t="shared" si="3"/>
        <v>23738.4304</v>
      </c>
      <c r="I1774" s="1" t="s">
        <v>698</v>
      </c>
      <c r="J1774" s="1" t="s">
        <v>699</v>
      </c>
      <c r="K1774" s="1" t="s">
        <v>700</v>
      </c>
      <c r="L1774" s="51">
        <v>0.0592</v>
      </c>
      <c r="M1774" s="99" t="s">
        <v>813</v>
      </c>
      <c r="N1774" s="99" t="s">
        <v>1038</v>
      </c>
      <c r="O1774" s="1"/>
      <c r="P1774" s="105"/>
    </row>
    <row r="1775">
      <c r="A1775" s="1" t="s">
        <v>2561</v>
      </c>
      <c r="B1775" s="51">
        <v>5.7547452E7</v>
      </c>
      <c r="C1775" s="51">
        <v>1.71702887E9</v>
      </c>
      <c r="D1775" s="52">
        <v>45442.019328703704</v>
      </c>
      <c r="E1775" s="1" t="s">
        <v>341</v>
      </c>
      <c r="F1775" s="1" t="s">
        <v>697</v>
      </c>
      <c r="G1775" s="47">
        <v>530097.0</v>
      </c>
      <c r="H1775" s="53">
        <f t="shared" si="3"/>
        <v>31381.7424</v>
      </c>
      <c r="I1775" s="1" t="s">
        <v>698</v>
      </c>
      <c r="J1775" s="1" t="s">
        <v>699</v>
      </c>
      <c r="K1775" s="1" t="s">
        <v>700</v>
      </c>
      <c r="L1775" s="51">
        <v>0.0592</v>
      </c>
      <c r="M1775" s="99" t="s">
        <v>926</v>
      </c>
      <c r="N1775" s="99" t="s">
        <v>1038</v>
      </c>
      <c r="O1775" s="1"/>
      <c r="P1775" s="105"/>
    </row>
    <row r="1776">
      <c r="A1776" s="1" t="s">
        <v>2562</v>
      </c>
      <c r="B1776" s="51">
        <v>5.7547475E7</v>
      </c>
      <c r="C1776" s="51">
        <v>1.71702892E9</v>
      </c>
      <c r="D1776" s="52">
        <v>45442.019907407404</v>
      </c>
      <c r="E1776" s="1" t="s">
        <v>341</v>
      </c>
      <c r="F1776" s="1" t="s">
        <v>697</v>
      </c>
      <c r="G1776" s="47">
        <v>209976.0</v>
      </c>
      <c r="H1776" s="53">
        <f t="shared" si="3"/>
        <v>12430.5792</v>
      </c>
      <c r="I1776" s="1" t="s">
        <v>698</v>
      </c>
      <c r="J1776" s="1" t="s">
        <v>699</v>
      </c>
      <c r="K1776" s="1" t="s">
        <v>700</v>
      </c>
      <c r="L1776" s="51">
        <v>0.0592</v>
      </c>
      <c r="M1776" s="93" t="s">
        <v>961</v>
      </c>
      <c r="N1776" s="99" t="s">
        <v>545</v>
      </c>
      <c r="O1776" s="1"/>
      <c r="P1776" s="105"/>
    </row>
    <row r="1777">
      <c r="A1777" s="1" t="s">
        <v>2563</v>
      </c>
      <c r="B1777" s="51">
        <v>5.7547515E7</v>
      </c>
      <c r="C1777" s="51">
        <v>1.717029004E9</v>
      </c>
      <c r="D1777" s="52">
        <v>45442.02087962963</v>
      </c>
      <c r="E1777" s="1" t="s">
        <v>341</v>
      </c>
      <c r="F1777" s="1" t="s">
        <v>697</v>
      </c>
      <c r="G1777" s="47">
        <v>300865.0</v>
      </c>
      <c r="H1777" s="53">
        <f t="shared" si="3"/>
        <v>17811.208</v>
      </c>
      <c r="I1777" s="1" t="s">
        <v>698</v>
      </c>
      <c r="J1777" s="1" t="s">
        <v>699</v>
      </c>
      <c r="K1777" s="1" t="s">
        <v>700</v>
      </c>
      <c r="L1777" s="51">
        <v>0.0592</v>
      </c>
      <c r="M1777" s="93" t="s">
        <v>173</v>
      </c>
      <c r="N1777" s="99" t="s">
        <v>556</v>
      </c>
      <c r="O1777" s="1"/>
      <c r="P1777" s="105"/>
    </row>
    <row r="1778">
      <c r="A1778" s="1" t="s">
        <v>2564</v>
      </c>
      <c r="B1778" s="51">
        <v>5.7547531E7</v>
      </c>
      <c r="C1778" s="51">
        <v>1.717029038E9</v>
      </c>
      <c r="D1778" s="52">
        <v>45442.02127314815</v>
      </c>
      <c r="E1778" s="1" t="s">
        <v>341</v>
      </c>
      <c r="F1778" s="1" t="s">
        <v>697</v>
      </c>
      <c r="G1778" s="47">
        <v>409978.0</v>
      </c>
      <c r="H1778" s="53">
        <f t="shared" si="3"/>
        <v>24270.6976</v>
      </c>
      <c r="I1778" s="1" t="s">
        <v>698</v>
      </c>
      <c r="J1778" s="1" t="s">
        <v>699</v>
      </c>
      <c r="K1778" s="1" t="s">
        <v>700</v>
      </c>
      <c r="L1778" s="51">
        <v>0.0592</v>
      </c>
      <c r="M1778" s="114" t="s">
        <v>158</v>
      </c>
      <c r="N1778" s="93" t="s">
        <v>548</v>
      </c>
      <c r="O1778" s="1"/>
      <c r="P1778" s="105"/>
    </row>
    <row r="1779">
      <c r="A1779" s="1" t="s">
        <v>2565</v>
      </c>
      <c r="B1779" s="51">
        <v>5.7547546E7</v>
      </c>
      <c r="C1779" s="51">
        <v>1.71702907E9</v>
      </c>
      <c r="D1779" s="52">
        <v>45442.02164351852</v>
      </c>
      <c r="E1779" s="1" t="s">
        <v>341</v>
      </c>
      <c r="F1779" s="1" t="s">
        <v>697</v>
      </c>
      <c r="G1779" s="24">
        <v>309964.67</v>
      </c>
      <c r="H1779" s="53">
        <f t="shared" si="3"/>
        <v>18349.90846</v>
      </c>
      <c r="I1779" s="1" t="s">
        <v>698</v>
      </c>
      <c r="J1779" s="1" t="s">
        <v>699</v>
      </c>
      <c r="K1779" s="1" t="s">
        <v>700</v>
      </c>
      <c r="L1779" s="51">
        <v>0.0592</v>
      </c>
      <c r="M1779" s="93" t="s">
        <v>139</v>
      </c>
      <c r="N1779" s="114" t="s">
        <v>556</v>
      </c>
      <c r="O1779" s="1"/>
      <c r="P1779" s="105"/>
    </row>
    <row r="1780">
      <c r="A1780" s="1" t="s">
        <v>2566</v>
      </c>
      <c r="B1780" s="51">
        <v>5.7547562E7</v>
      </c>
      <c r="C1780" s="51">
        <v>1.717029104E9</v>
      </c>
      <c r="D1780" s="52">
        <v>45442.02203703704</v>
      </c>
      <c r="E1780" s="1" t="s">
        <v>341</v>
      </c>
      <c r="F1780" s="1" t="s">
        <v>697</v>
      </c>
      <c r="G1780" s="24">
        <v>397685.58</v>
      </c>
      <c r="H1780" s="53">
        <f t="shared" si="3"/>
        <v>23542.98634</v>
      </c>
      <c r="I1780" s="1" t="s">
        <v>698</v>
      </c>
      <c r="J1780" s="1" t="s">
        <v>699</v>
      </c>
      <c r="K1780" s="1" t="s">
        <v>700</v>
      </c>
      <c r="L1780" s="51">
        <v>0.0592</v>
      </c>
      <c r="M1780" s="93" t="s">
        <v>102</v>
      </c>
      <c r="N1780" s="114" t="s">
        <v>556</v>
      </c>
      <c r="O1780" s="1"/>
      <c r="P1780" s="105"/>
    </row>
    <row r="1781">
      <c r="A1781" s="1" t="s">
        <v>2567</v>
      </c>
      <c r="B1781" s="51">
        <v>5.7547713E7</v>
      </c>
      <c r="C1781" s="51">
        <v>1.717029458E9</v>
      </c>
      <c r="D1781" s="52">
        <v>45442.02613425926</v>
      </c>
      <c r="E1781" s="1" t="s">
        <v>341</v>
      </c>
      <c r="F1781" s="1" t="s">
        <v>697</v>
      </c>
      <c r="G1781" s="47">
        <v>294953.0</v>
      </c>
      <c r="H1781" s="53">
        <f t="shared" si="3"/>
        <v>17461.2176</v>
      </c>
      <c r="I1781" s="1" t="s">
        <v>698</v>
      </c>
      <c r="J1781" s="1" t="s">
        <v>699</v>
      </c>
      <c r="K1781" s="1" t="s">
        <v>700</v>
      </c>
      <c r="L1781" s="51">
        <v>0.0592</v>
      </c>
      <c r="M1781" s="93" t="s">
        <v>1368</v>
      </c>
      <c r="N1781" s="15" t="s">
        <v>2112</v>
      </c>
      <c r="O1781" s="1"/>
      <c r="P1781" s="105"/>
    </row>
    <row r="1782">
      <c r="A1782" s="1" t="s">
        <v>2568</v>
      </c>
      <c r="B1782" s="51">
        <v>5.7547733E7</v>
      </c>
      <c r="C1782" s="51">
        <v>1.7170295E9</v>
      </c>
      <c r="D1782" s="52">
        <v>45442.02662037037</v>
      </c>
      <c r="E1782" s="1" t="s">
        <v>341</v>
      </c>
      <c r="F1782" s="1" t="s">
        <v>697</v>
      </c>
      <c r="G1782" s="47">
        <v>269943.0</v>
      </c>
      <c r="H1782" s="53">
        <f t="shared" si="3"/>
        <v>15980.6256</v>
      </c>
      <c r="I1782" s="1" t="s">
        <v>698</v>
      </c>
      <c r="J1782" s="1" t="s">
        <v>699</v>
      </c>
      <c r="K1782" s="1" t="s">
        <v>700</v>
      </c>
      <c r="L1782" s="51">
        <v>0.0592</v>
      </c>
      <c r="M1782" s="93" t="s">
        <v>1129</v>
      </c>
      <c r="N1782" s="99" t="s">
        <v>556</v>
      </c>
      <c r="O1782" s="1"/>
      <c r="P1782" s="105"/>
    </row>
    <row r="1783">
      <c r="A1783" s="1" t="s">
        <v>2569</v>
      </c>
      <c r="B1783" s="51">
        <v>5.7547762E7</v>
      </c>
      <c r="C1783" s="51">
        <v>1.717029562E9</v>
      </c>
      <c r="D1783" s="52">
        <v>45442.027337962965</v>
      </c>
      <c r="E1783" s="1" t="s">
        <v>341</v>
      </c>
      <c r="F1783" s="1" t="s">
        <v>697</v>
      </c>
      <c r="G1783" s="47">
        <v>290923.0</v>
      </c>
      <c r="H1783" s="53">
        <f t="shared" si="3"/>
        <v>17222.6416</v>
      </c>
      <c r="I1783" s="1" t="s">
        <v>698</v>
      </c>
      <c r="J1783" s="1" t="s">
        <v>699</v>
      </c>
      <c r="K1783" s="1" t="s">
        <v>700</v>
      </c>
      <c r="L1783" s="51">
        <v>0.0592</v>
      </c>
      <c r="M1783" s="93" t="s">
        <v>1125</v>
      </c>
      <c r="N1783" s="108" t="s">
        <v>548</v>
      </c>
      <c r="O1783" s="1"/>
      <c r="P1783" s="105"/>
    </row>
    <row r="1784">
      <c r="A1784" s="1" t="s">
        <v>2570</v>
      </c>
      <c r="B1784" s="51">
        <v>5.7547775E7</v>
      </c>
      <c r="C1784" s="51">
        <v>1.717029588E9</v>
      </c>
      <c r="D1784" s="52">
        <v>45442.02763888889</v>
      </c>
      <c r="E1784" s="1" t="s">
        <v>341</v>
      </c>
      <c r="F1784" s="1" t="s">
        <v>697</v>
      </c>
      <c r="G1784" s="47">
        <v>189589.0</v>
      </c>
      <c r="H1784" s="53">
        <f t="shared" si="3"/>
        <v>11223.6688</v>
      </c>
      <c r="I1784" s="1" t="s">
        <v>698</v>
      </c>
      <c r="J1784" s="1" t="s">
        <v>699</v>
      </c>
      <c r="K1784" s="1" t="s">
        <v>700</v>
      </c>
      <c r="L1784" s="51">
        <v>0.0592</v>
      </c>
      <c r="M1784" s="93" t="s">
        <v>1012</v>
      </c>
      <c r="N1784" s="15" t="s">
        <v>1008</v>
      </c>
      <c r="O1784" s="1"/>
      <c r="P1784" s="105"/>
    </row>
    <row r="1785">
      <c r="A1785" s="1" t="s">
        <v>2571</v>
      </c>
      <c r="B1785" s="51">
        <v>5.7547787E7</v>
      </c>
      <c r="C1785" s="51">
        <v>1.717029614E9</v>
      </c>
      <c r="D1785" s="52">
        <v>45442.02793981481</v>
      </c>
      <c r="E1785" s="1" t="s">
        <v>341</v>
      </c>
      <c r="F1785" s="1" t="s">
        <v>697</v>
      </c>
      <c r="G1785" s="47">
        <v>189982.0</v>
      </c>
      <c r="H1785" s="53">
        <f t="shared" si="3"/>
        <v>11246.9344</v>
      </c>
      <c r="I1785" s="1" t="s">
        <v>698</v>
      </c>
      <c r="J1785" s="1" t="s">
        <v>699</v>
      </c>
      <c r="K1785" s="1" t="s">
        <v>700</v>
      </c>
      <c r="L1785" s="51">
        <v>0.0592</v>
      </c>
      <c r="M1785" s="93" t="s">
        <v>999</v>
      </c>
      <c r="N1785" s="15" t="s">
        <v>2112</v>
      </c>
      <c r="O1785" s="1"/>
      <c r="P1785" s="105"/>
    </row>
    <row r="1786">
      <c r="A1786" s="1" t="s">
        <v>2572</v>
      </c>
      <c r="B1786" s="51">
        <v>5.7547805E7</v>
      </c>
      <c r="C1786" s="51">
        <v>1.717029652E9</v>
      </c>
      <c r="D1786" s="52">
        <v>45442.02837962963</v>
      </c>
      <c r="E1786" s="1" t="s">
        <v>341</v>
      </c>
      <c r="F1786" s="1" t="s">
        <v>697</v>
      </c>
      <c r="G1786" s="47">
        <v>323421.0</v>
      </c>
      <c r="H1786" s="53">
        <f t="shared" si="3"/>
        <v>19146.5232</v>
      </c>
      <c r="I1786" s="1" t="s">
        <v>698</v>
      </c>
      <c r="J1786" s="1" t="s">
        <v>699</v>
      </c>
      <c r="K1786" s="1" t="s">
        <v>700</v>
      </c>
      <c r="L1786" s="51">
        <v>0.0592</v>
      </c>
      <c r="M1786" s="99" t="s">
        <v>928</v>
      </c>
      <c r="N1786" s="114" t="s">
        <v>556</v>
      </c>
      <c r="O1786" s="105"/>
      <c r="P1786" s="105"/>
    </row>
    <row r="1787">
      <c r="A1787" s="1" t="s">
        <v>2573</v>
      </c>
      <c r="B1787" s="51">
        <v>5.7822978E7</v>
      </c>
      <c r="C1787" s="51">
        <v>1.717650921E9</v>
      </c>
      <c r="D1787" s="52">
        <v>45449.218993055554</v>
      </c>
      <c r="E1787" s="1" t="s">
        <v>341</v>
      </c>
      <c r="F1787" s="1" t="s">
        <v>697</v>
      </c>
      <c r="G1787" s="47">
        <v>498874.0</v>
      </c>
      <c r="H1787" s="53">
        <f t="shared" si="3"/>
        <v>18408.4506</v>
      </c>
      <c r="I1787" s="1" t="s">
        <v>698</v>
      </c>
      <c r="J1787" s="1" t="s">
        <v>699</v>
      </c>
      <c r="K1787" s="1" t="s">
        <v>700</v>
      </c>
      <c r="L1787" s="51">
        <v>0.0369</v>
      </c>
      <c r="M1787" s="93" t="s">
        <v>1940</v>
      </c>
      <c r="N1787" s="108" t="s">
        <v>578</v>
      </c>
      <c r="O1787" s="1"/>
      <c r="P1787" s="105"/>
    </row>
    <row r="1788">
      <c r="A1788" s="1" t="s">
        <v>2574</v>
      </c>
      <c r="B1788" s="51">
        <v>5.7822997E7</v>
      </c>
      <c r="C1788" s="51">
        <v>1.717650961E9</v>
      </c>
      <c r="D1788" s="52">
        <v>45449.219456018516</v>
      </c>
      <c r="E1788" s="1" t="s">
        <v>341</v>
      </c>
      <c r="F1788" s="1" t="s">
        <v>697</v>
      </c>
      <c r="G1788" s="24">
        <v>399876.09</v>
      </c>
      <c r="H1788" s="53">
        <f t="shared" si="3"/>
        <v>14755.42772</v>
      </c>
      <c r="I1788" s="1" t="s">
        <v>698</v>
      </c>
      <c r="J1788" s="1" t="s">
        <v>699</v>
      </c>
      <c r="K1788" s="1" t="s">
        <v>700</v>
      </c>
      <c r="L1788" s="51">
        <v>0.0369</v>
      </c>
      <c r="M1788" s="93" t="s">
        <v>1942</v>
      </c>
      <c r="N1788" s="99" t="s">
        <v>1038</v>
      </c>
      <c r="O1788" s="1"/>
      <c r="P1788" s="105"/>
    </row>
    <row r="1789">
      <c r="A1789" s="1" t="s">
        <v>2575</v>
      </c>
      <c r="B1789" s="51">
        <v>5.7823014E7</v>
      </c>
      <c r="C1789" s="51">
        <v>1.717650997E9</v>
      </c>
      <c r="D1789" s="52">
        <v>45449.219872685186</v>
      </c>
      <c r="E1789" s="1" t="s">
        <v>341</v>
      </c>
      <c r="F1789" s="1" t="s">
        <v>697</v>
      </c>
      <c r="G1789" s="47">
        <v>522680.0</v>
      </c>
      <c r="H1789" s="53">
        <f t="shared" si="3"/>
        <v>19286.892</v>
      </c>
      <c r="I1789" s="1" t="s">
        <v>698</v>
      </c>
      <c r="J1789" s="1" t="s">
        <v>699</v>
      </c>
      <c r="K1789" s="1" t="s">
        <v>700</v>
      </c>
      <c r="L1789" s="51">
        <v>0.0369</v>
      </c>
      <c r="M1789" s="93" t="s">
        <v>1945</v>
      </c>
      <c r="N1789" s="99" t="s">
        <v>1038</v>
      </c>
      <c r="O1789" s="1"/>
      <c r="P1789" s="105"/>
    </row>
    <row r="1790">
      <c r="A1790" s="1" t="s">
        <v>2576</v>
      </c>
      <c r="B1790" s="51">
        <v>5.7823026E7</v>
      </c>
      <c r="C1790" s="51">
        <v>1.717651023E9</v>
      </c>
      <c r="D1790" s="52">
        <v>45449.22017361111</v>
      </c>
      <c r="E1790" s="1" t="s">
        <v>341</v>
      </c>
      <c r="F1790" s="1" t="s">
        <v>697</v>
      </c>
      <c r="G1790" s="47">
        <v>443779.0</v>
      </c>
      <c r="H1790" s="53">
        <f t="shared" si="3"/>
        <v>16375.4451</v>
      </c>
      <c r="I1790" s="1" t="s">
        <v>698</v>
      </c>
      <c r="J1790" s="1" t="s">
        <v>699</v>
      </c>
      <c r="K1790" s="1" t="s">
        <v>700</v>
      </c>
      <c r="L1790" s="51">
        <v>0.0369</v>
      </c>
      <c r="M1790" s="93" t="s">
        <v>1974</v>
      </c>
      <c r="N1790" s="93" t="s">
        <v>1038</v>
      </c>
      <c r="O1790" s="1"/>
      <c r="P1790" s="105"/>
    </row>
    <row r="1791">
      <c r="A1791" s="1" t="s">
        <v>2577</v>
      </c>
      <c r="B1791" s="51">
        <v>5.782304E7</v>
      </c>
      <c r="C1791" s="51">
        <v>1.717651053E9</v>
      </c>
      <c r="D1791" s="52">
        <v>45449.22052083333</v>
      </c>
      <c r="E1791" s="1" t="s">
        <v>341</v>
      </c>
      <c r="F1791" s="1" t="s">
        <v>697</v>
      </c>
      <c r="G1791" s="47">
        <v>450985.0</v>
      </c>
      <c r="H1791" s="53">
        <f t="shared" si="3"/>
        <v>16641.3465</v>
      </c>
      <c r="I1791" s="1" t="s">
        <v>698</v>
      </c>
      <c r="J1791" s="1" t="s">
        <v>699</v>
      </c>
      <c r="K1791" s="1" t="s">
        <v>700</v>
      </c>
      <c r="L1791" s="51">
        <v>0.0369</v>
      </c>
      <c r="M1791" s="93" t="s">
        <v>1976</v>
      </c>
      <c r="N1791" s="93" t="s">
        <v>1038</v>
      </c>
      <c r="O1791" s="1"/>
      <c r="P1791" s="105"/>
    </row>
    <row r="1792">
      <c r="A1792" s="1" t="s">
        <v>2578</v>
      </c>
      <c r="B1792" s="51">
        <v>5.7823056E7</v>
      </c>
      <c r="C1792" s="51">
        <v>1.717651087E9</v>
      </c>
      <c r="D1792" s="52">
        <v>45449.22091435185</v>
      </c>
      <c r="E1792" s="1" t="s">
        <v>341</v>
      </c>
      <c r="F1792" s="1" t="s">
        <v>697</v>
      </c>
      <c r="G1792" s="47">
        <v>523002.0</v>
      </c>
      <c r="H1792" s="53">
        <f t="shared" si="3"/>
        <v>19298.7738</v>
      </c>
      <c r="I1792" s="1" t="s">
        <v>698</v>
      </c>
      <c r="J1792" s="1" t="s">
        <v>699</v>
      </c>
      <c r="K1792" s="1" t="s">
        <v>700</v>
      </c>
      <c r="L1792" s="51">
        <v>0.0369</v>
      </c>
      <c r="M1792" s="93" t="s">
        <v>1967</v>
      </c>
      <c r="N1792" s="108" t="s">
        <v>545</v>
      </c>
      <c r="O1792" s="1"/>
      <c r="P1792" s="105"/>
    </row>
    <row r="1793">
      <c r="A1793" s="1" t="s">
        <v>2579</v>
      </c>
      <c r="B1793" s="51">
        <v>5.7823069E7</v>
      </c>
      <c r="C1793" s="51">
        <v>1.717651113E9</v>
      </c>
      <c r="D1793" s="52">
        <v>45449.22121527778</v>
      </c>
      <c r="E1793" s="1" t="s">
        <v>341</v>
      </c>
      <c r="F1793" s="1" t="s">
        <v>697</v>
      </c>
      <c r="G1793" s="47">
        <v>418000.0</v>
      </c>
      <c r="H1793" s="53">
        <f t="shared" si="3"/>
        <v>15424.2</v>
      </c>
      <c r="I1793" s="1" t="s">
        <v>698</v>
      </c>
      <c r="J1793" s="1" t="s">
        <v>699</v>
      </c>
      <c r="K1793" s="1" t="s">
        <v>700</v>
      </c>
      <c r="L1793" s="51">
        <v>0.0369</v>
      </c>
      <c r="M1793" s="93" t="s">
        <v>1965</v>
      </c>
      <c r="N1793" s="108" t="s">
        <v>545</v>
      </c>
      <c r="O1793" s="1"/>
      <c r="P1793" s="105"/>
    </row>
    <row r="1794">
      <c r="A1794" s="1" t="s">
        <v>2580</v>
      </c>
      <c r="B1794" s="51">
        <v>5.7823083E7</v>
      </c>
      <c r="C1794" s="51">
        <v>1.717651144E9</v>
      </c>
      <c r="D1794" s="52">
        <v>45449.22157407407</v>
      </c>
      <c r="E1794" s="1" t="s">
        <v>341</v>
      </c>
      <c r="F1794" s="1" t="s">
        <v>697</v>
      </c>
      <c r="G1794" s="47">
        <v>633456.0</v>
      </c>
      <c r="H1794" s="53">
        <f t="shared" si="3"/>
        <v>23374.5264</v>
      </c>
      <c r="I1794" s="1" t="s">
        <v>698</v>
      </c>
      <c r="J1794" s="1" t="s">
        <v>699</v>
      </c>
      <c r="K1794" s="1" t="s">
        <v>700</v>
      </c>
      <c r="L1794" s="51">
        <v>0.0369</v>
      </c>
      <c r="M1794" s="93" t="s">
        <v>1933</v>
      </c>
      <c r="N1794" s="108" t="s">
        <v>545</v>
      </c>
      <c r="O1794" s="1"/>
      <c r="P1794" s="105"/>
    </row>
    <row r="1795">
      <c r="A1795" s="1" t="s">
        <v>2581</v>
      </c>
      <c r="B1795" s="51">
        <v>5.7823104E7</v>
      </c>
      <c r="C1795" s="51">
        <v>1.717651192E9</v>
      </c>
      <c r="D1795" s="52">
        <v>45449.22212962963</v>
      </c>
      <c r="E1795" s="1" t="s">
        <v>341</v>
      </c>
      <c r="F1795" s="1" t="s">
        <v>697</v>
      </c>
      <c r="G1795" s="47">
        <v>422799.0</v>
      </c>
      <c r="H1795" s="53">
        <f t="shared" si="3"/>
        <v>15601.2831</v>
      </c>
      <c r="I1795" s="1" t="s">
        <v>698</v>
      </c>
      <c r="J1795" s="1" t="s">
        <v>699</v>
      </c>
      <c r="K1795" s="1" t="s">
        <v>700</v>
      </c>
      <c r="L1795" s="51">
        <v>0.0369</v>
      </c>
      <c r="M1795" s="93" t="s">
        <v>1929</v>
      </c>
      <c r="N1795" s="99" t="s">
        <v>1038</v>
      </c>
      <c r="O1795" s="1"/>
      <c r="P1795" s="105"/>
    </row>
    <row r="1796">
      <c r="A1796" s="1" t="s">
        <v>2582</v>
      </c>
      <c r="B1796" s="51">
        <v>5.8359865E7</v>
      </c>
      <c r="C1796" s="51">
        <v>1.718822703E9</v>
      </c>
      <c r="D1796" s="52">
        <v>45462.78128472222</v>
      </c>
      <c r="E1796" s="1" t="s">
        <v>341</v>
      </c>
      <c r="F1796" s="1" t="s">
        <v>697</v>
      </c>
      <c r="G1796" s="47">
        <v>394598.0</v>
      </c>
      <c r="H1796" s="53">
        <f t="shared" si="3"/>
        <v>10417.3872</v>
      </c>
      <c r="I1796" s="1" t="s">
        <v>698</v>
      </c>
      <c r="J1796" s="1" t="s">
        <v>699</v>
      </c>
      <c r="K1796" s="1" t="s">
        <v>700</v>
      </c>
      <c r="L1796" s="51">
        <v>0.0264</v>
      </c>
      <c r="M1796" s="93" t="s">
        <v>130</v>
      </c>
      <c r="N1796" s="114" t="s">
        <v>1008</v>
      </c>
      <c r="O1796" s="1"/>
      <c r="P1796" s="105"/>
    </row>
    <row r="1797">
      <c r="A1797" s="1" t="s">
        <v>2583</v>
      </c>
      <c r="B1797" s="51">
        <v>5.8359893E7</v>
      </c>
      <c r="C1797" s="51">
        <v>1.718822763E9</v>
      </c>
      <c r="D1797" s="52">
        <v>45462.78197916667</v>
      </c>
      <c r="E1797" s="1" t="s">
        <v>341</v>
      </c>
      <c r="F1797" s="1" t="s">
        <v>697</v>
      </c>
      <c r="G1797" s="47">
        <v>420045.0</v>
      </c>
      <c r="H1797" s="53">
        <f t="shared" si="3"/>
        <v>11089.188</v>
      </c>
      <c r="I1797" s="1" t="s">
        <v>698</v>
      </c>
      <c r="J1797" s="1" t="s">
        <v>699</v>
      </c>
      <c r="K1797" s="1" t="s">
        <v>700</v>
      </c>
      <c r="L1797" s="51">
        <v>0.0264</v>
      </c>
      <c r="M1797" s="93" t="s">
        <v>339</v>
      </c>
      <c r="N1797" s="114" t="s">
        <v>1008</v>
      </c>
      <c r="O1797" s="1"/>
      <c r="P1797" s="105"/>
    </row>
    <row r="1798">
      <c r="A1798" s="1" t="s">
        <v>2584</v>
      </c>
      <c r="B1798" s="51">
        <v>5.8359911E7</v>
      </c>
      <c r="C1798" s="51">
        <v>1.718822801E9</v>
      </c>
      <c r="D1798" s="52">
        <v>45462.78241898148</v>
      </c>
      <c r="E1798" s="1" t="s">
        <v>341</v>
      </c>
      <c r="F1798" s="1" t="s">
        <v>697</v>
      </c>
      <c r="G1798" s="47">
        <v>300942.0</v>
      </c>
      <c r="H1798" s="53">
        <f t="shared" si="3"/>
        <v>7944.8688</v>
      </c>
      <c r="I1798" s="1" t="s">
        <v>698</v>
      </c>
      <c r="J1798" s="1" t="s">
        <v>699</v>
      </c>
      <c r="K1798" s="1" t="s">
        <v>700</v>
      </c>
      <c r="L1798" s="51">
        <v>0.0264</v>
      </c>
      <c r="M1798" s="93" t="s">
        <v>345</v>
      </c>
      <c r="N1798" s="15" t="s">
        <v>2112</v>
      </c>
      <c r="O1798" s="1"/>
      <c r="P1798" s="105"/>
    </row>
    <row r="1799">
      <c r="A1799" s="1" t="s">
        <v>2585</v>
      </c>
      <c r="B1799" s="51">
        <v>5.8359925E7</v>
      </c>
      <c r="C1799" s="51">
        <v>1.718822843E9</v>
      </c>
      <c r="D1799" s="52">
        <v>45462.782905092594</v>
      </c>
      <c r="E1799" s="1" t="s">
        <v>341</v>
      </c>
      <c r="F1799" s="1" t="s">
        <v>697</v>
      </c>
      <c r="G1799" s="47">
        <v>294053.0</v>
      </c>
      <c r="H1799" s="53">
        <f t="shared" si="3"/>
        <v>7762.9992</v>
      </c>
      <c r="I1799" s="1" t="s">
        <v>698</v>
      </c>
      <c r="J1799" s="1" t="s">
        <v>699</v>
      </c>
      <c r="K1799" s="1" t="s">
        <v>700</v>
      </c>
      <c r="L1799" s="51">
        <v>0.0264</v>
      </c>
      <c r="M1799" s="99" t="s">
        <v>357</v>
      </c>
      <c r="N1799" s="15" t="s">
        <v>2112</v>
      </c>
      <c r="O1799" s="1"/>
      <c r="P1799" s="105"/>
    </row>
    <row r="1800">
      <c r="A1800" s="1" t="s">
        <v>2586</v>
      </c>
      <c r="B1800" s="51">
        <v>5.8359935E7</v>
      </c>
      <c r="C1800" s="51">
        <v>1.718822883E9</v>
      </c>
      <c r="D1800" s="52">
        <v>45462.783368055556</v>
      </c>
      <c r="E1800" s="1" t="s">
        <v>341</v>
      </c>
      <c r="F1800" s="1" t="s">
        <v>697</v>
      </c>
      <c r="G1800" s="47">
        <v>300945.0</v>
      </c>
      <c r="H1800" s="53">
        <f t="shared" si="3"/>
        <v>7944.948</v>
      </c>
      <c r="I1800" s="1" t="s">
        <v>698</v>
      </c>
      <c r="J1800" s="1" t="s">
        <v>699</v>
      </c>
      <c r="K1800" s="1" t="s">
        <v>700</v>
      </c>
      <c r="L1800" s="51">
        <v>0.0264</v>
      </c>
      <c r="M1800" s="99" t="s">
        <v>372</v>
      </c>
      <c r="N1800" s="99" t="s">
        <v>578</v>
      </c>
      <c r="O1800" s="1"/>
      <c r="P1800" s="105"/>
    </row>
    <row r="1801">
      <c r="A1801" s="1" t="s">
        <v>2587</v>
      </c>
      <c r="B1801" s="51">
        <v>5.8359959E7</v>
      </c>
      <c r="C1801" s="51">
        <v>1.718822935E9</v>
      </c>
      <c r="D1801" s="52">
        <v>45462.78396990741</v>
      </c>
      <c r="E1801" s="1" t="s">
        <v>341</v>
      </c>
      <c r="F1801" s="1" t="s">
        <v>697</v>
      </c>
      <c r="G1801" s="47">
        <v>413004.0</v>
      </c>
      <c r="H1801" s="53">
        <f t="shared" si="3"/>
        <v>10903.3056</v>
      </c>
      <c r="I1801" s="1" t="s">
        <v>698</v>
      </c>
      <c r="J1801" s="1" t="s">
        <v>699</v>
      </c>
      <c r="K1801" s="1" t="s">
        <v>700</v>
      </c>
      <c r="L1801" s="51">
        <v>0.0264</v>
      </c>
      <c r="M1801" s="99" t="s">
        <v>731</v>
      </c>
      <c r="N1801" s="108" t="s">
        <v>578</v>
      </c>
      <c r="O1801" s="99" t="s">
        <v>1038</v>
      </c>
      <c r="P1801" s="105"/>
    </row>
    <row r="1802">
      <c r="A1802" s="1" t="s">
        <v>2588</v>
      </c>
      <c r="B1802" s="51">
        <v>5.8360023E7</v>
      </c>
      <c r="C1802" s="51">
        <v>1.718823071E9</v>
      </c>
      <c r="D1802" s="52">
        <v>45462.78554398148</v>
      </c>
      <c r="E1802" s="1" t="s">
        <v>341</v>
      </c>
      <c r="F1802" s="1" t="s">
        <v>697</v>
      </c>
      <c r="G1802" s="47">
        <v>392044.0</v>
      </c>
      <c r="H1802" s="53">
        <f t="shared" si="3"/>
        <v>10349.9616</v>
      </c>
      <c r="I1802" s="1" t="s">
        <v>698</v>
      </c>
      <c r="J1802" s="1" t="s">
        <v>699</v>
      </c>
      <c r="K1802" s="1" t="s">
        <v>700</v>
      </c>
      <c r="L1802" s="51">
        <v>0.0264</v>
      </c>
      <c r="M1802" s="93" t="s">
        <v>733</v>
      </c>
      <c r="N1802" s="99" t="s">
        <v>1038</v>
      </c>
      <c r="O1802" s="1"/>
      <c r="P1802" s="105"/>
    </row>
    <row r="1803">
      <c r="A1803" s="1" t="s">
        <v>2589</v>
      </c>
      <c r="B1803" s="51">
        <v>5.8360057E7</v>
      </c>
      <c r="C1803" s="51">
        <v>1.718823143E9</v>
      </c>
      <c r="D1803" s="52">
        <v>45462.78637731481</v>
      </c>
      <c r="E1803" s="1" t="s">
        <v>341</v>
      </c>
      <c r="F1803" s="1" t="s">
        <v>697</v>
      </c>
      <c r="G1803" s="47">
        <v>289439.0</v>
      </c>
      <c r="H1803" s="53">
        <f t="shared" si="3"/>
        <v>7641.1896</v>
      </c>
      <c r="I1803" s="1" t="s">
        <v>698</v>
      </c>
      <c r="J1803" s="1" t="s">
        <v>699</v>
      </c>
      <c r="K1803" s="1" t="s">
        <v>700</v>
      </c>
      <c r="L1803" s="51">
        <v>0.0264</v>
      </c>
      <c r="M1803" s="15" t="s">
        <v>735</v>
      </c>
      <c r="N1803" s="57" t="s">
        <v>578</v>
      </c>
      <c r="O1803" s="1"/>
      <c r="P1803" s="105"/>
    </row>
    <row r="1804">
      <c r="A1804" s="1" t="s">
        <v>2590</v>
      </c>
      <c r="B1804" s="51">
        <v>5.8360075E7</v>
      </c>
      <c r="C1804" s="51">
        <v>1.718823181E9</v>
      </c>
      <c r="D1804" s="52">
        <v>45462.78681712963</v>
      </c>
      <c r="E1804" s="1" t="s">
        <v>341</v>
      </c>
      <c r="F1804" s="1" t="s">
        <v>697</v>
      </c>
      <c r="G1804" s="47">
        <v>510000.0</v>
      </c>
      <c r="H1804" s="53">
        <f t="shared" si="3"/>
        <v>13464</v>
      </c>
      <c r="I1804" s="1" t="s">
        <v>698</v>
      </c>
      <c r="J1804" s="1" t="s">
        <v>699</v>
      </c>
      <c r="K1804" s="1" t="s">
        <v>700</v>
      </c>
      <c r="L1804" s="51">
        <v>0.0264</v>
      </c>
      <c r="M1804" s="99" t="s">
        <v>375</v>
      </c>
      <c r="N1804" s="108" t="s">
        <v>578</v>
      </c>
      <c r="O1804" s="1"/>
      <c r="P1804" s="105"/>
    </row>
    <row r="1805">
      <c r="A1805" s="1" t="s">
        <v>2591</v>
      </c>
      <c r="B1805" s="51">
        <v>5.8360105E7</v>
      </c>
      <c r="C1805" s="51">
        <v>1.718823245E9</v>
      </c>
      <c r="D1805" s="52">
        <v>45462.78755787037</v>
      </c>
      <c r="E1805" s="1" t="s">
        <v>341</v>
      </c>
      <c r="F1805" s="1" t="s">
        <v>697</v>
      </c>
      <c r="G1805" s="47">
        <v>300943.0</v>
      </c>
      <c r="H1805" s="53">
        <f t="shared" si="3"/>
        <v>7944.8952</v>
      </c>
      <c r="I1805" s="1" t="s">
        <v>698</v>
      </c>
      <c r="J1805" s="1" t="s">
        <v>699</v>
      </c>
      <c r="K1805" s="1" t="s">
        <v>700</v>
      </c>
      <c r="L1805" s="51">
        <v>0.0264</v>
      </c>
      <c r="M1805" s="93" t="s">
        <v>766</v>
      </c>
      <c r="N1805" s="99" t="s">
        <v>1038</v>
      </c>
      <c r="O1805" s="1"/>
      <c r="P1805" s="105"/>
    </row>
    <row r="1806">
      <c r="A1806" s="1" t="s">
        <v>2592</v>
      </c>
      <c r="B1806" s="51">
        <v>5.836013E7</v>
      </c>
      <c r="C1806" s="51">
        <v>1.718823299E9</v>
      </c>
      <c r="D1806" s="52">
        <v>45462.78818287037</v>
      </c>
      <c r="E1806" s="1" t="s">
        <v>341</v>
      </c>
      <c r="F1806" s="1" t="s">
        <v>697</v>
      </c>
      <c r="G1806" s="47">
        <v>394033.0</v>
      </c>
      <c r="H1806" s="53">
        <f t="shared" si="3"/>
        <v>10402.4712</v>
      </c>
      <c r="I1806" s="1" t="s">
        <v>698</v>
      </c>
      <c r="J1806" s="1" t="s">
        <v>699</v>
      </c>
      <c r="K1806" s="1" t="s">
        <v>700</v>
      </c>
      <c r="L1806" s="51">
        <v>0.0264</v>
      </c>
      <c r="M1806" s="99" t="s">
        <v>372</v>
      </c>
      <c r="N1806" s="1" t="s">
        <v>727</v>
      </c>
      <c r="O1806" s="1"/>
      <c r="P1806" s="105"/>
    </row>
    <row r="1807">
      <c r="A1807" s="1" t="s">
        <v>2593</v>
      </c>
      <c r="B1807" s="51">
        <v>5.8360149E7</v>
      </c>
      <c r="C1807" s="51">
        <v>1.718823339E9</v>
      </c>
      <c r="D1807" s="52">
        <v>45462.78864583333</v>
      </c>
      <c r="E1807" s="1" t="s">
        <v>341</v>
      </c>
      <c r="F1807" s="1" t="s">
        <v>697</v>
      </c>
      <c r="G1807" s="47">
        <v>443573.0</v>
      </c>
      <c r="H1807" s="53">
        <f t="shared" si="3"/>
        <v>11710.3272</v>
      </c>
      <c r="I1807" s="1" t="s">
        <v>698</v>
      </c>
      <c r="J1807" s="1" t="s">
        <v>699</v>
      </c>
      <c r="K1807" s="1" t="s">
        <v>700</v>
      </c>
      <c r="L1807" s="51">
        <v>0.0264</v>
      </c>
      <c r="M1807" s="99" t="s">
        <v>809</v>
      </c>
      <c r="N1807" s="15" t="s">
        <v>2112</v>
      </c>
      <c r="O1807" s="1"/>
      <c r="P1807" s="105"/>
    </row>
    <row r="1808">
      <c r="A1808" s="1" t="s">
        <v>2594</v>
      </c>
      <c r="B1808" s="51">
        <v>5.8450322E7</v>
      </c>
      <c r="C1808" s="51">
        <v>1.719018593E9</v>
      </c>
      <c r="D1808" s="52">
        <v>45465.048530092594</v>
      </c>
      <c r="E1808" s="1" t="s">
        <v>341</v>
      </c>
      <c r="F1808" s="1" t="s">
        <v>697</v>
      </c>
      <c r="G1808" s="47">
        <v>423993.0</v>
      </c>
      <c r="H1808" s="53">
        <f t="shared" si="3"/>
        <v>17214.1158</v>
      </c>
      <c r="I1808" s="1" t="s">
        <v>698</v>
      </c>
      <c r="J1808" s="1" t="s">
        <v>699</v>
      </c>
      <c r="K1808" s="1" t="s">
        <v>700</v>
      </c>
      <c r="L1808" s="51">
        <v>0.0406</v>
      </c>
      <c r="M1808" s="93" t="s">
        <v>2595</v>
      </c>
      <c r="N1808" s="108" t="s">
        <v>578</v>
      </c>
      <c r="O1808" s="93" t="s">
        <v>2596</v>
      </c>
      <c r="P1808" s="105"/>
    </row>
    <row r="1809">
      <c r="A1809" s="1" t="s">
        <v>2597</v>
      </c>
      <c r="B1809" s="51">
        <v>5.8450338E7</v>
      </c>
      <c r="C1809" s="51">
        <v>1.719018627E9</v>
      </c>
      <c r="D1809" s="52">
        <v>45465.04892361111</v>
      </c>
      <c r="E1809" s="1" t="s">
        <v>341</v>
      </c>
      <c r="F1809" s="1" t="s">
        <v>697</v>
      </c>
      <c r="G1809" s="24">
        <v>389993.23</v>
      </c>
      <c r="H1809" s="53">
        <f t="shared" si="3"/>
        <v>15833.72514</v>
      </c>
      <c r="I1809" s="1" t="s">
        <v>698</v>
      </c>
      <c r="J1809" s="1" t="s">
        <v>699</v>
      </c>
      <c r="K1809" s="1" t="s">
        <v>700</v>
      </c>
      <c r="L1809" s="51">
        <v>0.0406</v>
      </c>
      <c r="M1809" s="93" t="s">
        <v>2598</v>
      </c>
      <c r="N1809" s="108" t="s">
        <v>578</v>
      </c>
      <c r="O1809" s="1"/>
      <c r="P1809" s="105"/>
    </row>
    <row r="1810">
      <c r="A1810" s="1" t="s">
        <v>2599</v>
      </c>
      <c r="B1810" s="51">
        <v>5.8450356E7</v>
      </c>
      <c r="C1810" s="51">
        <v>1.719018665E9</v>
      </c>
      <c r="D1810" s="52">
        <v>45465.049363425926</v>
      </c>
      <c r="E1810" s="1" t="s">
        <v>341</v>
      </c>
      <c r="F1810" s="1" t="s">
        <v>697</v>
      </c>
      <c r="G1810" s="24">
        <v>492083.89</v>
      </c>
      <c r="H1810" s="53">
        <f t="shared" si="3"/>
        <v>19978.60593</v>
      </c>
      <c r="I1810" s="1" t="s">
        <v>698</v>
      </c>
      <c r="J1810" s="1" t="s">
        <v>699</v>
      </c>
      <c r="K1810" s="1" t="s">
        <v>700</v>
      </c>
      <c r="L1810" s="51">
        <v>0.0406</v>
      </c>
      <c r="M1810" s="93" t="s">
        <v>2600</v>
      </c>
      <c r="N1810" s="93" t="s">
        <v>2596</v>
      </c>
      <c r="O1810" s="1"/>
      <c r="P1810" s="105"/>
    </row>
    <row r="1811">
      <c r="A1811" s="1" t="s">
        <v>2601</v>
      </c>
      <c r="B1811" s="51">
        <v>5.8450373E7</v>
      </c>
      <c r="C1811" s="51">
        <v>1.719018701E9</v>
      </c>
      <c r="D1811" s="52">
        <v>45465.049780092595</v>
      </c>
      <c r="E1811" s="1" t="s">
        <v>341</v>
      </c>
      <c r="F1811" s="1" t="s">
        <v>697</v>
      </c>
      <c r="G1811" s="24">
        <v>399404.38</v>
      </c>
      <c r="H1811" s="53">
        <f t="shared" si="3"/>
        <v>16215.81783</v>
      </c>
      <c r="I1811" s="1" t="s">
        <v>698</v>
      </c>
      <c r="J1811" s="1" t="s">
        <v>699</v>
      </c>
      <c r="K1811" s="1" t="s">
        <v>700</v>
      </c>
      <c r="L1811" s="51">
        <v>0.0406</v>
      </c>
      <c r="M1811" s="93" t="s">
        <v>2602</v>
      </c>
      <c r="N1811" s="93" t="s">
        <v>2596</v>
      </c>
      <c r="O1811" s="1"/>
      <c r="P1811" s="105"/>
    </row>
    <row r="1812">
      <c r="A1812" s="1" t="s">
        <v>2603</v>
      </c>
      <c r="B1812" s="51">
        <v>5.8450391E7</v>
      </c>
      <c r="C1812" s="51">
        <v>1.719018739E9</v>
      </c>
      <c r="D1812" s="52">
        <v>45465.05021990741</v>
      </c>
      <c r="E1812" s="1" t="s">
        <v>341</v>
      </c>
      <c r="F1812" s="1" t="s">
        <v>697</v>
      </c>
      <c r="G1812" s="24">
        <v>447832.0</v>
      </c>
      <c r="H1812" s="53">
        <f t="shared" si="3"/>
        <v>18181.9792</v>
      </c>
      <c r="I1812" s="1" t="s">
        <v>698</v>
      </c>
      <c r="J1812" s="1" t="s">
        <v>699</v>
      </c>
      <c r="K1812" s="1" t="s">
        <v>700</v>
      </c>
      <c r="L1812" s="51">
        <v>0.0406</v>
      </c>
      <c r="M1812" s="93" t="s">
        <v>2604</v>
      </c>
      <c r="N1812" s="108" t="s">
        <v>578</v>
      </c>
      <c r="O1812" s="93" t="s">
        <v>2596</v>
      </c>
      <c r="P1812" s="105"/>
    </row>
    <row r="1813">
      <c r="A1813" s="1" t="s">
        <v>2605</v>
      </c>
      <c r="B1813" s="51">
        <v>5.8450408E7</v>
      </c>
      <c r="C1813" s="51">
        <v>1.719018775E9</v>
      </c>
      <c r="D1813" s="52">
        <v>45465.05063657407</v>
      </c>
      <c r="E1813" s="1" t="s">
        <v>341</v>
      </c>
      <c r="F1813" s="1" t="s">
        <v>697</v>
      </c>
      <c r="G1813" s="47">
        <v>423400.0</v>
      </c>
      <c r="H1813" s="53">
        <f t="shared" si="3"/>
        <v>17190.04</v>
      </c>
      <c r="I1813" s="1" t="s">
        <v>698</v>
      </c>
      <c r="J1813" s="1" t="s">
        <v>699</v>
      </c>
      <c r="K1813" s="1" t="s">
        <v>700</v>
      </c>
      <c r="L1813" s="51">
        <v>0.0406</v>
      </c>
      <c r="M1813" s="93" t="s">
        <v>2606</v>
      </c>
      <c r="N1813" s="93" t="s">
        <v>2596</v>
      </c>
      <c r="O1813" s="1"/>
      <c r="P1813" s="105"/>
    </row>
    <row r="1814">
      <c r="A1814" s="1" t="s">
        <v>2607</v>
      </c>
      <c r="B1814" s="51">
        <v>5.8450423E7</v>
      </c>
      <c r="C1814" s="51">
        <v>1.719018807E9</v>
      </c>
      <c r="D1814" s="52">
        <v>45465.05100694444</v>
      </c>
      <c r="E1814" s="1" t="s">
        <v>341</v>
      </c>
      <c r="F1814" s="1" t="s">
        <v>697</v>
      </c>
      <c r="G1814" s="47">
        <v>434434.0</v>
      </c>
      <c r="H1814" s="53">
        <f t="shared" si="3"/>
        <v>17638.0204</v>
      </c>
      <c r="I1814" s="1" t="s">
        <v>698</v>
      </c>
      <c r="J1814" s="1" t="s">
        <v>699</v>
      </c>
      <c r="K1814" s="1" t="s">
        <v>700</v>
      </c>
      <c r="L1814" s="51">
        <v>0.0406</v>
      </c>
      <c r="M1814" s="93" t="s">
        <v>2608</v>
      </c>
      <c r="N1814" s="108" t="s">
        <v>545</v>
      </c>
      <c r="O1814" s="93" t="s">
        <v>2596</v>
      </c>
      <c r="P1814" s="105"/>
    </row>
    <row r="1815">
      <c r="A1815" s="1" t="s">
        <v>2609</v>
      </c>
      <c r="B1815" s="51">
        <v>5.845044E7</v>
      </c>
      <c r="C1815" s="51">
        <v>1.719018843E9</v>
      </c>
      <c r="D1815" s="52">
        <v>45465.05142361111</v>
      </c>
      <c r="E1815" s="1" t="s">
        <v>341</v>
      </c>
      <c r="F1815" s="1" t="s">
        <v>697</v>
      </c>
      <c r="G1815" s="47">
        <v>372422.0</v>
      </c>
      <c r="H1815" s="53">
        <f t="shared" si="3"/>
        <v>15120.3332</v>
      </c>
      <c r="I1815" s="1" t="s">
        <v>698</v>
      </c>
      <c r="J1815" s="1" t="s">
        <v>699</v>
      </c>
      <c r="K1815" s="1" t="s">
        <v>700</v>
      </c>
      <c r="L1815" s="51">
        <v>0.0406</v>
      </c>
      <c r="M1815" s="93" t="s">
        <v>2610</v>
      </c>
      <c r="N1815" s="108" t="s">
        <v>545</v>
      </c>
      <c r="O1815" s="99" t="s">
        <v>1038</v>
      </c>
      <c r="P1815" s="105"/>
    </row>
    <row r="1816">
      <c r="A1816" s="1" t="s">
        <v>2611</v>
      </c>
      <c r="B1816" s="51">
        <v>5.8450455E7</v>
      </c>
      <c r="C1816" s="51">
        <v>1.719018875E9</v>
      </c>
      <c r="D1816" s="52">
        <v>45465.05179398148</v>
      </c>
      <c r="E1816" s="1" t="s">
        <v>341</v>
      </c>
      <c r="F1816" s="1" t="s">
        <v>697</v>
      </c>
      <c r="G1816" s="47">
        <v>420092.0</v>
      </c>
      <c r="H1816" s="53">
        <f t="shared" si="3"/>
        <v>17055.7352</v>
      </c>
      <c r="I1816" s="1" t="s">
        <v>698</v>
      </c>
      <c r="J1816" s="1" t="s">
        <v>699</v>
      </c>
      <c r="K1816" s="1" t="s">
        <v>700</v>
      </c>
      <c r="L1816" s="51">
        <v>0.0406</v>
      </c>
      <c r="M1816" s="93" t="s">
        <v>2612</v>
      </c>
      <c r="N1816" s="108" t="s">
        <v>578</v>
      </c>
      <c r="O1816" s="93" t="s">
        <v>2596</v>
      </c>
      <c r="P1816" s="105"/>
    </row>
    <row r="1817">
      <c r="A1817" s="1" t="s">
        <v>2613</v>
      </c>
      <c r="B1817" s="51">
        <v>5.845047E7</v>
      </c>
      <c r="C1817" s="51">
        <v>1.719018907E9</v>
      </c>
      <c r="D1817" s="52">
        <v>45465.05216435185</v>
      </c>
      <c r="E1817" s="1" t="s">
        <v>341</v>
      </c>
      <c r="F1817" s="1" t="s">
        <v>697</v>
      </c>
      <c r="G1817" s="47">
        <v>519933.0</v>
      </c>
      <c r="H1817" s="53">
        <f t="shared" si="3"/>
        <v>21109.2798</v>
      </c>
      <c r="I1817" s="1" t="s">
        <v>698</v>
      </c>
      <c r="J1817" s="1" t="s">
        <v>699</v>
      </c>
      <c r="K1817" s="1" t="s">
        <v>700</v>
      </c>
      <c r="L1817" s="51">
        <v>0.0406</v>
      </c>
      <c r="M1817" s="93" t="s">
        <v>2614</v>
      </c>
      <c r="N1817" s="99" t="s">
        <v>1038</v>
      </c>
      <c r="O1817" s="1"/>
      <c r="P1817" s="105"/>
    </row>
    <row r="1818">
      <c r="A1818" s="1" t="s">
        <v>2615</v>
      </c>
      <c r="B1818" s="51">
        <v>5.8474272E7</v>
      </c>
      <c r="C1818" s="51">
        <v>1.719069811E9</v>
      </c>
      <c r="D1818" s="52">
        <v>45465.641331018516</v>
      </c>
      <c r="E1818" s="1" t="s">
        <v>341</v>
      </c>
      <c r="F1818" s="1" t="s">
        <v>697</v>
      </c>
      <c r="G1818" s="47">
        <v>304993.0</v>
      </c>
      <c r="H1818" s="53">
        <f t="shared" si="3"/>
        <v>11742.2305</v>
      </c>
      <c r="I1818" s="1" t="s">
        <v>698</v>
      </c>
      <c r="J1818" s="1" t="s">
        <v>699</v>
      </c>
      <c r="K1818" s="1" t="s">
        <v>700</v>
      </c>
      <c r="L1818" s="51">
        <v>0.0385</v>
      </c>
      <c r="M1818" s="99" t="s">
        <v>372</v>
      </c>
      <c r="N1818" s="1" t="s">
        <v>727</v>
      </c>
      <c r="O1818" s="1"/>
      <c r="P1818" s="105"/>
    </row>
    <row r="1819">
      <c r="A1819" s="1" t="s">
        <v>2616</v>
      </c>
      <c r="B1819" s="51">
        <v>5.8474288E7</v>
      </c>
      <c r="C1819" s="51">
        <v>1.719069845E9</v>
      </c>
      <c r="D1819" s="52">
        <v>45465.64172453704</v>
      </c>
      <c r="E1819" s="1" t="s">
        <v>341</v>
      </c>
      <c r="F1819" s="1" t="s">
        <v>697</v>
      </c>
      <c r="G1819" s="47">
        <v>400243.0</v>
      </c>
      <c r="H1819" s="53">
        <f t="shared" si="3"/>
        <v>15409.3555</v>
      </c>
      <c r="I1819" s="1" t="s">
        <v>698</v>
      </c>
      <c r="J1819" s="1" t="s">
        <v>699</v>
      </c>
      <c r="K1819" s="1" t="s">
        <v>700</v>
      </c>
      <c r="L1819" s="51">
        <v>0.0385</v>
      </c>
      <c r="M1819" s="99" t="s">
        <v>809</v>
      </c>
      <c r="N1819" s="99" t="s">
        <v>2112</v>
      </c>
      <c r="O1819" s="1"/>
      <c r="P1819" s="105"/>
    </row>
    <row r="1820">
      <c r="A1820" s="1" t="s">
        <v>2617</v>
      </c>
      <c r="B1820" s="51">
        <v>5.8474303E7</v>
      </c>
      <c r="C1820" s="51">
        <v>1.719069875E9</v>
      </c>
      <c r="D1820" s="52">
        <v>45465.64207175926</v>
      </c>
      <c r="E1820" s="1" t="s">
        <v>341</v>
      </c>
      <c r="F1820" s="1" t="s">
        <v>697</v>
      </c>
      <c r="G1820" s="47">
        <v>385933.0</v>
      </c>
      <c r="H1820" s="53">
        <f t="shared" si="3"/>
        <v>14858.4205</v>
      </c>
      <c r="I1820" s="1" t="s">
        <v>698</v>
      </c>
      <c r="J1820" s="1" t="s">
        <v>699</v>
      </c>
      <c r="K1820" s="1" t="s">
        <v>700</v>
      </c>
      <c r="L1820" s="51">
        <v>0.0385</v>
      </c>
      <c r="M1820" s="99" t="s">
        <v>928</v>
      </c>
      <c r="N1820" s="99" t="s">
        <v>2112</v>
      </c>
      <c r="O1820" s="1"/>
      <c r="P1820" s="105"/>
    </row>
    <row r="1821">
      <c r="A1821" s="1" t="s">
        <v>2618</v>
      </c>
      <c r="B1821" s="51">
        <v>5.8474321E7</v>
      </c>
      <c r="C1821" s="51">
        <v>1.719069915E9</v>
      </c>
      <c r="D1821" s="52">
        <v>45465.642534722225</v>
      </c>
      <c r="E1821" s="1" t="s">
        <v>341</v>
      </c>
      <c r="F1821" s="1" t="s">
        <v>697</v>
      </c>
      <c r="G1821" s="47">
        <v>300943.0</v>
      </c>
      <c r="H1821" s="53">
        <f t="shared" si="3"/>
        <v>11586.3055</v>
      </c>
      <c r="I1821" s="1" t="s">
        <v>698</v>
      </c>
      <c r="J1821" s="1" t="s">
        <v>699</v>
      </c>
      <c r="K1821" s="1" t="s">
        <v>700</v>
      </c>
      <c r="L1821" s="51">
        <v>0.0385</v>
      </c>
      <c r="M1821" s="93" t="s">
        <v>968</v>
      </c>
      <c r="N1821" s="99" t="s">
        <v>1008</v>
      </c>
      <c r="O1821" s="1"/>
      <c r="P1821" s="105"/>
    </row>
    <row r="1822">
      <c r="A1822" s="1" t="s">
        <v>2619</v>
      </c>
      <c r="B1822" s="51">
        <v>5.8474337E7</v>
      </c>
      <c r="C1822" s="51">
        <v>1.719069949E9</v>
      </c>
      <c r="D1822" s="52">
        <v>45465.64292824074</v>
      </c>
      <c r="E1822" s="1" t="s">
        <v>341</v>
      </c>
      <c r="F1822" s="1" t="s">
        <v>697</v>
      </c>
      <c r="G1822" s="47">
        <v>422300.0</v>
      </c>
      <c r="H1822" s="53">
        <f t="shared" si="3"/>
        <v>16258.55</v>
      </c>
      <c r="I1822" s="1" t="s">
        <v>698</v>
      </c>
      <c r="J1822" s="1" t="s">
        <v>699</v>
      </c>
      <c r="K1822" s="1" t="s">
        <v>700</v>
      </c>
      <c r="L1822" s="51">
        <v>0.0385</v>
      </c>
      <c r="M1822" s="93" t="s">
        <v>1001</v>
      </c>
      <c r="N1822" s="99" t="s">
        <v>2112</v>
      </c>
      <c r="O1822" s="1"/>
      <c r="P1822" s="105"/>
    </row>
    <row r="1823">
      <c r="A1823" s="1" t="s">
        <v>2620</v>
      </c>
      <c r="B1823" s="51">
        <v>5.8474352E7</v>
      </c>
      <c r="C1823" s="51">
        <v>1.719069981E9</v>
      </c>
      <c r="D1823" s="52">
        <v>45465.64329861111</v>
      </c>
      <c r="E1823" s="1" t="s">
        <v>341</v>
      </c>
      <c r="F1823" s="1" t="s">
        <v>697</v>
      </c>
      <c r="G1823" s="47">
        <v>320024.0</v>
      </c>
      <c r="H1823" s="53">
        <f t="shared" si="3"/>
        <v>12320.924</v>
      </c>
      <c r="I1823" s="1" t="s">
        <v>698</v>
      </c>
      <c r="J1823" s="1" t="s">
        <v>699</v>
      </c>
      <c r="K1823" s="1" t="s">
        <v>700</v>
      </c>
      <c r="L1823" s="51">
        <v>0.0385</v>
      </c>
      <c r="M1823" s="93" t="s">
        <v>999</v>
      </c>
      <c r="N1823" s="15" t="s">
        <v>2112</v>
      </c>
      <c r="O1823" s="1"/>
      <c r="P1823" s="105"/>
    </row>
    <row r="1824">
      <c r="A1824" s="1" t="s">
        <v>2621</v>
      </c>
      <c r="B1824" s="51">
        <v>5.847441E7</v>
      </c>
      <c r="C1824" s="51">
        <v>1.719070103E9</v>
      </c>
      <c r="D1824" s="52">
        <v>45465.64471064815</v>
      </c>
      <c r="E1824" s="1" t="s">
        <v>341</v>
      </c>
      <c r="F1824" s="1" t="s">
        <v>697</v>
      </c>
      <c r="G1824" s="24">
        <v>523203.24</v>
      </c>
      <c r="H1824" s="53">
        <f t="shared" si="3"/>
        <v>20143.32474</v>
      </c>
      <c r="I1824" s="1" t="s">
        <v>698</v>
      </c>
      <c r="J1824" s="1" t="s">
        <v>699</v>
      </c>
      <c r="K1824" s="1" t="s">
        <v>700</v>
      </c>
      <c r="L1824" s="51">
        <v>0.0385</v>
      </c>
      <c r="M1824" s="93" t="s">
        <v>995</v>
      </c>
      <c r="N1824" s="99" t="s">
        <v>2112</v>
      </c>
      <c r="O1824" s="1"/>
      <c r="P1824" s="105"/>
    </row>
    <row r="1825">
      <c r="A1825" s="1" t="s">
        <v>2622</v>
      </c>
      <c r="B1825" s="51">
        <v>5.8474663E7</v>
      </c>
      <c r="C1825" s="51">
        <v>1.719070641E9</v>
      </c>
      <c r="D1825" s="52">
        <v>45465.6509375</v>
      </c>
      <c r="E1825" s="1" t="s">
        <v>341</v>
      </c>
      <c r="F1825" s="1" t="s">
        <v>697</v>
      </c>
      <c r="G1825" s="47">
        <v>243004.0</v>
      </c>
      <c r="H1825" s="53">
        <f t="shared" si="3"/>
        <v>9355.654</v>
      </c>
      <c r="I1825" s="1" t="s">
        <v>698</v>
      </c>
      <c r="J1825" s="1" t="s">
        <v>699</v>
      </c>
      <c r="K1825" s="1" t="s">
        <v>700</v>
      </c>
      <c r="L1825" s="51">
        <v>0.0385</v>
      </c>
      <c r="M1825" s="93" t="s">
        <v>2612</v>
      </c>
      <c r="N1825" s="108" t="s">
        <v>578</v>
      </c>
      <c r="O1825" s="93" t="s">
        <v>2596</v>
      </c>
      <c r="P1825" s="105"/>
    </row>
    <row r="1826">
      <c r="A1826" s="1" t="s">
        <v>2623</v>
      </c>
      <c r="B1826" s="51">
        <v>5.8474686E7</v>
      </c>
      <c r="C1826" s="51">
        <v>1.719070689E9</v>
      </c>
      <c r="D1826" s="52">
        <v>45465.65149305556</v>
      </c>
      <c r="E1826" s="1" t="s">
        <v>341</v>
      </c>
      <c r="F1826" s="1" t="s">
        <v>697</v>
      </c>
      <c r="G1826" s="47">
        <v>300942.0</v>
      </c>
      <c r="H1826" s="53">
        <f t="shared" si="3"/>
        <v>11586.267</v>
      </c>
      <c r="I1826" s="1" t="s">
        <v>698</v>
      </c>
      <c r="J1826" s="1" t="s">
        <v>699</v>
      </c>
      <c r="K1826" s="1" t="s">
        <v>700</v>
      </c>
      <c r="L1826" s="51">
        <v>0.0385</v>
      </c>
      <c r="M1826" s="93" t="s">
        <v>2608</v>
      </c>
      <c r="N1826" s="108" t="s">
        <v>545</v>
      </c>
      <c r="O1826" s="93" t="s">
        <v>2596</v>
      </c>
      <c r="P1826" s="105"/>
    </row>
    <row r="1827">
      <c r="A1827" s="1" t="s">
        <v>2624</v>
      </c>
      <c r="B1827" s="51">
        <v>5.847471E7</v>
      </c>
      <c r="C1827" s="51">
        <v>1.719070741E9</v>
      </c>
      <c r="D1827" s="52">
        <v>45465.652094907404</v>
      </c>
      <c r="E1827" s="1" t="s">
        <v>341</v>
      </c>
      <c r="F1827" s="1" t="s">
        <v>697</v>
      </c>
      <c r="G1827" s="47">
        <v>462364.0</v>
      </c>
      <c r="H1827" s="53">
        <f t="shared" si="3"/>
        <v>17801.014</v>
      </c>
      <c r="I1827" s="1" t="s">
        <v>698</v>
      </c>
      <c r="J1827" s="1" t="s">
        <v>699</v>
      </c>
      <c r="K1827" s="1" t="s">
        <v>700</v>
      </c>
      <c r="L1827" s="51">
        <v>0.0385</v>
      </c>
      <c r="M1827" s="93" t="s">
        <v>2604</v>
      </c>
      <c r="N1827" s="108" t="s">
        <v>578</v>
      </c>
      <c r="O1827" s="93" t="s">
        <v>2596</v>
      </c>
      <c r="P1827" s="105"/>
    </row>
    <row r="1828">
      <c r="A1828" s="1" t="s">
        <v>2625</v>
      </c>
      <c r="B1828" s="51">
        <v>5.8474728E7</v>
      </c>
      <c r="C1828" s="51">
        <v>1.719070779E9</v>
      </c>
      <c r="D1828" s="52">
        <v>45465.65253472222</v>
      </c>
      <c r="E1828" s="1" t="s">
        <v>341</v>
      </c>
      <c r="F1828" s="1" t="s">
        <v>697</v>
      </c>
      <c r="G1828" s="24">
        <v>490991.22</v>
      </c>
      <c r="H1828" s="53">
        <f t="shared" si="3"/>
        <v>18903.16197</v>
      </c>
      <c r="I1828" s="1" t="s">
        <v>698</v>
      </c>
      <c r="J1828" s="1" t="s">
        <v>699</v>
      </c>
      <c r="K1828" s="1" t="s">
        <v>700</v>
      </c>
      <c r="L1828" s="51">
        <v>0.0385</v>
      </c>
      <c r="M1828" s="93" t="s">
        <v>2600</v>
      </c>
      <c r="N1828" s="93" t="s">
        <v>2596</v>
      </c>
      <c r="O1828" s="1"/>
      <c r="P1828" s="105"/>
    </row>
    <row r="1829">
      <c r="A1829" s="1" t="s">
        <v>2626</v>
      </c>
      <c r="B1829" s="51">
        <v>5.8474754E7</v>
      </c>
      <c r="C1829" s="51">
        <v>1.719070835E9</v>
      </c>
      <c r="D1829" s="52">
        <v>45465.653182870374</v>
      </c>
      <c r="E1829" s="1" t="s">
        <v>341</v>
      </c>
      <c r="F1829" s="1" t="s">
        <v>697</v>
      </c>
      <c r="G1829" s="24">
        <v>442999.05</v>
      </c>
      <c r="H1829" s="53">
        <f t="shared" si="3"/>
        <v>17055.46343</v>
      </c>
      <c r="I1829" s="1" t="s">
        <v>698</v>
      </c>
      <c r="J1829" s="1" t="s">
        <v>699</v>
      </c>
      <c r="K1829" s="1" t="s">
        <v>700</v>
      </c>
      <c r="L1829" s="51">
        <v>0.0385</v>
      </c>
      <c r="M1829" s="93" t="s">
        <v>2595</v>
      </c>
      <c r="N1829" s="108" t="s">
        <v>578</v>
      </c>
      <c r="O1829" s="93" t="s">
        <v>2596</v>
      </c>
      <c r="P1829" s="105"/>
    </row>
    <row r="1830">
      <c r="A1830" s="1" t="s">
        <v>2627</v>
      </c>
      <c r="B1830" s="51">
        <v>5.851744E7</v>
      </c>
      <c r="C1830" s="51">
        <v>1.719162985E9</v>
      </c>
      <c r="D1830" s="52">
        <v>45466.71973379629</v>
      </c>
      <c r="E1830" s="1" t="s">
        <v>341</v>
      </c>
      <c r="F1830" s="1" t="s">
        <v>697</v>
      </c>
      <c r="G1830" s="47">
        <v>299458.0</v>
      </c>
      <c r="H1830" s="53">
        <f t="shared" si="3"/>
        <v>12008.2658</v>
      </c>
      <c r="I1830" s="1" t="s">
        <v>698</v>
      </c>
      <c r="J1830" s="1" t="s">
        <v>699</v>
      </c>
      <c r="K1830" s="1" t="s">
        <v>700</v>
      </c>
      <c r="L1830" s="51">
        <v>0.0401</v>
      </c>
      <c r="M1830" s="93" t="s">
        <v>196</v>
      </c>
      <c r="N1830" s="99" t="s">
        <v>2112</v>
      </c>
      <c r="O1830" s="1"/>
      <c r="P1830" s="105"/>
    </row>
    <row r="1831">
      <c r="A1831" s="1" t="s">
        <v>2628</v>
      </c>
      <c r="B1831" s="51">
        <v>5.8517461E7</v>
      </c>
      <c r="C1831" s="51">
        <v>1.719163029E9</v>
      </c>
      <c r="D1831" s="52">
        <v>45466.720243055555</v>
      </c>
      <c r="E1831" s="1" t="s">
        <v>341</v>
      </c>
      <c r="F1831" s="1" t="s">
        <v>697</v>
      </c>
      <c r="G1831" s="24">
        <v>410244.64</v>
      </c>
      <c r="H1831" s="53">
        <f t="shared" si="3"/>
        <v>16450.81006</v>
      </c>
      <c r="I1831" s="1" t="s">
        <v>698</v>
      </c>
      <c r="J1831" s="1" t="s">
        <v>699</v>
      </c>
      <c r="K1831" s="1" t="s">
        <v>700</v>
      </c>
      <c r="L1831" s="51">
        <v>0.0401</v>
      </c>
      <c r="M1831" s="93" t="s">
        <v>173</v>
      </c>
      <c r="N1831" s="99" t="s">
        <v>1008</v>
      </c>
      <c r="O1831" s="1"/>
      <c r="P1831" s="105"/>
    </row>
    <row r="1832">
      <c r="A1832" s="1" t="s">
        <v>2629</v>
      </c>
      <c r="B1832" s="51">
        <v>5.8517477E7</v>
      </c>
      <c r="C1832" s="51">
        <v>1.719163063E9</v>
      </c>
      <c r="D1832" s="52">
        <v>45466.72063657407</v>
      </c>
      <c r="E1832" s="1" t="s">
        <v>341</v>
      </c>
      <c r="F1832" s="1" t="s">
        <v>697</v>
      </c>
      <c r="G1832" s="47">
        <v>300942.0</v>
      </c>
      <c r="H1832" s="53">
        <f t="shared" si="3"/>
        <v>12067.7742</v>
      </c>
      <c r="I1832" s="1" t="s">
        <v>698</v>
      </c>
      <c r="J1832" s="1" t="s">
        <v>699</v>
      </c>
      <c r="K1832" s="1" t="s">
        <v>700</v>
      </c>
      <c r="L1832" s="51">
        <v>0.0401</v>
      </c>
      <c r="M1832" s="93" t="s">
        <v>2630</v>
      </c>
      <c r="N1832" s="99" t="s">
        <v>2112</v>
      </c>
      <c r="O1832" s="1"/>
      <c r="P1832" s="105"/>
    </row>
    <row r="1833">
      <c r="A1833" s="1" t="s">
        <v>2631</v>
      </c>
      <c r="B1833" s="51">
        <v>5.8517499E7</v>
      </c>
      <c r="C1833" s="51">
        <v>1.719163109E9</v>
      </c>
      <c r="D1833" s="52">
        <v>45466.72116898148</v>
      </c>
      <c r="E1833" s="1" t="s">
        <v>341</v>
      </c>
      <c r="F1833" s="1" t="s">
        <v>697</v>
      </c>
      <c r="G1833" s="24">
        <v>369983.21</v>
      </c>
      <c r="H1833" s="53">
        <f t="shared" si="3"/>
        <v>14836.32672</v>
      </c>
      <c r="I1833" s="1" t="s">
        <v>698</v>
      </c>
      <c r="J1833" s="1" t="s">
        <v>699</v>
      </c>
      <c r="K1833" s="1" t="s">
        <v>700</v>
      </c>
      <c r="L1833" s="51">
        <v>0.0401</v>
      </c>
      <c r="M1833" s="93" t="s">
        <v>1394</v>
      </c>
      <c r="N1833" s="108" t="s">
        <v>548</v>
      </c>
      <c r="O1833" s="1"/>
      <c r="P1833" s="105"/>
    </row>
    <row r="1834">
      <c r="A1834" s="1" t="s">
        <v>2632</v>
      </c>
      <c r="B1834" s="51">
        <v>5.8517521E7</v>
      </c>
      <c r="C1834" s="51">
        <v>1.719163157E9</v>
      </c>
      <c r="D1834" s="52">
        <v>45466.721724537034</v>
      </c>
      <c r="E1834" s="1" t="s">
        <v>341</v>
      </c>
      <c r="F1834" s="1" t="s">
        <v>697</v>
      </c>
      <c r="G1834" s="47">
        <v>193003.0</v>
      </c>
      <c r="H1834" s="53">
        <f t="shared" si="3"/>
        <v>7739.4203</v>
      </c>
      <c r="I1834" s="1" t="s">
        <v>698</v>
      </c>
      <c r="J1834" s="1" t="s">
        <v>699</v>
      </c>
      <c r="K1834" s="1" t="s">
        <v>700</v>
      </c>
      <c r="L1834" s="51">
        <v>0.0401</v>
      </c>
      <c r="M1834" s="93" t="s">
        <v>2633</v>
      </c>
      <c r="N1834" s="108" t="s">
        <v>548</v>
      </c>
      <c r="O1834" s="1"/>
      <c r="P1834" s="105"/>
    </row>
    <row r="1835">
      <c r="A1835" s="1" t="s">
        <v>2634</v>
      </c>
      <c r="B1835" s="51">
        <v>5.8517538E7</v>
      </c>
      <c r="C1835" s="51">
        <v>1.719163193E9</v>
      </c>
      <c r="D1835" s="52">
        <v>45466.7221412037</v>
      </c>
      <c r="E1835" s="1" t="s">
        <v>341</v>
      </c>
      <c r="F1835" s="1" t="s">
        <v>697</v>
      </c>
      <c r="G1835" s="47">
        <v>200942.0</v>
      </c>
      <c r="H1835" s="53">
        <f t="shared" si="3"/>
        <v>8057.7742</v>
      </c>
      <c r="I1835" s="1" t="s">
        <v>698</v>
      </c>
      <c r="J1835" s="1" t="s">
        <v>699</v>
      </c>
      <c r="K1835" s="1" t="s">
        <v>700</v>
      </c>
      <c r="L1835" s="51">
        <v>0.0401</v>
      </c>
      <c r="M1835" s="93" t="s">
        <v>2635</v>
      </c>
      <c r="N1835" s="108" t="s">
        <v>548</v>
      </c>
      <c r="O1835" s="1"/>
      <c r="P1835" s="105"/>
    </row>
    <row r="1836">
      <c r="A1836" s="1" t="s">
        <v>2636</v>
      </c>
      <c r="B1836" s="51">
        <v>5.8517566E7</v>
      </c>
      <c r="C1836" s="51">
        <v>1.719163251E9</v>
      </c>
      <c r="D1836" s="52">
        <v>45466.7228125</v>
      </c>
      <c r="E1836" s="1" t="s">
        <v>341</v>
      </c>
      <c r="F1836" s="1" t="s">
        <v>697</v>
      </c>
      <c r="G1836" s="47">
        <v>379749.0</v>
      </c>
      <c r="H1836" s="53">
        <f t="shared" si="3"/>
        <v>15227.9349</v>
      </c>
      <c r="I1836" s="1" t="s">
        <v>698</v>
      </c>
      <c r="J1836" s="1" t="s">
        <v>699</v>
      </c>
      <c r="K1836" s="1" t="s">
        <v>700</v>
      </c>
      <c r="L1836" s="51">
        <v>0.0401</v>
      </c>
      <c r="M1836" s="93" t="s">
        <v>2637</v>
      </c>
      <c r="N1836" s="99" t="s">
        <v>2112</v>
      </c>
      <c r="O1836" s="1"/>
      <c r="P1836" s="105"/>
    </row>
    <row r="1837">
      <c r="A1837" s="1" t="s">
        <v>2638</v>
      </c>
      <c r="B1837" s="51">
        <v>5.8517621E7</v>
      </c>
      <c r="C1837" s="51">
        <v>1.719163369E9</v>
      </c>
      <c r="D1837" s="52">
        <v>45466.724178240744</v>
      </c>
      <c r="E1837" s="1" t="s">
        <v>341</v>
      </c>
      <c r="F1837" s="1" t="s">
        <v>697</v>
      </c>
      <c r="G1837" s="24">
        <v>288994.22</v>
      </c>
      <c r="H1837" s="53">
        <f t="shared" si="3"/>
        <v>11588.66822</v>
      </c>
      <c r="I1837" s="1" t="s">
        <v>698</v>
      </c>
      <c r="J1837" s="1" t="s">
        <v>699</v>
      </c>
      <c r="K1837" s="1" t="s">
        <v>700</v>
      </c>
      <c r="L1837" s="51">
        <v>0.0401</v>
      </c>
      <c r="M1837" s="93" t="s">
        <v>2639</v>
      </c>
      <c r="N1837" s="99" t="s">
        <v>1008</v>
      </c>
      <c r="O1837" s="1"/>
      <c r="P1837" s="105"/>
    </row>
    <row r="1838">
      <c r="A1838" s="1" t="s">
        <v>2640</v>
      </c>
      <c r="B1838" s="51">
        <v>5.8592301E7</v>
      </c>
      <c r="C1838" s="51">
        <v>1.719325525E9</v>
      </c>
      <c r="D1838" s="52">
        <v>45468.6009837963</v>
      </c>
      <c r="E1838" s="1" t="s">
        <v>341</v>
      </c>
      <c r="F1838" s="1" t="s">
        <v>697</v>
      </c>
      <c r="G1838" s="47">
        <v>300923.0</v>
      </c>
      <c r="H1838" s="53">
        <f t="shared" si="3"/>
        <v>10682.7665</v>
      </c>
      <c r="I1838" s="1" t="s">
        <v>698</v>
      </c>
      <c r="J1838" s="1" t="s">
        <v>699</v>
      </c>
      <c r="K1838" s="1" t="s">
        <v>700</v>
      </c>
      <c r="L1838" s="51">
        <v>0.0355</v>
      </c>
      <c r="M1838" s="93" t="s">
        <v>2614</v>
      </c>
      <c r="N1838" s="93" t="s">
        <v>2596</v>
      </c>
      <c r="O1838" s="1"/>
      <c r="P1838" s="105"/>
    </row>
    <row r="1839">
      <c r="A1839" s="1" t="s">
        <v>2641</v>
      </c>
      <c r="B1839" s="51">
        <v>5.8592333E7</v>
      </c>
      <c r="C1839" s="51">
        <v>1.719325593E9</v>
      </c>
      <c r="D1839" s="52">
        <v>45468.60177083333</v>
      </c>
      <c r="E1839" s="1" t="s">
        <v>341</v>
      </c>
      <c r="F1839" s="1" t="s">
        <v>697</v>
      </c>
      <c r="G1839" s="47">
        <v>289943.0</v>
      </c>
      <c r="H1839" s="53">
        <f t="shared" si="3"/>
        <v>10292.9765</v>
      </c>
      <c r="I1839" s="1" t="s">
        <v>698</v>
      </c>
      <c r="J1839" s="1" t="s">
        <v>699</v>
      </c>
      <c r="K1839" s="1" t="s">
        <v>700</v>
      </c>
      <c r="L1839" s="51">
        <v>0.0355</v>
      </c>
      <c r="M1839" s="93" t="s">
        <v>2610</v>
      </c>
      <c r="N1839" s="108" t="s">
        <v>545</v>
      </c>
      <c r="O1839" s="99" t="s">
        <v>1038</v>
      </c>
      <c r="P1839" s="105"/>
    </row>
    <row r="1840">
      <c r="A1840" s="1" t="s">
        <v>2642</v>
      </c>
      <c r="B1840" s="51">
        <v>5.8592353E7</v>
      </c>
      <c r="C1840" s="51">
        <v>1.719325639E9</v>
      </c>
      <c r="D1840" s="52">
        <v>45468.60230324074</v>
      </c>
      <c r="E1840" s="1" t="s">
        <v>341</v>
      </c>
      <c r="F1840" s="1" t="s">
        <v>697</v>
      </c>
      <c r="G1840" s="47">
        <v>199048.0</v>
      </c>
      <c r="H1840" s="53">
        <f t="shared" si="3"/>
        <v>7066.204</v>
      </c>
      <c r="I1840" s="1" t="s">
        <v>698</v>
      </c>
      <c r="J1840" s="1" t="s">
        <v>699</v>
      </c>
      <c r="K1840" s="1" t="s">
        <v>700</v>
      </c>
      <c r="L1840" s="51">
        <v>0.0355</v>
      </c>
      <c r="M1840" s="93" t="s">
        <v>2604</v>
      </c>
      <c r="N1840" s="99" t="s">
        <v>1038</v>
      </c>
      <c r="O1840" s="1"/>
      <c r="P1840" s="105"/>
    </row>
    <row r="1841">
      <c r="A1841" s="1" t="s">
        <v>2643</v>
      </c>
      <c r="B1841" s="51">
        <v>5.8592377E7</v>
      </c>
      <c r="C1841" s="51">
        <v>1.719325689E9</v>
      </c>
      <c r="D1841" s="52">
        <v>45468.60288194445</v>
      </c>
      <c r="E1841" s="1" t="s">
        <v>341</v>
      </c>
      <c r="F1841" s="1" t="s">
        <v>697</v>
      </c>
      <c r="G1841" s="47">
        <v>249330.0</v>
      </c>
      <c r="H1841" s="53">
        <f t="shared" si="3"/>
        <v>8851.215</v>
      </c>
      <c r="I1841" s="1" t="s">
        <v>698</v>
      </c>
      <c r="J1841" s="1" t="s">
        <v>699</v>
      </c>
      <c r="K1841" s="1" t="s">
        <v>700</v>
      </c>
      <c r="L1841" s="51">
        <v>0.0355</v>
      </c>
      <c r="M1841" s="93" t="s">
        <v>2600</v>
      </c>
      <c r="N1841" s="108" t="s">
        <v>578</v>
      </c>
      <c r="O1841" s="99" t="s">
        <v>1038</v>
      </c>
      <c r="P1841" s="105"/>
    </row>
    <row r="1842">
      <c r="A1842" s="1" t="s">
        <v>2644</v>
      </c>
      <c r="B1842" s="51">
        <v>5.8592385E7</v>
      </c>
      <c r="C1842" s="51">
        <v>1.719325707E9</v>
      </c>
      <c r="D1842" s="52">
        <v>45468.60309027778</v>
      </c>
      <c r="E1842" s="1" t="s">
        <v>341</v>
      </c>
      <c r="F1842" s="1" t="s">
        <v>697</v>
      </c>
      <c r="G1842" s="47">
        <v>213555.0</v>
      </c>
      <c r="H1842" s="53">
        <f t="shared" si="3"/>
        <v>7581.2025</v>
      </c>
      <c r="I1842" s="1" t="s">
        <v>698</v>
      </c>
      <c r="J1842" s="1" t="s">
        <v>699</v>
      </c>
      <c r="K1842" s="1" t="s">
        <v>700</v>
      </c>
      <c r="L1842" s="51">
        <v>0.0355</v>
      </c>
      <c r="M1842" s="93" t="s">
        <v>2595</v>
      </c>
      <c r="N1842" s="93" t="s">
        <v>2596</v>
      </c>
      <c r="O1842" s="1"/>
      <c r="P1842" s="105"/>
    </row>
    <row r="1843">
      <c r="A1843" s="1" t="s">
        <v>2645</v>
      </c>
      <c r="B1843" s="51">
        <v>5.8665027E7</v>
      </c>
      <c r="C1843" s="51">
        <v>1.719482567E9</v>
      </c>
      <c r="D1843" s="52">
        <v>45470.418599537035</v>
      </c>
      <c r="E1843" s="1" t="s">
        <v>341</v>
      </c>
      <c r="F1843" s="1" t="s">
        <v>697</v>
      </c>
      <c r="G1843" s="47">
        <v>399884.0</v>
      </c>
      <c r="H1843" s="53">
        <f t="shared" si="3"/>
        <v>16435.2324</v>
      </c>
      <c r="I1843" s="1" t="s">
        <v>698</v>
      </c>
      <c r="J1843" s="1" t="s">
        <v>699</v>
      </c>
      <c r="K1843" s="1" t="s">
        <v>700</v>
      </c>
      <c r="L1843" s="51">
        <v>0.0411</v>
      </c>
      <c r="M1843" s="93" t="s">
        <v>2614</v>
      </c>
      <c r="N1843" s="108" t="s">
        <v>545</v>
      </c>
      <c r="O1843" s="1"/>
      <c r="P1843" s="105"/>
    </row>
    <row r="1844">
      <c r="A1844" s="1" t="s">
        <v>2646</v>
      </c>
      <c r="B1844" s="51">
        <v>5.8665052E7</v>
      </c>
      <c r="C1844" s="51">
        <v>1.719482619E9</v>
      </c>
      <c r="D1844" s="52">
        <v>45470.41920138889</v>
      </c>
      <c r="E1844" s="1" t="s">
        <v>341</v>
      </c>
      <c r="F1844" s="1" t="s">
        <v>697</v>
      </c>
      <c r="G1844" s="47">
        <v>300942.0</v>
      </c>
      <c r="H1844" s="53">
        <f t="shared" si="3"/>
        <v>12368.7162</v>
      </c>
      <c r="I1844" s="1" t="s">
        <v>698</v>
      </c>
      <c r="J1844" s="1" t="s">
        <v>699</v>
      </c>
      <c r="K1844" s="1" t="s">
        <v>700</v>
      </c>
      <c r="L1844" s="51">
        <v>0.0411</v>
      </c>
      <c r="M1844" s="93" t="s">
        <v>2612</v>
      </c>
      <c r="N1844" s="108" t="s">
        <v>545</v>
      </c>
      <c r="O1844" s="1"/>
      <c r="P1844" s="105"/>
    </row>
    <row r="1845">
      <c r="A1845" s="1" t="s">
        <v>2647</v>
      </c>
      <c r="B1845" s="51">
        <v>5.8665166E7</v>
      </c>
      <c r="C1845" s="51">
        <v>1.719482861E9</v>
      </c>
      <c r="D1845" s="52">
        <v>45470.422002314815</v>
      </c>
      <c r="E1845" s="1" t="s">
        <v>341</v>
      </c>
      <c r="F1845" s="1" t="s">
        <v>697</v>
      </c>
      <c r="G1845" s="47">
        <v>498822.0</v>
      </c>
      <c r="H1845" s="53">
        <f t="shared" si="3"/>
        <v>20501.5842</v>
      </c>
      <c r="I1845" s="1" t="s">
        <v>698</v>
      </c>
      <c r="J1845" s="1" t="s">
        <v>699</v>
      </c>
      <c r="K1845" s="1" t="s">
        <v>700</v>
      </c>
      <c r="L1845" s="51">
        <v>0.0411</v>
      </c>
      <c r="M1845" s="93" t="s">
        <v>2610</v>
      </c>
      <c r="N1845" s="99" t="s">
        <v>1038</v>
      </c>
      <c r="O1845" s="1"/>
      <c r="P1845" s="105"/>
    </row>
    <row r="1846">
      <c r="A1846" s="1" t="s">
        <v>2648</v>
      </c>
      <c r="B1846" s="51">
        <v>5.8665181E7</v>
      </c>
      <c r="C1846" s="51">
        <v>1.719482893E9</v>
      </c>
      <c r="D1846" s="52">
        <v>45470.422372685185</v>
      </c>
      <c r="E1846" s="1" t="s">
        <v>341</v>
      </c>
      <c r="F1846" s="1" t="s">
        <v>697</v>
      </c>
      <c r="G1846" s="47">
        <v>422989.0</v>
      </c>
      <c r="H1846" s="53">
        <f t="shared" si="3"/>
        <v>17384.8479</v>
      </c>
      <c r="I1846" s="1" t="s">
        <v>698</v>
      </c>
      <c r="J1846" s="1" t="s">
        <v>699</v>
      </c>
      <c r="K1846" s="1" t="s">
        <v>700</v>
      </c>
      <c r="L1846" s="51">
        <v>0.0411</v>
      </c>
      <c r="M1846" s="93" t="s">
        <v>2606</v>
      </c>
      <c r="N1846" s="99" t="s">
        <v>1038</v>
      </c>
      <c r="O1846" s="1"/>
      <c r="P1846" s="105"/>
    </row>
    <row r="1847">
      <c r="A1847" s="1" t="s">
        <v>2649</v>
      </c>
      <c r="B1847" s="51">
        <v>5.8665198E7</v>
      </c>
      <c r="C1847" s="51">
        <v>1.719482929E9</v>
      </c>
      <c r="D1847" s="52">
        <v>45470.422789351855</v>
      </c>
      <c r="E1847" s="1" t="s">
        <v>341</v>
      </c>
      <c r="F1847" s="1" t="s">
        <v>697</v>
      </c>
      <c r="G1847" s="47">
        <v>299983.0</v>
      </c>
      <c r="H1847" s="53">
        <f t="shared" si="3"/>
        <v>12329.3013</v>
      </c>
      <c r="I1847" s="1" t="s">
        <v>698</v>
      </c>
      <c r="J1847" s="1" t="s">
        <v>699</v>
      </c>
      <c r="K1847" s="1" t="s">
        <v>700</v>
      </c>
      <c r="L1847" s="51">
        <v>0.0411</v>
      </c>
      <c r="M1847" s="93" t="s">
        <v>2604</v>
      </c>
      <c r="N1847" s="93" t="s">
        <v>2596</v>
      </c>
      <c r="O1847" s="1"/>
      <c r="P1847" s="105"/>
    </row>
    <row r="1848">
      <c r="A1848" s="1" t="s">
        <v>2650</v>
      </c>
      <c r="B1848" s="51">
        <v>5.8665215E7</v>
      </c>
      <c r="C1848" s="51">
        <v>1.719482965E9</v>
      </c>
      <c r="D1848" s="52">
        <v>45470.42320601852</v>
      </c>
      <c r="E1848" s="1" t="s">
        <v>341</v>
      </c>
      <c r="F1848" s="1" t="s">
        <v>697</v>
      </c>
      <c r="G1848" s="47">
        <v>388987.0</v>
      </c>
      <c r="H1848" s="53">
        <f t="shared" si="3"/>
        <v>15987.3657</v>
      </c>
      <c r="I1848" s="1" t="s">
        <v>698</v>
      </c>
      <c r="J1848" s="1" t="s">
        <v>699</v>
      </c>
      <c r="K1848" s="1" t="s">
        <v>700</v>
      </c>
      <c r="L1848" s="51">
        <v>0.0411</v>
      </c>
      <c r="M1848" s="93" t="s">
        <v>2602</v>
      </c>
      <c r="N1848" s="93" t="s">
        <v>2596</v>
      </c>
      <c r="O1848" s="1"/>
      <c r="P1848" s="105"/>
    </row>
    <row r="1849">
      <c r="A1849" s="1" t="s">
        <v>2651</v>
      </c>
      <c r="B1849" s="51">
        <v>5.866523E7</v>
      </c>
      <c r="C1849" s="51">
        <v>1.719482997E9</v>
      </c>
      <c r="D1849" s="52">
        <v>45470.42357638889</v>
      </c>
      <c r="E1849" s="1" t="s">
        <v>341</v>
      </c>
      <c r="F1849" s="1" t="s">
        <v>697</v>
      </c>
      <c r="G1849" s="47">
        <v>411982.0</v>
      </c>
      <c r="H1849" s="53">
        <f t="shared" si="3"/>
        <v>16932.4602</v>
      </c>
      <c r="I1849" s="1" t="s">
        <v>698</v>
      </c>
      <c r="J1849" s="1" t="s">
        <v>699</v>
      </c>
      <c r="K1849" s="1" t="s">
        <v>700</v>
      </c>
      <c r="L1849" s="51">
        <v>0.0411</v>
      </c>
      <c r="M1849" s="93" t="s">
        <v>2600</v>
      </c>
      <c r="N1849" s="108" t="s">
        <v>578</v>
      </c>
      <c r="O1849" s="1"/>
      <c r="P1849" s="105"/>
    </row>
    <row r="1850">
      <c r="A1850" s="1" t="s">
        <v>2652</v>
      </c>
      <c r="B1850" s="51">
        <v>5.8665248E7</v>
      </c>
      <c r="C1850" s="51">
        <v>1.719483037E9</v>
      </c>
      <c r="D1850" s="52">
        <v>45470.42403935185</v>
      </c>
      <c r="E1850" s="1" t="s">
        <v>341</v>
      </c>
      <c r="F1850" s="1" t="s">
        <v>697</v>
      </c>
      <c r="G1850" s="47">
        <v>277883.0</v>
      </c>
      <c r="H1850" s="53">
        <f t="shared" si="3"/>
        <v>11420.9913</v>
      </c>
      <c r="I1850" s="1" t="s">
        <v>698</v>
      </c>
      <c r="J1850" s="1" t="s">
        <v>699</v>
      </c>
      <c r="K1850" s="1" t="s">
        <v>700</v>
      </c>
      <c r="L1850" s="51">
        <v>0.0411</v>
      </c>
      <c r="M1850" s="93" t="s">
        <v>2595</v>
      </c>
      <c r="N1850" s="108" t="s">
        <v>545</v>
      </c>
      <c r="O1850" s="1"/>
      <c r="P1850" s="105"/>
    </row>
    <row r="1851">
      <c r="A1851" s="1" t="s">
        <v>2653</v>
      </c>
      <c r="B1851" s="51">
        <v>5.8665274E7</v>
      </c>
      <c r="C1851" s="51">
        <v>1.719483091E9</v>
      </c>
      <c r="D1851" s="52">
        <v>45470.42466435185</v>
      </c>
      <c r="E1851" s="1" t="s">
        <v>341</v>
      </c>
      <c r="F1851" s="1" t="s">
        <v>697</v>
      </c>
      <c r="G1851" s="47">
        <v>423988.0</v>
      </c>
      <c r="H1851" s="53">
        <f t="shared" si="3"/>
        <v>17425.9068</v>
      </c>
      <c r="I1851" s="1" t="s">
        <v>698</v>
      </c>
      <c r="J1851" s="1" t="s">
        <v>699</v>
      </c>
      <c r="K1851" s="1" t="s">
        <v>700</v>
      </c>
      <c r="L1851" s="51">
        <v>0.0411</v>
      </c>
      <c r="M1851" s="93" t="s">
        <v>2639</v>
      </c>
      <c r="N1851" s="108" t="s">
        <v>548</v>
      </c>
      <c r="O1851" s="1"/>
      <c r="P1851" s="105"/>
    </row>
    <row r="1852">
      <c r="A1852" s="1" t="s">
        <v>2654</v>
      </c>
      <c r="B1852" s="51">
        <v>5.8665308E7</v>
      </c>
      <c r="C1852" s="51">
        <v>1.719483163E9</v>
      </c>
      <c r="D1852" s="52">
        <v>45470.42549768519</v>
      </c>
      <c r="E1852" s="1" t="s">
        <v>341</v>
      </c>
      <c r="F1852" s="1" t="s">
        <v>697</v>
      </c>
      <c r="G1852" s="47">
        <v>399882.0</v>
      </c>
      <c r="H1852" s="53">
        <f t="shared" si="3"/>
        <v>16435.1502</v>
      </c>
      <c r="I1852" s="1" t="s">
        <v>698</v>
      </c>
      <c r="J1852" s="1" t="s">
        <v>699</v>
      </c>
      <c r="K1852" s="1" t="s">
        <v>700</v>
      </c>
      <c r="L1852" s="51">
        <v>0.0411</v>
      </c>
      <c r="M1852" s="93" t="s">
        <v>2637</v>
      </c>
      <c r="N1852" s="108" t="s">
        <v>548</v>
      </c>
      <c r="O1852" s="1"/>
      <c r="P1852" s="105"/>
    </row>
    <row r="1853">
      <c r="A1853" s="1" t="s">
        <v>2655</v>
      </c>
      <c r="B1853" s="51">
        <v>5.8665324E7</v>
      </c>
      <c r="C1853" s="51">
        <v>1.719483197E9</v>
      </c>
      <c r="D1853" s="52">
        <v>45470.425891203704</v>
      </c>
      <c r="E1853" s="1" t="s">
        <v>341</v>
      </c>
      <c r="F1853" s="1" t="s">
        <v>697</v>
      </c>
      <c r="G1853" s="47">
        <v>400008.0</v>
      </c>
      <c r="H1853" s="53">
        <f t="shared" si="3"/>
        <v>16440.3288</v>
      </c>
      <c r="I1853" s="1" t="s">
        <v>698</v>
      </c>
      <c r="J1853" s="1" t="s">
        <v>699</v>
      </c>
      <c r="K1853" s="1" t="s">
        <v>700</v>
      </c>
      <c r="L1853" s="51">
        <v>0.0411</v>
      </c>
      <c r="M1853" s="93" t="s">
        <v>1394</v>
      </c>
      <c r="N1853" s="99" t="s">
        <v>2112</v>
      </c>
      <c r="O1853" s="1"/>
      <c r="P1853" s="105"/>
    </row>
    <row r="1854">
      <c r="A1854" s="1" t="s">
        <v>2656</v>
      </c>
      <c r="B1854" s="51">
        <v>5.8871488E7</v>
      </c>
      <c r="C1854" s="51">
        <v>1.719930416E9</v>
      </c>
      <c r="D1854" s="52">
        <v>45475.60203703704</v>
      </c>
      <c r="E1854" s="1" t="s">
        <v>341</v>
      </c>
      <c r="F1854" s="1" t="s">
        <v>697</v>
      </c>
      <c r="G1854" s="47">
        <v>498854.0</v>
      </c>
      <c r="H1854" s="53">
        <f t="shared" si="3"/>
        <v>24743.1584</v>
      </c>
      <c r="I1854" s="1" t="s">
        <v>698</v>
      </c>
      <c r="J1854" s="1" t="s">
        <v>699</v>
      </c>
      <c r="K1854" s="1" t="s">
        <v>700</v>
      </c>
      <c r="L1854" s="51">
        <v>0.0496</v>
      </c>
      <c r="M1854" s="93" t="s">
        <v>2614</v>
      </c>
      <c r="N1854" s="108" t="s">
        <v>578</v>
      </c>
      <c r="O1854" s="1"/>
      <c r="P1854" s="105"/>
    </row>
    <row r="1855">
      <c r="A1855" s="1" t="s">
        <v>2657</v>
      </c>
      <c r="B1855" s="51">
        <v>5.8871508E7</v>
      </c>
      <c r="C1855" s="51">
        <v>1.719930458E9</v>
      </c>
      <c r="D1855" s="52">
        <v>45475.60252314815</v>
      </c>
      <c r="E1855" s="1" t="s">
        <v>341</v>
      </c>
      <c r="F1855" s="1" t="s">
        <v>697</v>
      </c>
      <c r="G1855" s="47">
        <v>378985.0</v>
      </c>
      <c r="H1855" s="53">
        <f t="shared" si="3"/>
        <v>18797.656</v>
      </c>
      <c r="I1855" s="1" t="s">
        <v>698</v>
      </c>
      <c r="J1855" s="1" t="s">
        <v>699</v>
      </c>
      <c r="K1855" s="1" t="s">
        <v>700</v>
      </c>
      <c r="L1855" s="51">
        <v>0.0496</v>
      </c>
      <c r="M1855" s="93" t="s">
        <v>2604</v>
      </c>
      <c r="N1855" s="93" t="s">
        <v>2596</v>
      </c>
      <c r="O1855" s="1"/>
      <c r="P1855" s="105"/>
    </row>
    <row r="1856">
      <c r="A1856" s="1" t="s">
        <v>2658</v>
      </c>
      <c r="B1856" s="51">
        <v>5.8871519E7</v>
      </c>
      <c r="C1856" s="51">
        <v>1.71993048E9</v>
      </c>
      <c r="D1856" s="52">
        <v>45475.60277777778</v>
      </c>
      <c r="E1856" s="1" t="s">
        <v>341</v>
      </c>
      <c r="F1856" s="1" t="s">
        <v>697</v>
      </c>
      <c r="G1856" s="47">
        <v>378774.0</v>
      </c>
      <c r="H1856" s="53">
        <f t="shared" si="3"/>
        <v>18787.1904</v>
      </c>
      <c r="I1856" s="1" t="s">
        <v>698</v>
      </c>
      <c r="J1856" s="1" t="s">
        <v>699</v>
      </c>
      <c r="K1856" s="1" t="s">
        <v>700</v>
      </c>
      <c r="L1856" s="51">
        <v>0.0496</v>
      </c>
      <c r="M1856" s="93" t="s">
        <v>2598</v>
      </c>
      <c r="N1856" s="99" t="s">
        <v>1038</v>
      </c>
      <c r="O1856" s="1"/>
      <c r="P1856" s="105"/>
    </row>
    <row r="1857">
      <c r="A1857" s="1" t="s">
        <v>2659</v>
      </c>
      <c r="B1857" s="51">
        <v>5.8871539E7</v>
      </c>
      <c r="C1857" s="51">
        <v>1.719930524E9</v>
      </c>
      <c r="D1857" s="52">
        <v>45475.60328703704</v>
      </c>
      <c r="E1857" s="1" t="s">
        <v>341</v>
      </c>
      <c r="F1857" s="1" t="s">
        <v>697</v>
      </c>
      <c r="G1857" s="47">
        <v>553453.0</v>
      </c>
      <c r="H1857" s="53">
        <f t="shared" si="3"/>
        <v>27451.2688</v>
      </c>
      <c r="I1857" s="1" t="s">
        <v>698</v>
      </c>
      <c r="J1857" s="1" t="s">
        <v>699</v>
      </c>
      <c r="K1857" s="1" t="s">
        <v>700</v>
      </c>
      <c r="L1857" s="51">
        <v>0.0496</v>
      </c>
      <c r="M1857" s="93" t="s">
        <v>2610</v>
      </c>
      <c r="N1857" s="108" t="s">
        <v>578</v>
      </c>
      <c r="O1857" s="1"/>
      <c r="P1857" s="105"/>
    </row>
    <row r="1858">
      <c r="A1858" s="1" t="s">
        <v>2660</v>
      </c>
      <c r="B1858" s="51">
        <v>5.8871563E7</v>
      </c>
      <c r="C1858" s="51">
        <v>1.719930574E9</v>
      </c>
      <c r="D1858" s="52">
        <v>45475.60386574074</v>
      </c>
      <c r="E1858" s="1" t="s">
        <v>341</v>
      </c>
      <c r="F1858" s="1" t="s">
        <v>697</v>
      </c>
      <c r="G1858" s="47">
        <v>399958.0</v>
      </c>
      <c r="H1858" s="53">
        <f t="shared" si="3"/>
        <v>19837.9168</v>
      </c>
      <c r="I1858" s="1" t="s">
        <v>698</v>
      </c>
      <c r="J1858" s="1" t="s">
        <v>699</v>
      </c>
      <c r="K1858" s="1" t="s">
        <v>700</v>
      </c>
      <c r="L1858" s="51">
        <v>0.0496</v>
      </c>
      <c r="M1858" s="93" t="s">
        <v>2612</v>
      </c>
      <c r="N1858" s="99" t="s">
        <v>1038</v>
      </c>
      <c r="O1858" s="1"/>
      <c r="P1858" s="105"/>
    </row>
    <row r="1859">
      <c r="A1859" s="1" t="s">
        <v>2661</v>
      </c>
      <c r="B1859" s="51">
        <v>5.8904553E7</v>
      </c>
      <c r="C1859" s="51">
        <v>1.720001512E9</v>
      </c>
      <c r="D1859" s="52">
        <v>45476.42490740741</v>
      </c>
      <c r="E1859" s="1" t="s">
        <v>341</v>
      </c>
      <c r="F1859" s="1" t="s">
        <v>697</v>
      </c>
      <c r="G1859" s="47">
        <v>489923.0</v>
      </c>
      <c r="H1859" s="53">
        <f t="shared" si="3"/>
        <v>23124.3656</v>
      </c>
      <c r="I1859" s="1" t="s">
        <v>698</v>
      </c>
      <c r="J1859" s="1" t="s">
        <v>699</v>
      </c>
      <c r="K1859" s="1" t="s">
        <v>700</v>
      </c>
      <c r="L1859" s="51">
        <v>0.0472</v>
      </c>
      <c r="M1859" s="93" t="s">
        <v>102</v>
      </c>
      <c r="N1859" s="15" t="s">
        <v>2112</v>
      </c>
      <c r="O1859" s="1"/>
      <c r="P1859" s="105"/>
    </row>
    <row r="1860">
      <c r="A1860" s="1" t="s">
        <v>2662</v>
      </c>
      <c r="B1860" s="51">
        <v>5.8904569E7</v>
      </c>
      <c r="C1860" s="51">
        <v>1.720001546E9</v>
      </c>
      <c r="D1860" s="52">
        <v>45476.42530092593</v>
      </c>
      <c r="E1860" s="1" t="s">
        <v>341</v>
      </c>
      <c r="F1860" s="1" t="s">
        <v>697</v>
      </c>
      <c r="G1860" s="47">
        <v>379997.0</v>
      </c>
      <c r="H1860" s="53">
        <f t="shared" si="3"/>
        <v>17935.8584</v>
      </c>
      <c r="I1860" s="1" t="s">
        <v>698</v>
      </c>
      <c r="J1860" s="1" t="s">
        <v>699</v>
      </c>
      <c r="K1860" s="1" t="s">
        <v>700</v>
      </c>
      <c r="L1860" s="51">
        <v>0.0472</v>
      </c>
      <c r="M1860" s="93" t="s">
        <v>136</v>
      </c>
      <c r="N1860" s="107" t="s">
        <v>556</v>
      </c>
      <c r="O1860" s="1"/>
      <c r="P1860" s="105"/>
    </row>
    <row r="1861">
      <c r="A1861" s="1" t="s">
        <v>2663</v>
      </c>
      <c r="B1861" s="51">
        <v>5.8904586E7</v>
      </c>
      <c r="C1861" s="51">
        <v>1.720001582E9</v>
      </c>
      <c r="D1861" s="52">
        <v>45476.425717592596</v>
      </c>
      <c r="E1861" s="1" t="s">
        <v>341</v>
      </c>
      <c r="F1861" s="1" t="s">
        <v>697</v>
      </c>
      <c r="G1861" s="47">
        <v>511998.0</v>
      </c>
      <c r="H1861" s="53">
        <f t="shared" si="3"/>
        <v>24166.3056</v>
      </c>
      <c r="I1861" s="1" t="s">
        <v>698</v>
      </c>
      <c r="J1861" s="1" t="s">
        <v>699</v>
      </c>
      <c r="K1861" s="1" t="s">
        <v>700</v>
      </c>
      <c r="L1861" s="51">
        <v>0.0472</v>
      </c>
      <c r="M1861" s="99" t="s">
        <v>149</v>
      </c>
      <c r="N1861" s="99" t="s">
        <v>1008</v>
      </c>
      <c r="O1861" s="1"/>
      <c r="P1861" s="105"/>
    </row>
    <row r="1862">
      <c r="A1862" s="1" t="s">
        <v>2664</v>
      </c>
      <c r="B1862" s="51">
        <v>5.8904602E7</v>
      </c>
      <c r="C1862" s="51">
        <v>1.720001616E9</v>
      </c>
      <c r="D1862" s="52">
        <v>45476.42611111111</v>
      </c>
      <c r="E1862" s="1" t="s">
        <v>341</v>
      </c>
      <c r="F1862" s="1" t="s">
        <v>697</v>
      </c>
      <c r="G1862" s="47">
        <v>472993.0</v>
      </c>
      <c r="H1862" s="53">
        <f t="shared" si="3"/>
        <v>22325.2696</v>
      </c>
      <c r="I1862" s="1" t="s">
        <v>698</v>
      </c>
      <c r="J1862" s="1" t="s">
        <v>699</v>
      </c>
      <c r="K1862" s="1" t="s">
        <v>700</v>
      </c>
      <c r="L1862" s="51">
        <v>0.0472</v>
      </c>
      <c r="M1862" s="93" t="s">
        <v>158</v>
      </c>
      <c r="N1862" s="115" t="s">
        <v>1008</v>
      </c>
      <c r="O1862" s="1"/>
      <c r="P1862" s="105"/>
    </row>
    <row r="1863">
      <c r="A1863" s="1" t="s">
        <v>2665</v>
      </c>
      <c r="B1863" s="51">
        <v>5.8904615E7</v>
      </c>
      <c r="C1863" s="51">
        <v>1.720001644E9</v>
      </c>
      <c r="D1863" s="52">
        <v>45476.42643518518</v>
      </c>
      <c r="E1863" s="1" t="s">
        <v>341</v>
      </c>
      <c r="F1863" s="1" t="s">
        <v>697</v>
      </c>
      <c r="G1863" s="47">
        <v>399943.0</v>
      </c>
      <c r="H1863" s="53">
        <f t="shared" si="3"/>
        <v>18877.3096</v>
      </c>
      <c r="I1863" s="1" t="s">
        <v>698</v>
      </c>
      <c r="J1863" s="1" t="s">
        <v>699</v>
      </c>
      <c r="K1863" s="1" t="s">
        <v>700</v>
      </c>
      <c r="L1863" s="51">
        <v>0.0472</v>
      </c>
      <c r="M1863" s="93" t="s">
        <v>196</v>
      </c>
      <c r="N1863" s="108" t="s">
        <v>548</v>
      </c>
      <c r="O1863" s="1"/>
      <c r="P1863" s="105"/>
    </row>
    <row r="1864">
      <c r="A1864" s="1" t="s">
        <v>2666</v>
      </c>
      <c r="B1864" s="51">
        <v>5.8904629E7</v>
      </c>
      <c r="C1864" s="51">
        <v>1.720001674E9</v>
      </c>
      <c r="D1864" s="52">
        <v>45476.426782407405</v>
      </c>
      <c r="E1864" s="1" t="s">
        <v>341</v>
      </c>
      <c r="F1864" s="1" t="s">
        <v>697</v>
      </c>
      <c r="G1864" s="47">
        <v>400992.0</v>
      </c>
      <c r="H1864" s="53">
        <f t="shared" si="3"/>
        <v>18926.8224</v>
      </c>
      <c r="I1864" s="1" t="s">
        <v>698</v>
      </c>
      <c r="J1864" s="1" t="s">
        <v>699</v>
      </c>
      <c r="K1864" s="1" t="s">
        <v>700</v>
      </c>
      <c r="L1864" s="51">
        <v>0.0472</v>
      </c>
      <c r="M1864" s="93" t="s">
        <v>2667</v>
      </c>
      <c r="N1864" s="115" t="s">
        <v>1008</v>
      </c>
      <c r="O1864" s="1"/>
      <c r="P1864" s="105"/>
    </row>
    <row r="1865">
      <c r="A1865" s="1" t="s">
        <v>2668</v>
      </c>
      <c r="B1865" s="51">
        <v>5.8904764E7</v>
      </c>
      <c r="C1865" s="51">
        <v>1.72000196E9</v>
      </c>
      <c r="D1865" s="52">
        <v>45476.43009259259</v>
      </c>
      <c r="E1865" s="1" t="s">
        <v>341</v>
      </c>
      <c r="F1865" s="1" t="s">
        <v>697</v>
      </c>
      <c r="G1865" s="47">
        <v>423387.0</v>
      </c>
      <c r="H1865" s="53">
        <f t="shared" si="3"/>
        <v>19983.8664</v>
      </c>
      <c r="I1865" s="1" t="s">
        <v>698</v>
      </c>
      <c r="J1865" s="1" t="s">
        <v>699</v>
      </c>
      <c r="K1865" s="1" t="s">
        <v>700</v>
      </c>
      <c r="L1865" s="51">
        <v>0.0472</v>
      </c>
      <c r="M1865" s="93" t="s">
        <v>2637</v>
      </c>
      <c r="N1865" s="108" t="s">
        <v>548</v>
      </c>
      <c r="O1865" s="1"/>
      <c r="P1865" s="105"/>
    </row>
    <row r="1866">
      <c r="A1866" s="1" t="s">
        <v>2669</v>
      </c>
      <c r="B1866" s="51">
        <v>5.9115397E7</v>
      </c>
      <c r="C1866" s="51">
        <v>1.720456554E9</v>
      </c>
      <c r="D1866" s="52">
        <v>45481.69159722222</v>
      </c>
      <c r="E1866" s="1" t="s">
        <v>341</v>
      </c>
      <c r="F1866" s="1" t="s">
        <v>697</v>
      </c>
      <c r="G1866" s="47">
        <v>499885.0</v>
      </c>
      <c r="H1866" s="53">
        <f t="shared" si="3"/>
        <v>21095.147</v>
      </c>
      <c r="I1866" s="1" t="s">
        <v>698</v>
      </c>
      <c r="J1866" s="1" t="s">
        <v>699</v>
      </c>
      <c r="K1866" s="1" t="s">
        <v>700</v>
      </c>
      <c r="L1866" s="51">
        <v>0.0422</v>
      </c>
      <c r="M1866" s="93" t="s">
        <v>2614</v>
      </c>
      <c r="N1866" s="88" t="s">
        <v>727</v>
      </c>
      <c r="O1866" s="1"/>
      <c r="P1866" s="105"/>
    </row>
    <row r="1867">
      <c r="A1867" s="1" t="s">
        <v>2670</v>
      </c>
      <c r="B1867" s="51">
        <v>5.9115432E7</v>
      </c>
      <c r="C1867" s="51">
        <v>1.720456628E9</v>
      </c>
      <c r="D1867" s="52">
        <v>45481.692453703705</v>
      </c>
      <c r="E1867" s="1" t="s">
        <v>341</v>
      </c>
      <c r="F1867" s="1" t="s">
        <v>697</v>
      </c>
      <c r="G1867" s="47">
        <v>488993.0</v>
      </c>
      <c r="H1867" s="53">
        <f t="shared" si="3"/>
        <v>20635.5046</v>
      </c>
      <c r="I1867" s="1" t="s">
        <v>698</v>
      </c>
      <c r="J1867" s="1" t="s">
        <v>699</v>
      </c>
      <c r="K1867" s="1" t="s">
        <v>700</v>
      </c>
      <c r="L1867" s="51">
        <v>0.0422</v>
      </c>
      <c r="M1867" s="93" t="s">
        <v>2614</v>
      </c>
      <c r="N1867" s="108" t="s">
        <v>545</v>
      </c>
      <c r="O1867" s="1"/>
      <c r="P1867" s="105"/>
    </row>
    <row r="1868">
      <c r="A1868" s="1" t="s">
        <v>2671</v>
      </c>
      <c r="B1868" s="51">
        <v>5.9115472E7</v>
      </c>
      <c r="C1868" s="51">
        <v>1.720456714E9</v>
      </c>
      <c r="D1868" s="52">
        <v>45481.693449074075</v>
      </c>
      <c r="E1868" s="1" t="s">
        <v>341</v>
      </c>
      <c r="F1868" s="1" t="s">
        <v>697</v>
      </c>
      <c r="G1868" s="47">
        <v>388774.0</v>
      </c>
      <c r="H1868" s="53">
        <f t="shared" si="3"/>
        <v>16406.2628</v>
      </c>
      <c r="I1868" s="1" t="s">
        <v>698</v>
      </c>
      <c r="J1868" s="1" t="s">
        <v>699</v>
      </c>
      <c r="K1868" s="1" t="s">
        <v>700</v>
      </c>
      <c r="L1868" s="51">
        <v>0.0422</v>
      </c>
      <c r="M1868" s="93" t="s">
        <v>2606</v>
      </c>
      <c r="N1868" s="93" t="s">
        <v>2596</v>
      </c>
      <c r="O1868" s="1"/>
      <c r="P1868" s="105"/>
    </row>
    <row r="1869">
      <c r="A1869" s="1" t="s">
        <v>2672</v>
      </c>
      <c r="B1869" s="51">
        <v>5.9115525E7</v>
      </c>
      <c r="C1869" s="51">
        <v>1.72045683E9</v>
      </c>
      <c r="D1869" s="52">
        <v>45481.69479166667</v>
      </c>
      <c r="E1869" s="1" t="s">
        <v>341</v>
      </c>
      <c r="F1869" s="1" t="s">
        <v>697</v>
      </c>
      <c r="G1869" s="47">
        <v>488992.0</v>
      </c>
      <c r="H1869" s="53">
        <f t="shared" si="3"/>
        <v>20635.4624</v>
      </c>
      <c r="I1869" s="1" t="s">
        <v>698</v>
      </c>
      <c r="J1869" s="1" t="s">
        <v>699</v>
      </c>
      <c r="K1869" s="1" t="s">
        <v>700</v>
      </c>
      <c r="L1869" s="51">
        <v>0.0422</v>
      </c>
      <c r="M1869" s="93" t="s">
        <v>2602</v>
      </c>
      <c r="N1869" s="99" t="s">
        <v>1038</v>
      </c>
      <c r="O1869" s="1"/>
      <c r="P1869" s="105"/>
    </row>
    <row r="1870">
      <c r="A1870" s="1" t="s">
        <v>2673</v>
      </c>
      <c r="B1870" s="51">
        <v>5.9115544E7</v>
      </c>
      <c r="C1870" s="51">
        <v>1.72045687E9</v>
      </c>
      <c r="D1870" s="52">
        <v>45481.69525462963</v>
      </c>
      <c r="E1870" s="1" t="s">
        <v>341</v>
      </c>
      <c r="F1870" s="1" t="s">
        <v>697</v>
      </c>
      <c r="G1870" s="47">
        <v>390403.0</v>
      </c>
      <c r="H1870" s="53">
        <f t="shared" si="3"/>
        <v>16475.0066</v>
      </c>
      <c r="I1870" s="1" t="s">
        <v>698</v>
      </c>
      <c r="J1870" s="1" t="s">
        <v>699</v>
      </c>
      <c r="K1870" s="1" t="s">
        <v>700</v>
      </c>
      <c r="L1870" s="51">
        <v>0.0422</v>
      </c>
      <c r="M1870" s="93" t="s">
        <v>2604</v>
      </c>
      <c r="N1870" s="99" t="s">
        <v>1038</v>
      </c>
      <c r="O1870" s="1"/>
      <c r="P1870" s="105"/>
    </row>
    <row r="1871">
      <c r="A1871" s="1" t="s">
        <v>2674</v>
      </c>
      <c r="B1871" s="51">
        <v>5.9115558E7</v>
      </c>
      <c r="C1871" s="51">
        <v>1.7204569E9</v>
      </c>
      <c r="D1871" s="52">
        <v>45481.695601851854</v>
      </c>
      <c r="E1871" s="1" t="s">
        <v>341</v>
      </c>
      <c r="F1871" s="1" t="s">
        <v>697</v>
      </c>
      <c r="G1871" s="47">
        <v>420092.0</v>
      </c>
      <c r="H1871" s="53">
        <f t="shared" si="3"/>
        <v>17727.8824</v>
      </c>
      <c r="I1871" s="1" t="s">
        <v>698</v>
      </c>
      <c r="J1871" s="1" t="s">
        <v>699</v>
      </c>
      <c r="K1871" s="1" t="s">
        <v>700</v>
      </c>
      <c r="L1871" s="51">
        <v>0.0422</v>
      </c>
      <c r="M1871" s="93" t="s">
        <v>2606</v>
      </c>
      <c r="N1871" s="93" t="s">
        <v>2596</v>
      </c>
      <c r="O1871" s="1"/>
      <c r="P1871" s="105"/>
    </row>
    <row r="1872">
      <c r="A1872" s="1" t="s">
        <v>2675</v>
      </c>
      <c r="B1872" s="51">
        <v>5.9115587E7</v>
      </c>
      <c r="C1872" s="51">
        <v>1.720456962E9</v>
      </c>
      <c r="D1872" s="52">
        <v>45481.69631944445</v>
      </c>
      <c r="E1872" s="1" t="s">
        <v>341</v>
      </c>
      <c r="F1872" s="1" t="s">
        <v>697</v>
      </c>
      <c r="G1872" s="47">
        <v>549933.0</v>
      </c>
      <c r="H1872" s="53">
        <f t="shared" si="3"/>
        <v>23207.1726</v>
      </c>
      <c r="I1872" s="1" t="s">
        <v>698</v>
      </c>
      <c r="J1872" s="1" t="s">
        <v>699</v>
      </c>
      <c r="K1872" s="1" t="s">
        <v>700</v>
      </c>
      <c r="L1872" s="51">
        <v>0.0422</v>
      </c>
      <c r="M1872" s="93" t="s">
        <v>2612</v>
      </c>
      <c r="N1872" s="108" t="s">
        <v>545</v>
      </c>
      <c r="O1872" s="1"/>
      <c r="P1872" s="105"/>
    </row>
    <row r="1873">
      <c r="A1873" s="1" t="s">
        <v>2676</v>
      </c>
      <c r="B1873" s="51">
        <v>5.9115603E7</v>
      </c>
      <c r="C1873" s="51">
        <v>1.720456996E9</v>
      </c>
      <c r="D1873" s="52">
        <v>45481.69671296296</v>
      </c>
      <c r="E1873" s="1" t="s">
        <v>341</v>
      </c>
      <c r="F1873" s="1" t="s">
        <v>697</v>
      </c>
      <c r="G1873" s="47">
        <v>423305.0</v>
      </c>
      <c r="H1873" s="53">
        <f t="shared" si="3"/>
        <v>17863.471</v>
      </c>
      <c r="I1873" s="1" t="s">
        <v>698</v>
      </c>
      <c r="J1873" s="1" t="s">
        <v>699</v>
      </c>
      <c r="K1873" s="1" t="s">
        <v>700</v>
      </c>
      <c r="L1873" s="51">
        <v>0.0422</v>
      </c>
      <c r="M1873" s="93" t="s">
        <v>1965</v>
      </c>
      <c r="N1873" s="93" t="s">
        <v>2596</v>
      </c>
      <c r="O1873" s="1"/>
      <c r="P1873" s="105"/>
    </row>
    <row r="1874">
      <c r="A1874" s="1" t="s">
        <v>2677</v>
      </c>
      <c r="B1874" s="51">
        <v>5.9115617E7</v>
      </c>
      <c r="C1874" s="51">
        <v>1.720457026E9</v>
      </c>
      <c r="D1874" s="52">
        <v>45481.697060185186</v>
      </c>
      <c r="E1874" s="1" t="s">
        <v>341</v>
      </c>
      <c r="F1874" s="1" t="s">
        <v>697</v>
      </c>
      <c r="G1874" s="47">
        <v>465555.0</v>
      </c>
      <c r="H1874" s="53">
        <f t="shared" si="3"/>
        <v>19646.421</v>
      </c>
      <c r="I1874" s="1" t="s">
        <v>698</v>
      </c>
      <c r="J1874" s="1" t="s">
        <v>699</v>
      </c>
      <c r="K1874" s="1" t="s">
        <v>700</v>
      </c>
      <c r="L1874" s="51">
        <v>0.0422</v>
      </c>
      <c r="M1874" s="93" t="s">
        <v>1945</v>
      </c>
      <c r="N1874" s="93" t="s">
        <v>2596</v>
      </c>
      <c r="O1874" s="1"/>
      <c r="P1874" s="105"/>
    </row>
    <row r="1875">
      <c r="A1875" s="1" t="s">
        <v>2678</v>
      </c>
      <c r="B1875" s="51">
        <v>5.9115673E7</v>
      </c>
      <c r="C1875" s="51">
        <v>1.720457144E9</v>
      </c>
      <c r="D1875" s="52">
        <v>45481.698425925926</v>
      </c>
      <c r="E1875" s="1" t="s">
        <v>341</v>
      </c>
      <c r="F1875" s="1" t="s">
        <v>697</v>
      </c>
      <c r="G1875" s="47">
        <v>522999.0</v>
      </c>
      <c r="H1875" s="53">
        <f t="shared" si="3"/>
        <v>22070.5578</v>
      </c>
      <c r="I1875" s="1" t="s">
        <v>698</v>
      </c>
      <c r="J1875" s="1" t="s">
        <v>699</v>
      </c>
      <c r="K1875" s="1" t="s">
        <v>700</v>
      </c>
      <c r="L1875" s="51">
        <v>0.0422</v>
      </c>
      <c r="M1875" s="93" t="s">
        <v>1967</v>
      </c>
      <c r="N1875" s="93" t="s">
        <v>2596</v>
      </c>
      <c r="O1875" s="1"/>
      <c r="P1875" s="105"/>
    </row>
    <row r="1876">
      <c r="A1876" s="1" t="s">
        <v>2679</v>
      </c>
      <c r="B1876" s="51">
        <v>5.9115697E7</v>
      </c>
      <c r="C1876" s="51">
        <v>1.720457196E9</v>
      </c>
      <c r="D1876" s="52">
        <v>45481.69902777778</v>
      </c>
      <c r="E1876" s="1" t="s">
        <v>341</v>
      </c>
      <c r="F1876" s="1" t="s">
        <v>697</v>
      </c>
      <c r="G1876" s="47">
        <v>488666.0</v>
      </c>
      <c r="H1876" s="53">
        <f t="shared" si="3"/>
        <v>20621.7052</v>
      </c>
      <c r="I1876" s="1" t="s">
        <v>698</v>
      </c>
      <c r="J1876" s="1" t="s">
        <v>699</v>
      </c>
      <c r="K1876" s="1" t="s">
        <v>700</v>
      </c>
      <c r="L1876" s="51">
        <v>0.0422</v>
      </c>
      <c r="M1876" s="99" t="s">
        <v>149</v>
      </c>
      <c r="N1876" s="99" t="s">
        <v>1008</v>
      </c>
      <c r="O1876" s="1"/>
      <c r="P1876" s="105"/>
    </row>
    <row r="1877">
      <c r="A1877" s="1" t="s">
        <v>2680</v>
      </c>
      <c r="B1877" s="51">
        <v>5.9115713E7</v>
      </c>
      <c r="C1877" s="51">
        <v>1.72045723E9</v>
      </c>
      <c r="D1877" s="52">
        <v>45481.699421296296</v>
      </c>
      <c r="E1877" s="1" t="s">
        <v>341</v>
      </c>
      <c r="F1877" s="1" t="s">
        <v>697</v>
      </c>
      <c r="G1877" s="47">
        <v>453346.0</v>
      </c>
      <c r="H1877" s="53">
        <f t="shared" si="3"/>
        <v>19131.2012</v>
      </c>
      <c r="I1877" s="1" t="s">
        <v>698</v>
      </c>
      <c r="J1877" s="1" t="s">
        <v>699</v>
      </c>
      <c r="K1877" s="1" t="s">
        <v>700</v>
      </c>
      <c r="L1877" s="51">
        <v>0.0422</v>
      </c>
      <c r="M1877" s="93" t="s">
        <v>167</v>
      </c>
      <c r="N1877" s="93" t="s">
        <v>1008</v>
      </c>
      <c r="O1877" s="1"/>
      <c r="P1877" s="105"/>
    </row>
    <row r="1878">
      <c r="A1878" s="1" t="s">
        <v>2681</v>
      </c>
      <c r="B1878" s="51">
        <v>5.9115813E7</v>
      </c>
      <c r="C1878" s="51">
        <v>1.720457442E9</v>
      </c>
      <c r="D1878" s="52">
        <v>45481.701875</v>
      </c>
      <c r="E1878" s="1" t="s">
        <v>341</v>
      </c>
      <c r="F1878" s="1" t="s">
        <v>697</v>
      </c>
      <c r="G1878" s="47">
        <v>500000.0</v>
      </c>
      <c r="H1878" s="53">
        <f t="shared" si="3"/>
        <v>21100</v>
      </c>
      <c r="I1878" s="1" t="s">
        <v>698</v>
      </c>
      <c r="J1878" s="1" t="s">
        <v>699</v>
      </c>
      <c r="K1878" s="1" t="s">
        <v>700</v>
      </c>
      <c r="L1878" s="51">
        <v>0.0422</v>
      </c>
      <c r="M1878" s="93" t="s">
        <v>2635</v>
      </c>
      <c r="N1878" s="15" t="s">
        <v>2112</v>
      </c>
      <c r="O1878" s="1"/>
      <c r="P1878" s="105"/>
    </row>
    <row r="1879">
      <c r="A1879" s="1" t="s">
        <v>2682</v>
      </c>
      <c r="B1879" s="51">
        <v>5.9115834E7</v>
      </c>
      <c r="C1879" s="51">
        <v>1.720457486E9</v>
      </c>
      <c r="D1879" s="52">
        <v>45481.70238425926</v>
      </c>
      <c r="E1879" s="1" t="s">
        <v>341</v>
      </c>
      <c r="F1879" s="1" t="s">
        <v>697</v>
      </c>
      <c r="G1879" s="47">
        <v>450000.0</v>
      </c>
      <c r="H1879" s="53">
        <f t="shared" si="3"/>
        <v>18990</v>
      </c>
      <c r="I1879" s="1" t="s">
        <v>698</v>
      </c>
      <c r="J1879" s="1" t="s">
        <v>699</v>
      </c>
      <c r="K1879" s="1" t="s">
        <v>700</v>
      </c>
      <c r="L1879" s="51">
        <v>0.0422</v>
      </c>
      <c r="M1879" s="93" t="s">
        <v>196</v>
      </c>
      <c r="N1879" s="108" t="s">
        <v>548</v>
      </c>
      <c r="O1879" s="1"/>
      <c r="P1879" s="105"/>
    </row>
    <row r="1880">
      <c r="A1880" s="1" t="s">
        <v>2683</v>
      </c>
      <c r="B1880" s="51">
        <v>5.9115867E7</v>
      </c>
      <c r="C1880" s="51">
        <v>1.720457556E9</v>
      </c>
      <c r="D1880" s="52">
        <v>45481.703194444446</v>
      </c>
      <c r="E1880" s="1" t="s">
        <v>341</v>
      </c>
      <c r="F1880" s="1" t="s">
        <v>697</v>
      </c>
      <c r="G1880" s="47">
        <v>733993.0</v>
      </c>
      <c r="H1880" s="53">
        <f t="shared" si="3"/>
        <v>30974.5046</v>
      </c>
      <c r="I1880" s="1" t="s">
        <v>698</v>
      </c>
      <c r="J1880" s="1" t="s">
        <v>699</v>
      </c>
      <c r="K1880" s="1" t="s">
        <v>700</v>
      </c>
      <c r="L1880" s="51">
        <v>0.0422</v>
      </c>
      <c r="M1880" s="114" t="s">
        <v>158</v>
      </c>
      <c r="N1880" s="115" t="s">
        <v>1008</v>
      </c>
      <c r="O1880" s="1"/>
      <c r="P1880" s="105"/>
    </row>
    <row r="1881">
      <c r="A1881" s="1" t="s">
        <v>2684</v>
      </c>
      <c r="B1881" s="51">
        <v>5.9289285E7</v>
      </c>
      <c r="C1881" s="51">
        <v>1.720829275E9</v>
      </c>
      <c r="D1881" s="52">
        <v>45486.00549768518</v>
      </c>
      <c r="E1881" s="1" t="s">
        <v>341</v>
      </c>
      <c r="F1881" s="1" t="s">
        <v>697</v>
      </c>
      <c r="G1881" s="47">
        <v>539483.0</v>
      </c>
      <c r="H1881" s="53">
        <f t="shared" si="3"/>
        <v>17425.3009</v>
      </c>
      <c r="I1881" s="1" t="s">
        <v>698</v>
      </c>
      <c r="J1881" s="1" t="s">
        <v>699</v>
      </c>
      <c r="K1881" s="1" t="s">
        <v>700</v>
      </c>
      <c r="L1881" s="51">
        <v>0.0323</v>
      </c>
      <c r="M1881" s="93" t="s">
        <v>136</v>
      </c>
      <c r="N1881" s="15" t="s">
        <v>2112</v>
      </c>
      <c r="O1881" s="50" t="s">
        <v>2685</v>
      </c>
      <c r="P1881" s="105"/>
    </row>
    <row r="1882">
      <c r="A1882" s="1" t="s">
        <v>2686</v>
      </c>
      <c r="B1882" s="51">
        <v>5.9289295E7</v>
      </c>
      <c r="C1882" s="51">
        <v>1.720829295E9</v>
      </c>
      <c r="D1882" s="52">
        <v>45486.00572916667</v>
      </c>
      <c r="E1882" s="1" t="s">
        <v>341</v>
      </c>
      <c r="F1882" s="1" t="s">
        <v>697</v>
      </c>
      <c r="G1882" s="47">
        <v>488955.0</v>
      </c>
      <c r="H1882" s="53">
        <f t="shared" si="3"/>
        <v>15793.2465</v>
      </c>
      <c r="I1882" s="1" t="s">
        <v>698</v>
      </c>
      <c r="J1882" s="1" t="s">
        <v>699</v>
      </c>
      <c r="K1882" s="1" t="s">
        <v>700</v>
      </c>
      <c r="L1882" s="51">
        <v>0.0323</v>
      </c>
      <c r="M1882" s="93" t="s">
        <v>2639</v>
      </c>
      <c r="N1882" s="93" t="s">
        <v>2685</v>
      </c>
      <c r="O1882" s="1"/>
      <c r="P1882" s="105"/>
    </row>
    <row r="1883">
      <c r="A1883" s="1" t="s">
        <v>2687</v>
      </c>
      <c r="B1883" s="51">
        <v>5.9289346E7</v>
      </c>
      <c r="C1883" s="51">
        <v>1.720829405E9</v>
      </c>
      <c r="D1883" s="52">
        <v>45486.007002314815</v>
      </c>
      <c r="E1883" s="1" t="s">
        <v>341</v>
      </c>
      <c r="F1883" s="1" t="s">
        <v>697</v>
      </c>
      <c r="G1883" s="47">
        <v>500004.0</v>
      </c>
      <c r="H1883" s="53">
        <f t="shared" si="3"/>
        <v>16150.1292</v>
      </c>
      <c r="I1883" s="1" t="s">
        <v>698</v>
      </c>
      <c r="J1883" s="1" t="s">
        <v>699</v>
      </c>
      <c r="K1883" s="1" t="s">
        <v>700</v>
      </c>
      <c r="L1883" s="51">
        <v>0.0323</v>
      </c>
      <c r="M1883" s="93" t="s">
        <v>2637</v>
      </c>
      <c r="N1883" s="93" t="s">
        <v>2685</v>
      </c>
      <c r="O1883" s="1"/>
      <c r="P1883" s="105"/>
    </row>
    <row r="1884">
      <c r="A1884" s="1" t="s">
        <v>2688</v>
      </c>
      <c r="B1884" s="51">
        <v>5.9289346E7</v>
      </c>
      <c r="C1884" s="51">
        <v>1.720829405E9</v>
      </c>
      <c r="D1884" s="52">
        <v>45486.007002314815</v>
      </c>
      <c r="E1884" s="1" t="s">
        <v>341</v>
      </c>
      <c r="F1884" s="1" t="s">
        <v>697</v>
      </c>
      <c r="G1884" s="47">
        <v>563893.0</v>
      </c>
      <c r="H1884" s="53">
        <f t="shared" si="3"/>
        <v>18213.7439</v>
      </c>
      <c r="I1884" s="1" t="s">
        <v>698</v>
      </c>
      <c r="J1884" s="1" t="s">
        <v>699</v>
      </c>
      <c r="K1884" s="1" t="s">
        <v>700</v>
      </c>
      <c r="L1884" s="51">
        <v>0.0323</v>
      </c>
      <c r="M1884" s="93" t="s">
        <v>2635</v>
      </c>
      <c r="N1884" s="93" t="s">
        <v>2685</v>
      </c>
      <c r="O1884" s="1"/>
      <c r="P1884" s="105"/>
    </row>
    <row r="1885">
      <c r="A1885" s="1" t="s">
        <v>2689</v>
      </c>
      <c r="B1885" s="51">
        <v>5.9289346E7</v>
      </c>
      <c r="C1885" s="51">
        <v>1.720829405E9</v>
      </c>
      <c r="D1885" s="52">
        <v>45486.007002314815</v>
      </c>
      <c r="E1885" s="1" t="s">
        <v>341</v>
      </c>
      <c r="F1885" s="1" t="s">
        <v>697</v>
      </c>
      <c r="G1885" s="47">
        <v>467787.0</v>
      </c>
      <c r="H1885" s="53">
        <f t="shared" si="3"/>
        <v>15109.5201</v>
      </c>
      <c r="I1885" s="1" t="s">
        <v>698</v>
      </c>
      <c r="J1885" s="1" t="s">
        <v>699</v>
      </c>
      <c r="K1885" s="1" t="s">
        <v>700</v>
      </c>
      <c r="L1885" s="51">
        <v>0.0323</v>
      </c>
      <c r="M1885" s="93" t="s">
        <v>2614</v>
      </c>
      <c r="N1885" s="88" t="s">
        <v>727</v>
      </c>
      <c r="O1885" s="1"/>
      <c r="P1885" s="105"/>
    </row>
    <row r="1886">
      <c r="A1886" s="1" t="s">
        <v>2690</v>
      </c>
      <c r="B1886" s="51">
        <v>5.9289356E7</v>
      </c>
      <c r="C1886" s="51">
        <v>1.720829425E9</v>
      </c>
      <c r="D1886" s="52">
        <v>45486.0072337963</v>
      </c>
      <c r="E1886" s="1" t="s">
        <v>341</v>
      </c>
      <c r="F1886" s="1" t="s">
        <v>697</v>
      </c>
      <c r="G1886" s="47">
        <v>455644.0</v>
      </c>
      <c r="H1886" s="53">
        <f t="shared" si="3"/>
        <v>14717.3012</v>
      </c>
      <c r="I1886" s="1" t="s">
        <v>698</v>
      </c>
      <c r="J1886" s="1" t="s">
        <v>699</v>
      </c>
      <c r="K1886" s="1" t="s">
        <v>700</v>
      </c>
      <c r="L1886" s="51">
        <v>0.0323</v>
      </c>
      <c r="M1886" s="93" t="s">
        <v>2612</v>
      </c>
      <c r="N1886" s="88" t="s">
        <v>727</v>
      </c>
      <c r="O1886" s="1"/>
      <c r="P1886" s="105"/>
    </row>
    <row r="1887">
      <c r="A1887" s="1" t="s">
        <v>2691</v>
      </c>
      <c r="B1887" s="51">
        <v>5.9672558E7</v>
      </c>
      <c r="C1887" s="51">
        <v>1.721655807E9</v>
      </c>
      <c r="D1887" s="52">
        <v>45495.57184027778</v>
      </c>
      <c r="E1887" s="1" t="s">
        <v>341</v>
      </c>
      <c r="F1887" s="1" t="s">
        <v>697</v>
      </c>
      <c r="G1887" s="47">
        <v>549938.0</v>
      </c>
      <c r="H1887" s="53">
        <f t="shared" si="3"/>
        <v>21722.551</v>
      </c>
      <c r="I1887" s="1" t="s">
        <v>698</v>
      </c>
      <c r="J1887" s="1" t="s">
        <v>699</v>
      </c>
      <c r="K1887" s="1" t="s">
        <v>700</v>
      </c>
      <c r="L1887" s="51">
        <v>0.0395</v>
      </c>
      <c r="M1887" s="93" t="s">
        <v>2614</v>
      </c>
      <c r="N1887" s="50" t="s">
        <v>2692</v>
      </c>
      <c r="O1887" s="1"/>
      <c r="P1887" s="105"/>
    </row>
    <row r="1888">
      <c r="A1888" s="1" t="s">
        <v>2693</v>
      </c>
      <c r="B1888" s="51">
        <v>5.9672595E7</v>
      </c>
      <c r="C1888" s="51">
        <v>1.721655887E9</v>
      </c>
      <c r="D1888" s="52">
        <v>45495.5727662037</v>
      </c>
      <c r="E1888" s="1" t="s">
        <v>341</v>
      </c>
      <c r="F1888" s="1" t="s">
        <v>697</v>
      </c>
      <c r="G1888" s="47">
        <v>498334.0</v>
      </c>
      <c r="H1888" s="53">
        <f t="shared" si="3"/>
        <v>19684.193</v>
      </c>
      <c r="I1888" s="1" t="s">
        <v>698</v>
      </c>
      <c r="J1888" s="1" t="s">
        <v>699</v>
      </c>
      <c r="K1888" s="1" t="s">
        <v>700</v>
      </c>
      <c r="L1888" s="51">
        <v>0.0395</v>
      </c>
      <c r="M1888" s="93" t="s">
        <v>2610</v>
      </c>
      <c r="N1888" s="50" t="s">
        <v>2692</v>
      </c>
      <c r="O1888" s="1"/>
      <c r="P1888" s="105"/>
    </row>
    <row r="1889">
      <c r="A1889" s="1" t="s">
        <v>2694</v>
      </c>
      <c r="B1889" s="51">
        <v>5.9672595E7</v>
      </c>
      <c r="C1889" s="51">
        <v>1.721655887E9</v>
      </c>
      <c r="D1889" s="52">
        <v>45495.5727662037</v>
      </c>
      <c r="E1889" s="1" t="s">
        <v>341</v>
      </c>
      <c r="F1889" s="1" t="s">
        <v>697</v>
      </c>
      <c r="G1889" s="47">
        <v>400943.0</v>
      </c>
      <c r="H1889" s="53">
        <f t="shared" si="3"/>
        <v>15837.2485</v>
      </c>
      <c r="I1889" s="1" t="s">
        <v>698</v>
      </c>
      <c r="J1889" s="1" t="s">
        <v>699</v>
      </c>
      <c r="K1889" s="1" t="s">
        <v>700</v>
      </c>
      <c r="L1889" s="51">
        <v>0.0395</v>
      </c>
      <c r="M1889" s="93" t="s">
        <v>2606</v>
      </c>
      <c r="N1889" s="93" t="s">
        <v>2596</v>
      </c>
      <c r="O1889" s="1"/>
      <c r="P1889" s="105"/>
    </row>
    <row r="1890">
      <c r="A1890" s="1" t="s">
        <v>2695</v>
      </c>
      <c r="B1890" s="51">
        <v>5.9672611E7</v>
      </c>
      <c r="C1890" s="51">
        <v>1.721655921E9</v>
      </c>
      <c r="D1890" s="52">
        <v>45495.573159722226</v>
      </c>
      <c r="E1890" s="1" t="s">
        <v>341</v>
      </c>
      <c r="F1890" s="1" t="s">
        <v>697</v>
      </c>
      <c r="G1890" s="47">
        <v>499055.0</v>
      </c>
      <c r="H1890" s="53">
        <f t="shared" si="3"/>
        <v>19712.6725</v>
      </c>
      <c r="I1890" s="1" t="s">
        <v>698</v>
      </c>
      <c r="J1890" s="1" t="s">
        <v>699</v>
      </c>
      <c r="K1890" s="1" t="s">
        <v>700</v>
      </c>
      <c r="L1890" s="51">
        <v>0.0395</v>
      </c>
      <c r="M1890" s="93" t="s">
        <v>2604</v>
      </c>
      <c r="N1890" s="108" t="s">
        <v>578</v>
      </c>
      <c r="O1890" s="50" t="s">
        <v>2692</v>
      </c>
      <c r="P1890" s="105"/>
    </row>
    <row r="1891">
      <c r="A1891" s="1" t="s">
        <v>2696</v>
      </c>
      <c r="B1891" s="51">
        <v>5.9672639E7</v>
      </c>
      <c r="C1891" s="51">
        <v>1.721655979E9</v>
      </c>
      <c r="D1891" s="52">
        <v>45495.57383101852</v>
      </c>
      <c r="E1891" s="1" t="s">
        <v>341</v>
      </c>
      <c r="F1891" s="1" t="s">
        <v>697</v>
      </c>
      <c r="G1891" s="47">
        <v>450094.0</v>
      </c>
      <c r="H1891" s="53">
        <f t="shared" si="3"/>
        <v>17778.713</v>
      </c>
      <c r="I1891" s="1" t="s">
        <v>698</v>
      </c>
      <c r="J1891" s="1" t="s">
        <v>699</v>
      </c>
      <c r="K1891" s="1" t="s">
        <v>700</v>
      </c>
      <c r="L1891" s="51">
        <v>0.0395</v>
      </c>
      <c r="M1891" s="93" t="s">
        <v>2600</v>
      </c>
      <c r="N1891" s="50" t="s">
        <v>2692</v>
      </c>
      <c r="O1891" s="1"/>
      <c r="P1891" s="105"/>
    </row>
    <row r="1892">
      <c r="A1892" s="1" t="s">
        <v>2697</v>
      </c>
      <c r="B1892" s="51">
        <v>5.9672653E7</v>
      </c>
      <c r="C1892" s="51">
        <v>1.721656009E9</v>
      </c>
      <c r="D1892" s="52">
        <v>45495.57417824074</v>
      </c>
      <c r="E1892" s="1" t="s">
        <v>341</v>
      </c>
      <c r="F1892" s="1" t="s">
        <v>697</v>
      </c>
      <c r="G1892" s="47">
        <v>285885.0</v>
      </c>
      <c r="H1892" s="53">
        <f t="shared" si="3"/>
        <v>11292.4575</v>
      </c>
      <c r="I1892" s="1" t="s">
        <v>698</v>
      </c>
      <c r="J1892" s="1" t="s">
        <v>699</v>
      </c>
      <c r="K1892" s="1" t="s">
        <v>700</v>
      </c>
      <c r="L1892" s="51">
        <v>0.0395</v>
      </c>
      <c r="M1892" s="93" t="s">
        <v>2598</v>
      </c>
      <c r="N1892" s="108" t="s">
        <v>578</v>
      </c>
      <c r="O1892" s="1"/>
      <c r="P1892" s="105"/>
    </row>
    <row r="1893">
      <c r="A1893" s="1" t="s">
        <v>2698</v>
      </c>
      <c r="B1893" s="51">
        <v>5.9672689E7</v>
      </c>
      <c r="C1893" s="51">
        <v>1.721656087E9</v>
      </c>
      <c r="D1893" s="52">
        <v>45495.57508101852</v>
      </c>
      <c r="E1893" s="1" t="s">
        <v>341</v>
      </c>
      <c r="F1893" s="1" t="s">
        <v>697</v>
      </c>
      <c r="G1893" s="47">
        <v>299943.0</v>
      </c>
      <c r="H1893" s="53">
        <f t="shared" si="3"/>
        <v>11847.7485</v>
      </c>
      <c r="I1893" s="1" t="s">
        <v>698</v>
      </c>
      <c r="J1893" s="1" t="s">
        <v>699</v>
      </c>
      <c r="K1893" s="1" t="s">
        <v>700</v>
      </c>
      <c r="L1893" s="51">
        <v>0.0395</v>
      </c>
      <c r="M1893" s="93" t="s">
        <v>2595</v>
      </c>
      <c r="N1893" s="108" t="s">
        <v>545</v>
      </c>
      <c r="O1893" s="93" t="s">
        <v>2596</v>
      </c>
      <c r="P1893" s="105"/>
    </row>
    <row r="1894">
      <c r="A1894" s="1" t="s">
        <v>2699</v>
      </c>
      <c r="B1894" s="51">
        <v>5.9672705E7</v>
      </c>
      <c r="C1894" s="51">
        <v>1.721656121E9</v>
      </c>
      <c r="D1894" s="52">
        <v>45495.575474537036</v>
      </c>
      <c r="E1894" s="1" t="s">
        <v>341</v>
      </c>
      <c r="F1894" s="1" t="s">
        <v>697</v>
      </c>
      <c r="G1894" s="47">
        <v>389493.0</v>
      </c>
      <c r="H1894" s="53">
        <f t="shared" si="3"/>
        <v>15384.9735</v>
      </c>
      <c r="I1894" s="1" t="s">
        <v>698</v>
      </c>
      <c r="J1894" s="1" t="s">
        <v>699</v>
      </c>
      <c r="K1894" s="1" t="s">
        <v>700</v>
      </c>
      <c r="L1894" s="51">
        <v>0.0395</v>
      </c>
      <c r="M1894" s="93" t="s">
        <v>1940</v>
      </c>
      <c r="N1894" s="108" t="s">
        <v>545</v>
      </c>
      <c r="O1894" s="15" t="s">
        <v>2112</v>
      </c>
      <c r="P1894" s="105"/>
    </row>
    <row r="1895">
      <c r="A1895" s="1" t="s">
        <v>2700</v>
      </c>
      <c r="B1895" s="51">
        <v>5.9672733E7</v>
      </c>
      <c r="C1895" s="51">
        <v>1.721656179E9</v>
      </c>
      <c r="D1895" s="52">
        <v>45495.576145833336</v>
      </c>
      <c r="E1895" s="1" t="s">
        <v>341</v>
      </c>
      <c r="F1895" s="1" t="s">
        <v>697</v>
      </c>
      <c r="G1895" s="47">
        <v>600393.0</v>
      </c>
      <c r="H1895" s="53">
        <f t="shared" si="3"/>
        <v>23715.5235</v>
      </c>
      <c r="I1895" s="1" t="s">
        <v>698</v>
      </c>
      <c r="J1895" s="1" t="s">
        <v>699</v>
      </c>
      <c r="K1895" s="1" t="s">
        <v>700</v>
      </c>
      <c r="L1895" s="51">
        <v>0.0395</v>
      </c>
      <c r="M1895" s="93" t="s">
        <v>1945</v>
      </c>
      <c r="N1895" s="108" t="s">
        <v>545</v>
      </c>
      <c r="O1895" s="1"/>
      <c r="P1895" s="105"/>
    </row>
    <row r="1896">
      <c r="A1896" s="1" t="s">
        <v>2701</v>
      </c>
      <c r="B1896" s="51">
        <v>5.967275E7</v>
      </c>
      <c r="C1896" s="51">
        <v>1.721656215E9</v>
      </c>
      <c r="D1896" s="52">
        <v>45495.5765625</v>
      </c>
      <c r="E1896" s="1" t="s">
        <v>341</v>
      </c>
      <c r="F1896" s="1" t="s">
        <v>697</v>
      </c>
      <c r="G1896" s="47">
        <v>300954.0</v>
      </c>
      <c r="H1896" s="53">
        <f t="shared" si="3"/>
        <v>11887.683</v>
      </c>
      <c r="I1896" s="1" t="s">
        <v>698</v>
      </c>
      <c r="J1896" s="1" t="s">
        <v>699</v>
      </c>
      <c r="K1896" s="1" t="s">
        <v>700</v>
      </c>
      <c r="L1896" s="51">
        <v>0.0395</v>
      </c>
      <c r="M1896" s="93" t="s">
        <v>1974</v>
      </c>
      <c r="N1896" s="108" t="s">
        <v>545</v>
      </c>
      <c r="O1896" s="1"/>
      <c r="P1896" s="105"/>
    </row>
    <row r="1897">
      <c r="A1897" s="1" t="s">
        <v>2702</v>
      </c>
      <c r="B1897" s="51">
        <v>5.9826715E7</v>
      </c>
      <c r="C1897" s="51">
        <v>1.721986562E9</v>
      </c>
      <c r="D1897" s="52">
        <v>45499.40002314815</v>
      </c>
      <c r="E1897" s="1" t="s">
        <v>341</v>
      </c>
      <c r="F1897" s="1" t="s">
        <v>697</v>
      </c>
      <c r="G1897" s="47">
        <v>488993.0</v>
      </c>
      <c r="H1897" s="53">
        <f t="shared" si="3"/>
        <v>16674.6613</v>
      </c>
      <c r="I1897" s="1" t="s">
        <v>698</v>
      </c>
      <c r="J1897" s="1" t="s">
        <v>699</v>
      </c>
      <c r="K1897" s="1" t="s">
        <v>700</v>
      </c>
      <c r="L1897" s="51">
        <v>0.0341</v>
      </c>
      <c r="M1897" s="93" t="s">
        <v>2614</v>
      </c>
      <c r="N1897" s="108" t="s">
        <v>545</v>
      </c>
      <c r="O1897" s="1"/>
      <c r="P1897" s="105"/>
    </row>
    <row r="1898">
      <c r="A1898" s="1" t="s">
        <v>2703</v>
      </c>
      <c r="B1898" s="51">
        <v>5.9826751E7</v>
      </c>
      <c r="C1898" s="51">
        <v>1.721986638E9</v>
      </c>
      <c r="D1898" s="52">
        <v>45499.40090277778</v>
      </c>
      <c r="E1898" s="1" t="s">
        <v>341</v>
      </c>
      <c r="F1898" s="1" t="s">
        <v>697</v>
      </c>
      <c r="G1898" s="47">
        <v>409099.0</v>
      </c>
      <c r="H1898" s="53">
        <f t="shared" si="3"/>
        <v>13950.2759</v>
      </c>
      <c r="I1898" s="1" t="s">
        <v>698</v>
      </c>
      <c r="J1898" s="1" t="s">
        <v>699</v>
      </c>
      <c r="K1898" s="1" t="s">
        <v>700</v>
      </c>
      <c r="L1898" s="51">
        <v>0.0341</v>
      </c>
      <c r="M1898" s="93" t="s">
        <v>2612</v>
      </c>
      <c r="N1898" s="108" t="s">
        <v>545</v>
      </c>
      <c r="O1898" s="1"/>
      <c r="P1898" s="105"/>
    </row>
    <row r="1899">
      <c r="A1899" s="1" t="s">
        <v>2704</v>
      </c>
      <c r="B1899" s="51">
        <v>5.9826796E7</v>
      </c>
      <c r="C1899" s="51">
        <v>1.721986734E9</v>
      </c>
      <c r="D1899" s="52">
        <v>45499.40201388889</v>
      </c>
      <c r="E1899" s="1" t="s">
        <v>341</v>
      </c>
      <c r="F1899" s="1" t="s">
        <v>697</v>
      </c>
      <c r="G1899" s="47">
        <v>350999.0</v>
      </c>
      <c r="H1899" s="53">
        <f t="shared" si="3"/>
        <v>11969.0659</v>
      </c>
      <c r="I1899" s="1" t="s">
        <v>698</v>
      </c>
      <c r="J1899" s="1" t="s">
        <v>699</v>
      </c>
      <c r="K1899" s="1" t="s">
        <v>700</v>
      </c>
      <c r="L1899" s="51">
        <v>0.0341</v>
      </c>
      <c r="M1899" s="93" t="s">
        <v>2608</v>
      </c>
      <c r="N1899" s="108" t="s">
        <v>545</v>
      </c>
      <c r="O1899" s="1"/>
      <c r="P1899" s="105"/>
    </row>
    <row r="1900">
      <c r="A1900" s="1" t="s">
        <v>2705</v>
      </c>
      <c r="B1900" s="51">
        <v>5.9826828E7</v>
      </c>
      <c r="C1900" s="51">
        <v>1.721986802E9</v>
      </c>
      <c r="D1900" s="52">
        <v>45499.40280092593</v>
      </c>
      <c r="E1900" s="1" t="s">
        <v>341</v>
      </c>
      <c r="F1900" s="1" t="s">
        <v>697</v>
      </c>
      <c r="G1900" s="47">
        <v>530093.0</v>
      </c>
      <c r="H1900" s="53">
        <f t="shared" si="3"/>
        <v>18076.1713</v>
      </c>
      <c r="I1900" s="1" t="s">
        <v>698</v>
      </c>
      <c r="J1900" s="1" t="s">
        <v>699</v>
      </c>
      <c r="K1900" s="1" t="s">
        <v>700</v>
      </c>
      <c r="L1900" s="51">
        <v>0.0341</v>
      </c>
      <c r="M1900" s="93" t="s">
        <v>2604</v>
      </c>
      <c r="N1900" s="108" t="s">
        <v>545</v>
      </c>
      <c r="O1900" s="1"/>
      <c r="P1900" s="105"/>
    </row>
    <row r="1901">
      <c r="A1901" s="1" t="s">
        <v>2706</v>
      </c>
      <c r="B1901" s="51">
        <v>5.9826911E7</v>
      </c>
      <c r="C1901" s="51">
        <v>1.721986978E9</v>
      </c>
      <c r="D1901" s="52">
        <v>45499.40483796296</v>
      </c>
      <c r="E1901" s="1" t="s">
        <v>341</v>
      </c>
      <c r="F1901" s="1" t="s">
        <v>697</v>
      </c>
      <c r="G1901" s="47">
        <v>530993.0</v>
      </c>
      <c r="H1901" s="53">
        <f t="shared" si="3"/>
        <v>18106.8613</v>
      </c>
      <c r="I1901" s="1" t="s">
        <v>698</v>
      </c>
      <c r="J1901" s="1" t="s">
        <v>699</v>
      </c>
      <c r="K1901" s="1" t="s">
        <v>700</v>
      </c>
      <c r="L1901" s="51">
        <v>0.0341</v>
      </c>
      <c r="M1901" s="93" t="s">
        <v>2600</v>
      </c>
      <c r="N1901" s="108" t="s">
        <v>545</v>
      </c>
      <c r="O1901" s="1"/>
      <c r="P1901" s="105"/>
    </row>
    <row r="1902">
      <c r="A1902" s="1" t="s">
        <v>2707</v>
      </c>
      <c r="B1902" s="51">
        <v>5.9826977E7</v>
      </c>
      <c r="C1902" s="51">
        <v>1.72198712E9</v>
      </c>
      <c r="D1902" s="52">
        <v>45499.406481481485</v>
      </c>
      <c r="E1902" s="1" t="s">
        <v>341</v>
      </c>
      <c r="F1902" s="1" t="s">
        <v>697</v>
      </c>
      <c r="G1902" s="47">
        <v>400999.0</v>
      </c>
      <c r="H1902" s="53">
        <f t="shared" si="3"/>
        <v>13674.0659</v>
      </c>
      <c r="I1902" s="1" t="s">
        <v>698</v>
      </c>
      <c r="J1902" s="1" t="s">
        <v>699</v>
      </c>
      <c r="K1902" s="1" t="s">
        <v>700</v>
      </c>
      <c r="L1902" s="51">
        <v>0.0341</v>
      </c>
      <c r="M1902" s="93" t="s">
        <v>2595</v>
      </c>
      <c r="N1902" s="108" t="s">
        <v>545</v>
      </c>
      <c r="O1902" s="93" t="s">
        <v>2596</v>
      </c>
      <c r="P1902" s="105"/>
    </row>
    <row r="1903">
      <c r="A1903" s="1" t="s">
        <v>2708</v>
      </c>
      <c r="B1903" s="51">
        <v>5.9827009E7</v>
      </c>
      <c r="C1903" s="51">
        <v>1.721987192E9</v>
      </c>
      <c r="D1903" s="52">
        <v>45499.407314814816</v>
      </c>
      <c r="E1903" s="1" t="s">
        <v>341</v>
      </c>
      <c r="F1903" s="1" t="s">
        <v>697</v>
      </c>
      <c r="G1903" s="47">
        <v>439988.0</v>
      </c>
      <c r="H1903" s="53">
        <f t="shared" si="3"/>
        <v>15003.5908</v>
      </c>
      <c r="I1903" s="1" t="s">
        <v>698</v>
      </c>
      <c r="J1903" s="1" t="s">
        <v>699</v>
      </c>
      <c r="K1903" s="1" t="s">
        <v>700</v>
      </c>
      <c r="L1903" s="51">
        <v>0.0341</v>
      </c>
      <c r="M1903" s="93" t="s">
        <v>1940</v>
      </c>
      <c r="N1903" s="108" t="s">
        <v>545</v>
      </c>
      <c r="O1903" s="15" t="s">
        <v>2112</v>
      </c>
      <c r="P1903" s="105"/>
    </row>
    <row r="1904">
      <c r="A1904" s="1" t="s">
        <v>2709</v>
      </c>
      <c r="B1904" s="51">
        <v>5.9827078E7</v>
      </c>
      <c r="C1904" s="51">
        <v>1.721987366E9</v>
      </c>
      <c r="D1904" s="52">
        <v>45499.4093287037</v>
      </c>
      <c r="E1904" s="1" t="s">
        <v>341</v>
      </c>
      <c r="F1904" s="1" t="s">
        <v>697</v>
      </c>
      <c r="G1904" s="47">
        <v>499833.0</v>
      </c>
      <c r="H1904" s="53">
        <f t="shared" si="3"/>
        <v>17044.3053</v>
      </c>
      <c r="I1904" s="1" t="s">
        <v>698</v>
      </c>
      <c r="J1904" s="1" t="s">
        <v>699</v>
      </c>
      <c r="K1904" s="1" t="s">
        <v>700</v>
      </c>
      <c r="L1904" s="51">
        <v>0.0341</v>
      </c>
      <c r="M1904" s="93" t="s">
        <v>1947</v>
      </c>
      <c r="N1904" s="108" t="s">
        <v>545</v>
      </c>
      <c r="O1904" s="1"/>
      <c r="P1904" s="105"/>
    </row>
    <row r="1905">
      <c r="A1905" s="1" t="s">
        <v>2710</v>
      </c>
      <c r="B1905" s="51">
        <v>5.9905971E7</v>
      </c>
      <c r="C1905" s="51">
        <v>1.722161904E9</v>
      </c>
      <c r="D1905" s="52">
        <v>45501.429444444446</v>
      </c>
      <c r="E1905" s="1" t="s">
        <v>341</v>
      </c>
      <c r="F1905" s="1" t="s">
        <v>697</v>
      </c>
      <c r="G1905" s="47">
        <v>522444.0</v>
      </c>
      <c r="H1905" s="53">
        <f t="shared" si="3"/>
        <v>25860.978</v>
      </c>
      <c r="I1905" s="1" t="s">
        <v>698</v>
      </c>
      <c r="J1905" s="1" t="s">
        <v>699</v>
      </c>
      <c r="K1905" s="1" t="s">
        <v>700</v>
      </c>
      <c r="L1905" s="51">
        <v>0.0495</v>
      </c>
      <c r="M1905" s="93" t="s">
        <v>2639</v>
      </c>
      <c r="N1905" s="99" t="s">
        <v>1008</v>
      </c>
      <c r="O1905" s="1"/>
      <c r="P1905" s="105"/>
    </row>
    <row r="1906">
      <c r="A1906" s="1" t="s">
        <v>2711</v>
      </c>
      <c r="B1906" s="51">
        <v>5.9905987E7</v>
      </c>
      <c r="C1906" s="51">
        <v>1.722161938E9</v>
      </c>
      <c r="D1906" s="52">
        <v>45501.42983796296</v>
      </c>
      <c r="E1906" s="1" t="s">
        <v>341</v>
      </c>
      <c r="F1906" s="1" t="s">
        <v>697</v>
      </c>
      <c r="G1906" s="47">
        <v>470999.0</v>
      </c>
      <c r="H1906" s="53">
        <f t="shared" si="3"/>
        <v>23314.4505</v>
      </c>
      <c r="I1906" s="1" t="s">
        <v>698</v>
      </c>
      <c r="J1906" s="1" t="s">
        <v>699</v>
      </c>
      <c r="K1906" s="1" t="s">
        <v>700</v>
      </c>
      <c r="L1906" s="51">
        <v>0.0495</v>
      </c>
      <c r="M1906" s="93" t="s">
        <v>2637</v>
      </c>
      <c r="N1906" s="99" t="s">
        <v>2112</v>
      </c>
      <c r="O1906" s="1"/>
      <c r="P1906" s="105"/>
    </row>
    <row r="1907">
      <c r="A1907" s="1" t="s">
        <v>2712</v>
      </c>
      <c r="B1907" s="51">
        <v>5.990601E7</v>
      </c>
      <c r="C1907" s="51">
        <v>1.722161986E9</v>
      </c>
      <c r="D1907" s="52">
        <v>45501.430393518516</v>
      </c>
      <c r="E1907" s="1" t="s">
        <v>341</v>
      </c>
      <c r="F1907" s="1" t="s">
        <v>697</v>
      </c>
      <c r="G1907" s="47">
        <v>459009.0</v>
      </c>
      <c r="H1907" s="53">
        <f t="shared" si="3"/>
        <v>22720.9455</v>
      </c>
      <c r="I1907" s="1" t="s">
        <v>698</v>
      </c>
      <c r="J1907" s="1" t="s">
        <v>699</v>
      </c>
      <c r="K1907" s="1" t="s">
        <v>700</v>
      </c>
      <c r="L1907" s="51">
        <v>0.0495</v>
      </c>
      <c r="M1907" s="93" t="s">
        <v>2633</v>
      </c>
      <c r="N1907" s="115" t="s">
        <v>1008</v>
      </c>
      <c r="O1907" s="1"/>
      <c r="P1907" s="105"/>
    </row>
    <row r="1908">
      <c r="A1908" s="1" t="s">
        <v>2713</v>
      </c>
      <c r="B1908" s="51">
        <v>5.9906026E7</v>
      </c>
      <c r="C1908" s="51">
        <v>1.72216202E9</v>
      </c>
      <c r="D1908" s="52">
        <v>45501.43078703704</v>
      </c>
      <c r="E1908" s="1" t="s">
        <v>341</v>
      </c>
      <c r="F1908" s="1" t="s">
        <v>697</v>
      </c>
      <c r="G1908" s="47">
        <v>575990.0</v>
      </c>
      <c r="H1908" s="53">
        <f t="shared" si="3"/>
        <v>28511.505</v>
      </c>
      <c r="I1908" s="1" t="s">
        <v>698</v>
      </c>
      <c r="J1908" s="1" t="s">
        <v>699</v>
      </c>
      <c r="K1908" s="1" t="s">
        <v>700</v>
      </c>
      <c r="L1908" s="51">
        <v>0.0495</v>
      </c>
      <c r="M1908" s="93" t="s">
        <v>1394</v>
      </c>
      <c r="N1908" s="93" t="s">
        <v>1008</v>
      </c>
      <c r="O1908" s="1"/>
      <c r="P1908" s="105"/>
    </row>
    <row r="1909">
      <c r="A1909" s="1" t="s">
        <v>2714</v>
      </c>
      <c r="B1909" s="51">
        <v>5.990605E7</v>
      </c>
      <c r="C1909" s="51">
        <v>1.722162072E9</v>
      </c>
      <c r="D1909" s="52">
        <v>45501.43138888889</v>
      </c>
      <c r="E1909" s="1" t="s">
        <v>341</v>
      </c>
      <c r="F1909" s="1" t="s">
        <v>697</v>
      </c>
      <c r="G1909" s="47">
        <v>600933.0</v>
      </c>
      <c r="H1909" s="53">
        <f t="shared" si="3"/>
        <v>29746.1835</v>
      </c>
      <c r="I1909" s="1" t="s">
        <v>698</v>
      </c>
      <c r="J1909" s="1" t="s">
        <v>699</v>
      </c>
      <c r="K1909" s="1" t="s">
        <v>700</v>
      </c>
      <c r="L1909" s="51">
        <v>0.0495</v>
      </c>
      <c r="M1909" s="93" t="s">
        <v>1927</v>
      </c>
      <c r="N1909" s="99" t="s">
        <v>1038</v>
      </c>
      <c r="O1909" s="1"/>
      <c r="P1909" s="105"/>
    </row>
    <row r="1910">
      <c r="A1910" s="1" t="s">
        <v>2715</v>
      </c>
      <c r="B1910" s="51">
        <v>5.9906068E7</v>
      </c>
      <c r="C1910" s="51">
        <v>1.72216211E9</v>
      </c>
      <c r="D1910" s="52">
        <v>45501.4318287037</v>
      </c>
      <c r="E1910" s="1" t="s">
        <v>341</v>
      </c>
      <c r="F1910" s="1" t="s">
        <v>697</v>
      </c>
      <c r="G1910" s="47">
        <v>389984.0</v>
      </c>
      <c r="H1910" s="53">
        <f t="shared" si="3"/>
        <v>19304.208</v>
      </c>
      <c r="I1910" s="1" t="s">
        <v>698</v>
      </c>
      <c r="J1910" s="1" t="s">
        <v>699</v>
      </c>
      <c r="K1910" s="1" t="s">
        <v>700</v>
      </c>
      <c r="L1910" s="51">
        <v>0.0495</v>
      </c>
      <c r="M1910" s="93" t="s">
        <v>1929</v>
      </c>
      <c r="N1910" s="99" t="s">
        <v>1038</v>
      </c>
      <c r="O1910" s="1"/>
      <c r="P1910" s="105"/>
    </row>
    <row r="1911">
      <c r="A1911" s="1" t="s">
        <v>2716</v>
      </c>
      <c r="B1911" s="51">
        <v>5.9906136E7</v>
      </c>
      <c r="C1911" s="51">
        <v>1.722162254E9</v>
      </c>
      <c r="D1911" s="52">
        <v>45501.43349537037</v>
      </c>
      <c r="E1911" s="1" t="s">
        <v>341</v>
      </c>
      <c r="F1911" s="1" t="s">
        <v>697</v>
      </c>
      <c r="G1911" s="47">
        <v>455010.0</v>
      </c>
      <c r="H1911" s="53">
        <f t="shared" si="3"/>
        <v>22522.995</v>
      </c>
      <c r="I1911" s="1" t="s">
        <v>698</v>
      </c>
      <c r="J1911" s="1" t="s">
        <v>699</v>
      </c>
      <c r="K1911" s="1" t="s">
        <v>700</v>
      </c>
      <c r="L1911" s="51">
        <v>0.0495</v>
      </c>
      <c r="M1911" s="93" t="s">
        <v>1965</v>
      </c>
      <c r="N1911" s="93" t="s">
        <v>1038</v>
      </c>
      <c r="O1911" s="1"/>
      <c r="P1911" s="105"/>
    </row>
    <row r="1912">
      <c r="A1912" s="1" t="s">
        <v>2717</v>
      </c>
      <c r="B1912" s="51">
        <v>5.9906156E7</v>
      </c>
      <c r="C1912" s="51">
        <v>1.722162296E9</v>
      </c>
      <c r="D1912" s="52">
        <v>45501.43398148148</v>
      </c>
      <c r="E1912" s="1" t="s">
        <v>341</v>
      </c>
      <c r="F1912" s="1" t="s">
        <v>697</v>
      </c>
      <c r="G1912" s="47">
        <v>439898.0</v>
      </c>
      <c r="H1912" s="53">
        <f t="shared" si="3"/>
        <v>21774.951</v>
      </c>
      <c r="I1912" s="1" t="s">
        <v>698</v>
      </c>
      <c r="J1912" s="1" t="s">
        <v>699</v>
      </c>
      <c r="K1912" s="1" t="s">
        <v>700</v>
      </c>
      <c r="L1912" s="51">
        <v>0.0495</v>
      </c>
      <c r="M1912" s="93" t="s">
        <v>1945</v>
      </c>
      <c r="N1912" s="108" t="s">
        <v>545</v>
      </c>
      <c r="O1912" s="1"/>
      <c r="P1912" s="105"/>
    </row>
    <row r="1913">
      <c r="A1913" s="1" t="s">
        <v>2718</v>
      </c>
      <c r="B1913" s="51">
        <v>5.990618E7</v>
      </c>
      <c r="C1913" s="51">
        <v>1.722162348E9</v>
      </c>
      <c r="D1913" s="52">
        <v>45501.434583333335</v>
      </c>
      <c r="E1913" s="1" t="s">
        <v>341</v>
      </c>
      <c r="F1913" s="1" t="s">
        <v>697</v>
      </c>
      <c r="G1913" s="47">
        <v>688667.0</v>
      </c>
      <c r="H1913" s="53">
        <f t="shared" si="3"/>
        <v>34089.0165</v>
      </c>
      <c r="I1913" s="1" t="s">
        <v>698</v>
      </c>
      <c r="J1913" s="1" t="s">
        <v>699</v>
      </c>
      <c r="K1913" s="1" t="s">
        <v>700</v>
      </c>
      <c r="L1913" s="51">
        <v>0.0495</v>
      </c>
      <c r="M1913" s="93" t="s">
        <v>1974</v>
      </c>
      <c r="N1913" s="108" t="s">
        <v>545</v>
      </c>
      <c r="O1913" s="1"/>
      <c r="P1913" s="105"/>
    </row>
    <row r="1914">
      <c r="A1914" s="1" t="s">
        <v>2719</v>
      </c>
      <c r="B1914" s="51">
        <v>5.9975406E7</v>
      </c>
      <c r="C1914" s="51">
        <v>1.722313608E9</v>
      </c>
      <c r="D1914" s="52">
        <v>45503.185277777775</v>
      </c>
      <c r="E1914" s="1" t="s">
        <v>341</v>
      </c>
      <c r="F1914" s="1" t="s">
        <v>697</v>
      </c>
      <c r="G1914" s="47">
        <v>578993.0</v>
      </c>
      <c r="H1914" s="53">
        <f t="shared" si="3"/>
        <v>22928.1228</v>
      </c>
      <c r="I1914" s="1" t="s">
        <v>698</v>
      </c>
      <c r="J1914" s="1" t="s">
        <v>699</v>
      </c>
      <c r="K1914" s="1" t="s">
        <v>700</v>
      </c>
      <c r="L1914" s="51">
        <v>0.0396</v>
      </c>
      <c r="M1914" s="93" t="s">
        <v>2720</v>
      </c>
      <c r="N1914" s="93" t="s">
        <v>2692</v>
      </c>
      <c r="O1914" s="1"/>
      <c r="P1914" s="105"/>
    </row>
    <row r="1915">
      <c r="A1915" s="1" t="s">
        <v>2721</v>
      </c>
      <c r="B1915" s="51">
        <v>5.9975428E7</v>
      </c>
      <c r="C1915" s="51">
        <v>1.722313656E9</v>
      </c>
      <c r="D1915" s="52">
        <v>45503.18583333334</v>
      </c>
      <c r="E1915" s="1" t="s">
        <v>341</v>
      </c>
      <c r="F1915" s="1" t="s">
        <v>697</v>
      </c>
      <c r="G1915" s="47">
        <v>599022.0</v>
      </c>
      <c r="H1915" s="53">
        <f t="shared" si="3"/>
        <v>23721.2712</v>
      </c>
      <c r="I1915" s="1" t="s">
        <v>698</v>
      </c>
      <c r="J1915" s="1" t="s">
        <v>699</v>
      </c>
      <c r="K1915" s="1" t="s">
        <v>700</v>
      </c>
      <c r="L1915" s="51">
        <v>0.0396</v>
      </c>
      <c r="M1915" s="93" t="s">
        <v>2722</v>
      </c>
      <c r="N1915" s="50" t="s">
        <v>2596</v>
      </c>
      <c r="O1915" s="1"/>
      <c r="P1915" s="105"/>
    </row>
    <row r="1916">
      <c r="A1916" s="1" t="s">
        <v>2723</v>
      </c>
      <c r="B1916" s="51">
        <v>5.997545E7</v>
      </c>
      <c r="C1916" s="51">
        <v>1.722313702E9</v>
      </c>
      <c r="D1916" s="52">
        <v>45503.18636574074</v>
      </c>
      <c r="E1916" s="1" t="s">
        <v>341</v>
      </c>
      <c r="F1916" s="1" t="s">
        <v>697</v>
      </c>
      <c r="G1916" s="47">
        <v>620093.0</v>
      </c>
      <c r="H1916" s="53">
        <f t="shared" si="3"/>
        <v>24555.6828</v>
      </c>
      <c r="I1916" s="1" t="s">
        <v>698</v>
      </c>
      <c r="J1916" s="1" t="s">
        <v>699</v>
      </c>
      <c r="K1916" s="1" t="s">
        <v>700</v>
      </c>
      <c r="L1916" s="51">
        <v>0.0396</v>
      </c>
      <c r="M1916" s="93" t="s">
        <v>2724</v>
      </c>
      <c r="N1916" s="99" t="s">
        <v>1038</v>
      </c>
      <c r="O1916" s="50" t="s">
        <v>2596</v>
      </c>
      <c r="P1916" s="105"/>
    </row>
    <row r="1917">
      <c r="A1917" s="1" t="s">
        <v>2725</v>
      </c>
      <c r="B1917" s="51">
        <v>5.9975482E7</v>
      </c>
      <c r="C1917" s="51">
        <v>1.72231377E9</v>
      </c>
      <c r="D1917" s="52">
        <v>45503.18715277778</v>
      </c>
      <c r="E1917" s="1" t="s">
        <v>341</v>
      </c>
      <c r="F1917" s="1" t="s">
        <v>697</v>
      </c>
      <c r="G1917" s="47">
        <v>539884.0</v>
      </c>
      <c r="H1917" s="53">
        <f t="shared" si="3"/>
        <v>21379.4064</v>
      </c>
      <c r="I1917" s="1" t="s">
        <v>698</v>
      </c>
      <c r="J1917" s="1" t="s">
        <v>699</v>
      </c>
      <c r="K1917" s="1" t="s">
        <v>700</v>
      </c>
      <c r="L1917" s="51">
        <v>0.0396</v>
      </c>
      <c r="M1917" s="93" t="s">
        <v>2726</v>
      </c>
      <c r="N1917" s="93" t="s">
        <v>2692</v>
      </c>
      <c r="O1917" s="1"/>
      <c r="P1917" s="105"/>
    </row>
    <row r="1918">
      <c r="A1918" s="1" t="s">
        <v>2727</v>
      </c>
      <c r="B1918" s="51">
        <v>5.9975504E7</v>
      </c>
      <c r="C1918" s="51">
        <v>1.722313818E9</v>
      </c>
      <c r="D1918" s="52">
        <v>45503.18770833333</v>
      </c>
      <c r="E1918" s="1" t="s">
        <v>341</v>
      </c>
      <c r="F1918" s="1" t="s">
        <v>697</v>
      </c>
      <c r="G1918" s="47">
        <v>434904.0</v>
      </c>
      <c r="H1918" s="53">
        <f t="shared" si="3"/>
        <v>17222.1984</v>
      </c>
      <c r="I1918" s="1" t="s">
        <v>698</v>
      </c>
      <c r="J1918" s="1" t="s">
        <v>699</v>
      </c>
      <c r="K1918" s="1" t="s">
        <v>700</v>
      </c>
      <c r="L1918" s="51">
        <v>0.0396</v>
      </c>
      <c r="M1918" s="93" t="s">
        <v>2728</v>
      </c>
      <c r="N1918" s="50" t="s">
        <v>2596</v>
      </c>
      <c r="O1918" s="1"/>
      <c r="P1918" s="105"/>
    </row>
    <row r="1919">
      <c r="A1919" s="1" t="s">
        <v>2729</v>
      </c>
      <c r="B1919" s="51">
        <v>5.997552E7</v>
      </c>
      <c r="C1919" s="51">
        <v>1.722313852E9</v>
      </c>
      <c r="D1919" s="52">
        <v>45503.188101851854</v>
      </c>
      <c r="E1919" s="1" t="s">
        <v>341</v>
      </c>
      <c r="F1919" s="1" t="s">
        <v>697</v>
      </c>
      <c r="G1919" s="47">
        <v>611099.0</v>
      </c>
      <c r="H1919" s="53">
        <f t="shared" si="3"/>
        <v>24199.5204</v>
      </c>
      <c r="I1919" s="1" t="s">
        <v>698</v>
      </c>
      <c r="J1919" s="1" t="s">
        <v>699</v>
      </c>
      <c r="K1919" s="1" t="s">
        <v>700</v>
      </c>
      <c r="L1919" s="51">
        <v>0.0396</v>
      </c>
      <c r="M1919" s="93" t="s">
        <v>2730</v>
      </c>
      <c r="N1919" s="108" t="s">
        <v>578</v>
      </c>
      <c r="O1919" s="50" t="s">
        <v>2596</v>
      </c>
      <c r="P1919" s="105"/>
    </row>
    <row r="1920">
      <c r="A1920" s="1" t="s">
        <v>2731</v>
      </c>
      <c r="B1920" s="51">
        <v>5.9975537E7</v>
      </c>
      <c r="C1920" s="51">
        <v>1.722313888E9</v>
      </c>
      <c r="D1920" s="52">
        <v>45503.18851851852</v>
      </c>
      <c r="E1920" s="1" t="s">
        <v>341</v>
      </c>
      <c r="F1920" s="1" t="s">
        <v>697</v>
      </c>
      <c r="G1920" s="47">
        <v>552220.0</v>
      </c>
      <c r="H1920" s="53">
        <f t="shared" si="3"/>
        <v>21867.912</v>
      </c>
      <c r="I1920" s="1" t="s">
        <v>698</v>
      </c>
      <c r="J1920" s="1" t="s">
        <v>699</v>
      </c>
      <c r="K1920" s="1" t="s">
        <v>700</v>
      </c>
      <c r="L1920" s="51">
        <v>0.0396</v>
      </c>
      <c r="M1920" s="93" t="s">
        <v>2732</v>
      </c>
      <c r="N1920" s="93" t="s">
        <v>2692</v>
      </c>
      <c r="O1920" s="1"/>
      <c r="P1920" s="105"/>
    </row>
    <row r="1921">
      <c r="A1921" s="1" t="s">
        <v>2733</v>
      </c>
      <c r="B1921" s="51">
        <v>5.9975553E7</v>
      </c>
      <c r="C1921" s="51">
        <v>1.722313922E9</v>
      </c>
      <c r="D1921" s="52">
        <v>45503.18891203704</v>
      </c>
      <c r="E1921" s="1" t="s">
        <v>341</v>
      </c>
      <c r="F1921" s="1" t="s">
        <v>697</v>
      </c>
      <c r="G1921" s="47">
        <v>439994.0</v>
      </c>
      <c r="H1921" s="53">
        <f t="shared" si="3"/>
        <v>17423.7624</v>
      </c>
      <c r="I1921" s="1" t="s">
        <v>698</v>
      </c>
      <c r="J1921" s="1" t="s">
        <v>699</v>
      </c>
      <c r="K1921" s="1" t="s">
        <v>700</v>
      </c>
      <c r="L1921" s="51">
        <v>0.0396</v>
      </c>
      <c r="M1921" s="93" t="s">
        <v>102</v>
      </c>
      <c r="N1921" s="15" t="s">
        <v>2112</v>
      </c>
      <c r="O1921" s="1"/>
      <c r="P1921" s="105"/>
    </row>
    <row r="1922">
      <c r="A1922" s="1" t="s">
        <v>2734</v>
      </c>
      <c r="B1922" s="51">
        <v>5.9975567E7</v>
      </c>
      <c r="C1922" s="51">
        <v>1.72231395E9</v>
      </c>
      <c r="D1922" s="52">
        <v>45503.18923611111</v>
      </c>
      <c r="E1922" s="1" t="s">
        <v>341</v>
      </c>
      <c r="F1922" s="1" t="s">
        <v>697</v>
      </c>
      <c r="G1922" s="47">
        <v>398984.0</v>
      </c>
      <c r="H1922" s="53">
        <f t="shared" si="3"/>
        <v>15799.7664</v>
      </c>
      <c r="I1922" s="1" t="s">
        <v>698</v>
      </c>
      <c r="J1922" s="1" t="s">
        <v>699</v>
      </c>
      <c r="K1922" s="1" t="s">
        <v>700</v>
      </c>
      <c r="L1922" s="51">
        <v>0.0396</v>
      </c>
      <c r="M1922" s="99" t="s">
        <v>133</v>
      </c>
      <c r="N1922" s="114" t="s">
        <v>1008</v>
      </c>
      <c r="O1922" s="1"/>
      <c r="P1922" s="105"/>
    </row>
    <row r="1923">
      <c r="A1923" s="1" t="s">
        <v>2735</v>
      </c>
      <c r="B1923" s="51">
        <v>5.9975575E7</v>
      </c>
      <c r="C1923" s="51">
        <v>1.722313984E9</v>
      </c>
      <c r="D1923" s="52">
        <v>45503.18962962963</v>
      </c>
      <c r="E1923" s="1" t="s">
        <v>341</v>
      </c>
      <c r="F1923" s="1" t="s">
        <v>697</v>
      </c>
      <c r="G1923" s="47">
        <v>422209.0</v>
      </c>
      <c r="H1923" s="53">
        <f t="shared" si="3"/>
        <v>16719.4764</v>
      </c>
      <c r="I1923" s="1" t="s">
        <v>698</v>
      </c>
      <c r="J1923" s="1" t="s">
        <v>699</v>
      </c>
      <c r="K1923" s="1" t="s">
        <v>700</v>
      </c>
      <c r="L1923" s="51">
        <v>0.0396</v>
      </c>
      <c r="M1923" s="99" t="s">
        <v>149</v>
      </c>
      <c r="N1923" s="15" t="s">
        <v>2112</v>
      </c>
      <c r="O1923" s="1"/>
      <c r="P1923" s="105"/>
    </row>
    <row r="1924">
      <c r="A1924" s="1" t="s">
        <v>2736</v>
      </c>
      <c r="B1924" s="51">
        <v>5.9975585E7</v>
      </c>
      <c r="C1924" s="51">
        <v>1.722314022E9</v>
      </c>
      <c r="D1924" s="52">
        <v>45503.19006944444</v>
      </c>
      <c r="E1924" s="1" t="s">
        <v>341</v>
      </c>
      <c r="F1924" s="1" t="s">
        <v>697</v>
      </c>
      <c r="G1924" s="47">
        <v>489993.0</v>
      </c>
      <c r="H1924" s="53">
        <f t="shared" si="3"/>
        <v>19403.7228</v>
      </c>
      <c r="I1924" s="1" t="s">
        <v>698</v>
      </c>
      <c r="J1924" s="1" t="s">
        <v>699</v>
      </c>
      <c r="K1924" s="1" t="s">
        <v>700</v>
      </c>
      <c r="L1924" s="51">
        <v>0.0396</v>
      </c>
      <c r="M1924" s="93" t="s">
        <v>173</v>
      </c>
      <c r="N1924" s="15" t="s">
        <v>2112</v>
      </c>
      <c r="O1924" s="1"/>
      <c r="P1924" s="105"/>
    </row>
    <row r="1925">
      <c r="A1925" s="1" t="s">
        <v>2737</v>
      </c>
      <c r="B1925" s="51">
        <v>5.9975601E7</v>
      </c>
      <c r="C1925" s="51">
        <v>1.72231406E9</v>
      </c>
      <c r="D1925" s="52">
        <v>45503.19050925926</v>
      </c>
      <c r="E1925" s="1" t="s">
        <v>341</v>
      </c>
      <c r="F1925" s="1" t="s">
        <v>697</v>
      </c>
      <c r="G1925" s="47">
        <v>488992.0</v>
      </c>
      <c r="H1925" s="53">
        <f t="shared" si="3"/>
        <v>19364.0832</v>
      </c>
      <c r="I1925" s="1" t="s">
        <v>698</v>
      </c>
      <c r="J1925" s="1" t="s">
        <v>699</v>
      </c>
      <c r="K1925" s="1" t="s">
        <v>700</v>
      </c>
      <c r="L1925" s="51">
        <v>0.0396</v>
      </c>
      <c r="M1925" s="114" t="s">
        <v>161</v>
      </c>
      <c r="N1925" s="15" t="s">
        <v>2112</v>
      </c>
      <c r="O1925" s="1"/>
      <c r="P1925" s="105"/>
    </row>
    <row r="1926">
      <c r="A1926" s="1" t="s">
        <v>2738</v>
      </c>
      <c r="B1926" s="51">
        <v>6.0226356E7</v>
      </c>
      <c r="C1926" s="51">
        <v>1.722869435E9</v>
      </c>
      <c r="D1926" s="52">
        <v>45509.61846064815</v>
      </c>
      <c r="E1926" s="1" t="s">
        <v>341</v>
      </c>
      <c r="F1926" s="1" t="s">
        <v>697</v>
      </c>
      <c r="G1926" s="47">
        <v>400994.0</v>
      </c>
      <c r="H1926" s="53">
        <f t="shared" si="3"/>
        <v>8541.1722</v>
      </c>
      <c r="I1926" s="1" t="s">
        <v>698</v>
      </c>
      <c r="J1926" s="1" t="s">
        <v>699</v>
      </c>
      <c r="K1926" s="1" t="s">
        <v>700</v>
      </c>
      <c r="L1926" s="51">
        <v>0.0213</v>
      </c>
      <c r="M1926" s="93" t="s">
        <v>2720</v>
      </c>
      <c r="N1926" s="108" t="s">
        <v>545</v>
      </c>
      <c r="O1926" s="1"/>
      <c r="P1926" s="105"/>
    </row>
    <row r="1927">
      <c r="A1927" s="1" t="s">
        <v>2739</v>
      </c>
      <c r="B1927" s="51">
        <v>6.0226369E7</v>
      </c>
      <c r="C1927" s="51">
        <v>1.722869463E9</v>
      </c>
      <c r="D1927" s="52">
        <v>45509.618784722225</v>
      </c>
      <c r="E1927" s="1" t="s">
        <v>341</v>
      </c>
      <c r="F1927" s="1" t="s">
        <v>697</v>
      </c>
      <c r="G1927" s="47">
        <v>524566.0</v>
      </c>
      <c r="H1927" s="53">
        <f t="shared" si="3"/>
        <v>11173.2558</v>
      </c>
      <c r="I1927" s="1" t="s">
        <v>698</v>
      </c>
      <c r="J1927" s="1" t="s">
        <v>699</v>
      </c>
      <c r="K1927" s="1" t="s">
        <v>700</v>
      </c>
      <c r="L1927" s="51">
        <v>0.0213</v>
      </c>
      <c r="M1927" s="93" t="s">
        <v>2724</v>
      </c>
      <c r="N1927" s="108" t="s">
        <v>545</v>
      </c>
      <c r="O1927" s="1"/>
      <c r="P1927" s="105"/>
    </row>
    <row r="1928">
      <c r="A1928" s="1" t="s">
        <v>2740</v>
      </c>
      <c r="B1928" s="51">
        <v>6.0226386E7</v>
      </c>
      <c r="C1928" s="51">
        <v>1.722869499E9</v>
      </c>
      <c r="D1928" s="52">
        <v>45509.61920138889</v>
      </c>
      <c r="E1928" s="1" t="s">
        <v>341</v>
      </c>
      <c r="F1928" s="1" t="s">
        <v>697</v>
      </c>
      <c r="G1928" s="47">
        <v>632455.0</v>
      </c>
      <c r="H1928" s="53">
        <f t="shared" si="3"/>
        <v>13471.2915</v>
      </c>
      <c r="I1928" s="1" t="s">
        <v>698</v>
      </c>
      <c r="J1928" s="1" t="s">
        <v>699</v>
      </c>
      <c r="K1928" s="1" t="s">
        <v>700</v>
      </c>
      <c r="L1928" s="51">
        <v>0.0213</v>
      </c>
      <c r="M1928" s="93" t="s">
        <v>2741</v>
      </c>
      <c r="N1928" s="108" t="s">
        <v>578</v>
      </c>
      <c r="O1928" s="93" t="s">
        <v>1038</v>
      </c>
      <c r="P1928" s="105"/>
    </row>
    <row r="1929">
      <c r="A1929" s="1" t="s">
        <v>2742</v>
      </c>
      <c r="B1929" s="51">
        <v>6.0226399E7</v>
      </c>
      <c r="C1929" s="51">
        <v>1.722869525E9</v>
      </c>
      <c r="D1929" s="52">
        <v>45509.61950231482</v>
      </c>
      <c r="E1929" s="1" t="s">
        <v>341</v>
      </c>
      <c r="F1929" s="1" t="s">
        <v>697</v>
      </c>
      <c r="G1929" s="47">
        <v>399548.0</v>
      </c>
      <c r="H1929" s="53">
        <f t="shared" si="3"/>
        <v>8510.3724</v>
      </c>
      <c r="I1929" s="1" t="s">
        <v>698</v>
      </c>
      <c r="J1929" s="1" t="s">
        <v>699</v>
      </c>
      <c r="K1929" s="1" t="s">
        <v>700</v>
      </c>
      <c r="L1929" s="51">
        <v>0.0213</v>
      </c>
      <c r="M1929" s="93" t="s">
        <v>2730</v>
      </c>
      <c r="N1929" s="108" t="s">
        <v>578</v>
      </c>
      <c r="O1929" s="50" t="s">
        <v>2596</v>
      </c>
      <c r="P1929" s="105"/>
    </row>
    <row r="1930">
      <c r="A1930" s="1" t="s">
        <v>2743</v>
      </c>
      <c r="B1930" s="51">
        <v>6.0226412E7</v>
      </c>
      <c r="C1930" s="51">
        <v>1.722869553E9</v>
      </c>
      <c r="D1930" s="52">
        <v>45509.61982638889</v>
      </c>
      <c r="E1930" s="1" t="s">
        <v>341</v>
      </c>
      <c r="F1930" s="1" t="s">
        <v>697</v>
      </c>
      <c r="G1930" s="24">
        <v>599904.54</v>
      </c>
      <c r="H1930" s="53">
        <f t="shared" si="3"/>
        <v>12777.9667</v>
      </c>
      <c r="I1930" s="1" t="s">
        <v>698</v>
      </c>
      <c r="J1930" s="1" t="s">
        <v>699</v>
      </c>
      <c r="K1930" s="1" t="s">
        <v>700</v>
      </c>
      <c r="L1930" s="51">
        <v>0.0213</v>
      </c>
      <c r="M1930" s="93" t="s">
        <v>2732</v>
      </c>
      <c r="N1930" s="50" t="s">
        <v>2596</v>
      </c>
      <c r="O1930" s="1"/>
      <c r="P1930" s="105"/>
    </row>
    <row r="1931">
      <c r="A1931" s="1" t="s">
        <v>2744</v>
      </c>
      <c r="B1931" s="51">
        <v>6.0226425E7</v>
      </c>
      <c r="C1931" s="51">
        <v>1.722869581E9</v>
      </c>
      <c r="D1931" s="52">
        <v>45509.620150462964</v>
      </c>
      <c r="E1931" s="1" t="s">
        <v>341</v>
      </c>
      <c r="F1931" s="1" t="s">
        <v>697</v>
      </c>
      <c r="G1931" s="24">
        <v>599932.13</v>
      </c>
      <c r="H1931" s="53">
        <f t="shared" si="3"/>
        <v>12778.55437</v>
      </c>
      <c r="I1931" s="1" t="s">
        <v>698</v>
      </c>
      <c r="J1931" s="1" t="s">
        <v>699</v>
      </c>
      <c r="K1931" s="1" t="s">
        <v>700</v>
      </c>
      <c r="L1931" s="51">
        <v>0.0213</v>
      </c>
      <c r="M1931" s="93" t="s">
        <v>2595</v>
      </c>
      <c r="N1931" s="93" t="s">
        <v>548</v>
      </c>
      <c r="O1931" s="93" t="s">
        <v>1038</v>
      </c>
      <c r="P1931" s="105"/>
    </row>
    <row r="1932">
      <c r="A1932" s="1" t="s">
        <v>2745</v>
      </c>
      <c r="B1932" s="51">
        <v>6.0226445E7</v>
      </c>
      <c r="C1932" s="51">
        <v>1.722869623E9</v>
      </c>
      <c r="D1932" s="52">
        <v>45509.62063657407</v>
      </c>
      <c r="E1932" s="1" t="s">
        <v>341</v>
      </c>
      <c r="F1932" s="1" t="s">
        <v>697</v>
      </c>
      <c r="G1932" s="24">
        <v>400835.19</v>
      </c>
      <c r="H1932" s="53">
        <f t="shared" si="3"/>
        <v>8537.789547</v>
      </c>
      <c r="I1932" s="1" t="s">
        <v>698</v>
      </c>
      <c r="J1932" s="1" t="s">
        <v>699</v>
      </c>
      <c r="K1932" s="1" t="s">
        <v>700</v>
      </c>
      <c r="L1932" s="51">
        <v>0.0213</v>
      </c>
      <c r="M1932" s="93" t="s">
        <v>2600</v>
      </c>
      <c r="N1932" s="93" t="s">
        <v>548</v>
      </c>
      <c r="O1932" s="1"/>
      <c r="P1932" s="105"/>
    </row>
    <row r="1933">
      <c r="A1933" s="1" t="s">
        <v>2746</v>
      </c>
      <c r="B1933" s="51">
        <v>6.0226474E7</v>
      </c>
      <c r="C1933" s="51">
        <v>1.722869685E9</v>
      </c>
      <c r="D1933" s="52">
        <v>45509.621354166666</v>
      </c>
      <c r="E1933" s="1" t="s">
        <v>341</v>
      </c>
      <c r="F1933" s="1" t="s">
        <v>697</v>
      </c>
      <c r="G1933" s="47">
        <v>487456.0</v>
      </c>
      <c r="H1933" s="53">
        <f t="shared" si="3"/>
        <v>10382.8128</v>
      </c>
      <c r="I1933" s="1" t="s">
        <v>698</v>
      </c>
      <c r="J1933" s="1" t="s">
        <v>699</v>
      </c>
      <c r="K1933" s="1" t="s">
        <v>700</v>
      </c>
      <c r="L1933" s="51">
        <v>0.0213</v>
      </c>
      <c r="M1933" s="93" t="s">
        <v>2612</v>
      </c>
      <c r="N1933" s="99" t="s">
        <v>1038</v>
      </c>
      <c r="O1933" s="1"/>
      <c r="P1933" s="105"/>
    </row>
    <row r="1934">
      <c r="A1934" s="1" t="s">
        <v>2747</v>
      </c>
      <c r="B1934" s="51">
        <v>6.0226496E7</v>
      </c>
      <c r="C1934" s="51">
        <v>1.722869733E9</v>
      </c>
      <c r="D1934" s="52">
        <v>45509.62190972222</v>
      </c>
      <c r="E1934" s="1" t="s">
        <v>341</v>
      </c>
      <c r="F1934" s="1" t="s">
        <v>697</v>
      </c>
      <c r="G1934" s="24">
        <v>635564.74</v>
      </c>
      <c r="H1934" s="53">
        <f t="shared" si="3"/>
        <v>13537.52896</v>
      </c>
      <c r="I1934" s="1" t="s">
        <v>698</v>
      </c>
      <c r="J1934" s="1" t="s">
        <v>699</v>
      </c>
      <c r="K1934" s="1" t="s">
        <v>700</v>
      </c>
      <c r="L1934" s="51">
        <v>0.0213</v>
      </c>
      <c r="M1934" s="93" t="s">
        <v>2614</v>
      </c>
      <c r="N1934" s="99" t="s">
        <v>1038</v>
      </c>
      <c r="O1934" s="1"/>
      <c r="P1934" s="105"/>
    </row>
    <row r="1935">
      <c r="A1935" s="1" t="s">
        <v>2748</v>
      </c>
      <c r="B1935" s="51">
        <v>6.0226585E7</v>
      </c>
      <c r="C1935" s="51">
        <v>1.722869921E9</v>
      </c>
      <c r="D1935" s="52">
        <v>45509.624085648145</v>
      </c>
      <c r="E1935" s="1" t="s">
        <v>341</v>
      </c>
      <c r="F1935" s="1" t="s">
        <v>697</v>
      </c>
      <c r="G1935" s="47">
        <v>356656.0</v>
      </c>
      <c r="H1935" s="53">
        <f t="shared" si="3"/>
        <v>7596.7728</v>
      </c>
      <c r="I1935" s="1" t="s">
        <v>698</v>
      </c>
      <c r="J1935" s="1" t="s">
        <v>699</v>
      </c>
      <c r="K1935" s="1" t="s">
        <v>700</v>
      </c>
      <c r="L1935" s="51">
        <v>0.0213</v>
      </c>
      <c r="M1935" s="93" t="s">
        <v>2639</v>
      </c>
      <c r="N1935" s="99" t="s">
        <v>1008</v>
      </c>
      <c r="O1935" s="1"/>
      <c r="P1935" s="105"/>
    </row>
    <row r="1936">
      <c r="A1936" s="1" t="s">
        <v>2749</v>
      </c>
      <c r="B1936" s="51">
        <v>6.0226626E7</v>
      </c>
      <c r="C1936" s="51">
        <v>1.722870009E9</v>
      </c>
      <c r="D1936" s="52">
        <v>45509.62510416667</v>
      </c>
      <c r="E1936" s="1" t="s">
        <v>341</v>
      </c>
      <c r="F1936" s="1" t="s">
        <v>697</v>
      </c>
      <c r="G1936" s="47">
        <v>455653.0</v>
      </c>
      <c r="H1936" s="53">
        <f t="shared" si="3"/>
        <v>9705.4089</v>
      </c>
      <c r="I1936" s="1" t="s">
        <v>698</v>
      </c>
      <c r="J1936" s="1" t="s">
        <v>699</v>
      </c>
      <c r="K1936" s="1" t="s">
        <v>700</v>
      </c>
      <c r="L1936" s="51">
        <v>0.0213</v>
      </c>
      <c r="M1936" s="93" t="s">
        <v>2635</v>
      </c>
      <c r="N1936" s="108" t="s">
        <v>548</v>
      </c>
      <c r="O1936" s="1"/>
      <c r="P1936" s="105"/>
    </row>
    <row r="1937">
      <c r="A1937" s="1" t="s">
        <v>2750</v>
      </c>
      <c r="B1937" s="51">
        <v>6.022664E7</v>
      </c>
      <c r="C1937" s="51">
        <v>1.722870039E9</v>
      </c>
      <c r="D1937" s="52">
        <v>45509.625451388885</v>
      </c>
      <c r="E1937" s="1" t="s">
        <v>341</v>
      </c>
      <c r="F1937" s="1" t="s">
        <v>697</v>
      </c>
      <c r="G1937" s="47">
        <v>600993.0</v>
      </c>
      <c r="H1937" s="53">
        <f t="shared" si="3"/>
        <v>12801.1509</v>
      </c>
      <c r="I1937" s="1" t="s">
        <v>698</v>
      </c>
      <c r="J1937" s="1" t="s">
        <v>699</v>
      </c>
      <c r="K1937" s="1" t="s">
        <v>700</v>
      </c>
      <c r="L1937" s="51">
        <v>0.0213</v>
      </c>
      <c r="M1937" s="93" t="s">
        <v>2630</v>
      </c>
      <c r="N1937" s="114" t="s">
        <v>1008</v>
      </c>
      <c r="O1937" s="1"/>
      <c r="P1937" s="105"/>
    </row>
    <row r="1938">
      <c r="A1938" s="1" t="s">
        <v>2751</v>
      </c>
      <c r="B1938" s="51">
        <v>6.0226734E7</v>
      </c>
      <c r="C1938" s="51">
        <v>1.722870269E9</v>
      </c>
      <c r="D1938" s="52">
        <v>45509.628113425926</v>
      </c>
      <c r="E1938" s="1" t="s">
        <v>341</v>
      </c>
      <c r="F1938" s="1" t="s">
        <v>697</v>
      </c>
      <c r="G1938" s="47">
        <v>456633.0</v>
      </c>
      <c r="H1938" s="53">
        <f t="shared" si="3"/>
        <v>9726.2829</v>
      </c>
      <c r="I1938" s="1" t="s">
        <v>698</v>
      </c>
      <c r="J1938" s="1" t="s">
        <v>699</v>
      </c>
      <c r="K1938" s="1" t="s">
        <v>700</v>
      </c>
      <c r="L1938" s="51">
        <v>0.0213</v>
      </c>
      <c r="M1938" s="93" t="s">
        <v>193</v>
      </c>
      <c r="N1938" s="114" t="s">
        <v>1008</v>
      </c>
      <c r="O1938" s="1"/>
      <c r="P1938" s="105"/>
    </row>
    <row r="1939">
      <c r="A1939" s="1" t="s">
        <v>2752</v>
      </c>
      <c r="B1939" s="51">
        <v>6.0226734E7</v>
      </c>
      <c r="C1939" s="51">
        <v>1.722870269E9</v>
      </c>
      <c r="D1939" s="52">
        <v>45509.628113425926</v>
      </c>
      <c r="E1939" s="1" t="s">
        <v>341</v>
      </c>
      <c r="F1939" s="1" t="s">
        <v>697</v>
      </c>
      <c r="G1939" s="47">
        <v>666699.0</v>
      </c>
      <c r="H1939" s="53">
        <f t="shared" si="3"/>
        <v>14200.6887</v>
      </c>
      <c r="I1939" s="1" t="s">
        <v>698</v>
      </c>
      <c r="J1939" s="1" t="s">
        <v>699</v>
      </c>
      <c r="K1939" s="1" t="s">
        <v>700</v>
      </c>
      <c r="L1939" s="51">
        <v>0.0213</v>
      </c>
      <c r="M1939" s="93" t="s">
        <v>167</v>
      </c>
      <c r="N1939" s="93" t="s">
        <v>548</v>
      </c>
      <c r="O1939" s="1"/>
      <c r="P1939" s="105"/>
    </row>
    <row r="1940">
      <c r="A1940" s="1" t="s">
        <v>2753</v>
      </c>
      <c r="B1940" s="51">
        <v>6.0226734E7</v>
      </c>
      <c r="C1940" s="51">
        <v>1.722870269E9</v>
      </c>
      <c r="D1940" s="52">
        <v>45509.628113425926</v>
      </c>
      <c r="E1940" s="1" t="s">
        <v>341</v>
      </c>
      <c r="F1940" s="1" t="s">
        <v>697</v>
      </c>
      <c r="G1940" s="47">
        <v>599880.0</v>
      </c>
      <c r="H1940" s="53">
        <f t="shared" si="3"/>
        <v>12777.444</v>
      </c>
      <c r="I1940" s="1" t="s">
        <v>698</v>
      </c>
      <c r="J1940" s="1" t="s">
        <v>699</v>
      </c>
      <c r="K1940" s="1" t="s">
        <v>700</v>
      </c>
      <c r="L1940" s="51">
        <v>0.0213</v>
      </c>
      <c r="M1940" s="114" t="s">
        <v>158</v>
      </c>
      <c r="N1940" s="93" t="s">
        <v>548</v>
      </c>
      <c r="O1940" s="115" t="s">
        <v>1008</v>
      </c>
      <c r="P1940" s="105"/>
    </row>
    <row r="1941">
      <c r="A1941" s="1" t="s">
        <v>2754</v>
      </c>
      <c r="B1941" s="51">
        <v>6.0226734E7</v>
      </c>
      <c r="C1941" s="51">
        <v>1.722870269E9</v>
      </c>
      <c r="D1941" s="52">
        <v>45509.628113425926</v>
      </c>
      <c r="E1941" s="1" t="s">
        <v>341</v>
      </c>
      <c r="F1941" s="1" t="s">
        <v>697</v>
      </c>
      <c r="G1941" s="47">
        <v>400993.0</v>
      </c>
      <c r="H1941" s="53">
        <f t="shared" si="3"/>
        <v>8541.1509</v>
      </c>
      <c r="I1941" s="1" t="s">
        <v>698</v>
      </c>
      <c r="J1941" s="1" t="s">
        <v>699</v>
      </c>
      <c r="K1941" s="1" t="s">
        <v>700</v>
      </c>
      <c r="L1941" s="51">
        <v>0.0213</v>
      </c>
      <c r="M1941" s="93" t="s">
        <v>136</v>
      </c>
      <c r="N1941" s="93" t="s">
        <v>548</v>
      </c>
      <c r="O1941" s="1"/>
      <c r="P1941" s="105"/>
    </row>
    <row r="1942">
      <c r="A1942" s="1" t="s">
        <v>2755</v>
      </c>
      <c r="B1942" s="51">
        <v>6.0226761E7</v>
      </c>
      <c r="C1942" s="51">
        <v>1.722870327E9</v>
      </c>
      <c r="D1942" s="52">
        <v>45509.62878472222</v>
      </c>
      <c r="E1942" s="1" t="s">
        <v>341</v>
      </c>
      <c r="F1942" s="1" t="s">
        <v>697</v>
      </c>
      <c r="G1942" s="47">
        <v>112845.0</v>
      </c>
      <c r="H1942" s="53">
        <f t="shared" si="3"/>
        <v>2403.5985</v>
      </c>
      <c r="I1942" s="1" t="s">
        <v>698</v>
      </c>
      <c r="J1942" s="1" t="s">
        <v>699</v>
      </c>
      <c r="K1942" s="1" t="s">
        <v>700</v>
      </c>
      <c r="L1942" s="51">
        <v>0.0213</v>
      </c>
      <c r="M1942" s="93" t="s">
        <v>2633</v>
      </c>
      <c r="N1942" s="115" t="s">
        <v>1008</v>
      </c>
      <c r="O1942" s="1"/>
      <c r="P1942" s="105"/>
    </row>
    <row r="1943">
      <c r="A1943" s="1" t="s">
        <v>2756</v>
      </c>
      <c r="B1943" s="51">
        <v>6.0226812E7</v>
      </c>
      <c r="C1943" s="51">
        <v>1.722870435E9</v>
      </c>
      <c r="D1943" s="52">
        <v>45509.63003472222</v>
      </c>
      <c r="E1943" s="1" t="s">
        <v>341</v>
      </c>
      <c r="F1943" s="1" t="s">
        <v>697</v>
      </c>
      <c r="G1943" s="47">
        <v>500947.0</v>
      </c>
      <c r="H1943" s="53">
        <f t="shared" si="3"/>
        <v>10670.1711</v>
      </c>
      <c r="I1943" s="1" t="s">
        <v>698</v>
      </c>
      <c r="J1943" s="1" t="s">
        <v>699</v>
      </c>
      <c r="K1943" s="1" t="s">
        <v>700</v>
      </c>
      <c r="L1943" s="51">
        <v>0.0213</v>
      </c>
      <c r="M1943" s="93" t="s">
        <v>1394</v>
      </c>
      <c r="N1943" s="114" t="s">
        <v>1008</v>
      </c>
      <c r="O1943" s="15" t="s">
        <v>2112</v>
      </c>
      <c r="P1943" s="105"/>
    </row>
    <row r="1944">
      <c r="A1944" s="1" t="s">
        <v>2757</v>
      </c>
      <c r="B1944" s="51">
        <v>6.0226863E7</v>
      </c>
      <c r="C1944" s="51">
        <v>1.722870543E9</v>
      </c>
      <c r="D1944" s="52">
        <v>45509.63128472222</v>
      </c>
      <c r="E1944" s="1" t="s">
        <v>341</v>
      </c>
      <c r="F1944" s="1" t="s">
        <v>697</v>
      </c>
      <c r="G1944" s="47">
        <v>745644.0</v>
      </c>
      <c r="H1944" s="53">
        <f t="shared" si="3"/>
        <v>15882.2172</v>
      </c>
      <c r="I1944" s="1" t="s">
        <v>698</v>
      </c>
      <c r="J1944" s="1" t="s">
        <v>699</v>
      </c>
      <c r="K1944" s="1" t="s">
        <v>700</v>
      </c>
      <c r="L1944" s="51">
        <v>0.0213</v>
      </c>
      <c r="M1944" s="93" t="s">
        <v>196</v>
      </c>
      <c r="N1944" s="114" t="s">
        <v>1008</v>
      </c>
      <c r="O1944" s="1"/>
      <c r="P1944" s="105"/>
    </row>
    <row r="1945">
      <c r="A1945" s="1" t="s">
        <v>2758</v>
      </c>
      <c r="B1945" s="51">
        <v>6.0266749E7</v>
      </c>
      <c r="C1945" s="51">
        <v>1.722958706E9</v>
      </c>
      <c r="D1945" s="52">
        <v>45510.65168981482</v>
      </c>
      <c r="E1945" s="1" t="s">
        <v>341</v>
      </c>
      <c r="F1945" s="1" t="s">
        <v>697</v>
      </c>
      <c r="G1945" s="47">
        <v>499909.0</v>
      </c>
      <c r="H1945" s="53">
        <f t="shared" si="3"/>
        <v>10698.0526</v>
      </c>
      <c r="I1945" s="1" t="s">
        <v>698</v>
      </c>
      <c r="J1945" s="1" t="s">
        <v>699</v>
      </c>
      <c r="K1945" s="1" t="s">
        <v>700</v>
      </c>
      <c r="L1945" s="51">
        <v>0.0214</v>
      </c>
      <c r="M1945" s="93" t="s">
        <v>102</v>
      </c>
      <c r="N1945" s="15" t="s">
        <v>2112</v>
      </c>
      <c r="O1945" s="1"/>
      <c r="P1945" s="105"/>
    </row>
    <row r="1946">
      <c r="A1946" s="1" t="s">
        <v>2759</v>
      </c>
      <c r="B1946" s="51">
        <v>6.0266759E7</v>
      </c>
      <c r="C1946" s="51">
        <v>1.722958728E9</v>
      </c>
      <c r="D1946" s="52">
        <v>45510.65194444444</v>
      </c>
      <c r="E1946" s="1" t="s">
        <v>341</v>
      </c>
      <c r="F1946" s="1" t="s">
        <v>697</v>
      </c>
      <c r="G1946" s="47">
        <v>384982.0</v>
      </c>
      <c r="H1946" s="53">
        <f t="shared" si="3"/>
        <v>8238.6148</v>
      </c>
      <c r="I1946" s="1" t="s">
        <v>698</v>
      </c>
      <c r="J1946" s="1" t="s">
        <v>699</v>
      </c>
      <c r="K1946" s="1" t="s">
        <v>700</v>
      </c>
      <c r="L1946" s="51">
        <v>0.0214</v>
      </c>
      <c r="M1946" s="93" t="s">
        <v>133</v>
      </c>
      <c r="N1946" s="99" t="s">
        <v>2112</v>
      </c>
      <c r="O1946" s="1"/>
      <c r="P1946" s="105"/>
    </row>
    <row r="1947">
      <c r="A1947" s="1" t="s">
        <v>2760</v>
      </c>
      <c r="B1947" s="51">
        <v>6.0266775E7</v>
      </c>
      <c r="C1947" s="51">
        <v>1.722958762E9</v>
      </c>
      <c r="D1947" s="52">
        <v>45510.652337962965</v>
      </c>
      <c r="E1947" s="1" t="s">
        <v>341</v>
      </c>
      <c r="F1947" s="1" t="s">
        <v>697</v>
      </c>
      <c r="G1947" s="47">
        <v>429993.0</v>
      </c>
      <c r="H1947" s="53">
        <f t="shared" si="3"/>
        <v>9201.8502</v>
      </c>
      <c r="I1947" s="1" t="s">
        <v>698</v>
      </c>
      <c r="J1947" s="1" t="s">
        <v>699</v>
      </c>
      <c r="K1947" s="1" t="s">
        <v>700</v>
      </c>
      <c r="L1947" s="51">
        <v>0.0214</v>
      </c>
      <c r="M1947" s="93" t="s">
        <v>139</v>
      </c>
      <c r="N1947" s="99" t="s">
        <v>1008</v>
      </c>
      <c r="O1947" s="1"/>
      <c r="P1947" s="105"/>
    </row>
    <row r="1948">
      <c r="A1948" s="1" t="s">
        <v>2761</v>
      </c>
      <c r="B1948" s="51">
        <v>6.0266787E7</v>
      </c>
      <c r="C1948" s="51">
        <v>1.722958788E9</v>
      </c>
      <c r="D1948" s="52">
        <v>45510.65263888889</v>
      </c>
      <c r="E1948" s="1" t="s">
        <v>341</v>
      </c>
      <c r="F1948" s="1" t="s">
        <v>697</v>
      </c>
      <c r="G1948" s="47">
        <v>399844.0</v>
      </c>
      <c r="H1948" s="53">
        <f t="shared" si="3"/>
        <v>8556.6616</v>
      </c>
      <c r="I1948" s="1" t="s">
        <v>698</v>
      </c>
      <c r="J1948" s="1" t="s">
        <v>699</v>
      </c>
      <c r="K1948" s="1" t="s">
        <v>700</v>
      </c>
      <c r="L1948" s="51">
        <v>0.0214</v>
      </c>
      <c r="M1948" s="99" t="s">
        <v>149</v>
      </c>
      <c r="N1948" s="99" t="s">
        <v>2112</v>
      </c>
      <c r="O1948" s="1"/>
      <c r="P1948" s="105"/>
    </row>
    <row r="1949">
      <c r="A1949" s="1" t="s">
        <v>2762</v>
      </c>
      <c r="B1949" s="51">
        <v>6.02668E7</v>
      </c>
      <c r="C1949" s="51">
        <v>1.722958817E9</v>
      </c>
      <c r="D1949" s="52">
        <v>45510.652974537035</v>
      </c>
      <c r="E1949" s="1" t="s">
        <v>341</v>
      </c>
      <c r="F1949" s="1" t="s">
        <v>697</v>
      </c>
      <c r="G1949" s="47">
        <v>639992.0</v>
      </c>
      <c r="H1949" s="53">
        <f t="shared" si="3"/>
        <v>13695.8288</v>
      </c>
      <c r="I1949" s="1" t="s">
        <v>698</v>
      </c>
      <c r="J1949" s="1" t="s">
        <v>699</v>
      </c>
      <c r="K1949" s="1" t="s">
        <v>700</v>
      </c>
      <c r="L1949" s="51">
        <v>0.0214</v>
      </c>
      <c r="M1949" s="93" t="s">
        <v>155</v>
      </c>
      <c r="N1949" s="108" t="s">
        <v>556</v>
      </c>
      <c r="O1949" s="1"/>
      <c r="P1949" s="105"/>
    </row>
    <row r="1950">
      <c r="A1950" s="1" t="s">
        <v>2763</v>
      </c>
      <c r="B1950" s="51">
        <v>6.0266822E7</v>
      </c>
      <c r="C1950" s="51">
        <v>1.722958863E9</v>
      </c>
      <c r="D1950" s="52">
        <v>45510.65350694444</v>
      </c>
      <c r="E1950" s="1" t="s">
        <v>341</v>
      </c>
      <c r="F1950" s="1" t="s">
        <v>697</v>
      </c>
      <c r="G1950" s="47">
        <v>578883.0</v>
      </c>
      <c r="H1950" s="53">
        <f t="shared" si="3"/>
        <v>12388.0962</v>
      </c>
      <c r="I1950" s="1" t="s">
        <v>698</v>
      </c>
      <c r="J1950" s="1" t="s">
        <v>699</v>
      </c>
      <c r="K1950" s="1" t="s">
        <v>700</v>
      </c>
      <c r="L1950" s="51">
        <v>0.0214</v>
      </c>
      <c r="M1950" s="114" t="s">
        <v>161</v>
      </c>
      <c r="N1950" s="93" t="s">
        <v>556</v>
      </c>
      <c r="O1950" s="1"/>
      <c r="P1950" s="105"/>
    </row>
    <row r="1951">
      <c r="A1951" s="1" t="s">
        <v>2764</v>
      </c>
      <c r="B1951" s="51">
        <v>6.0266837E7</v>
      </c>
      <c r="C1951" s="51">
        <v>1.722958895E9</v>
      </c>
      <c r="D1951" s="52">
        <v>45510.65387731481</v>
      </c>
      <c r="E1951" s="1" t="s">
        <v>341</v>
      </c>
      <c r="F1951" s="1" t="s">
        <v>697</v>
      </c>
      <c r="G1951" s="47">
        <v>628832.0</v>
      </c>
      <c r="H1951" s="53">
        <f t="shared" si="3"/>
        <v>13457.0048</v>
      </c>
      <c r="I1951" s="1" t="s">
        <v>698</v>
      </c>
      <c r="J1951" s="1" t="s">
        <v>699</v>
      </c>
      <c r="K1951" s="1" t="s">
        <v>700</v>
      </c>
      <c r="L1951" s="51">
        <v>0.0214</v>
      </c>
      <c r="M1951" s="93" t="s">
        <v>173</v>
      </c>
      <c r="N1951" s="99" t="s">
        <v>556</v>
      </c>
      <c r="O1951" s="1"/>
      <c r="P1951" s="105"/>
    </row>
    <row r="1952">
      <c r="A1952" s="1" t="s">
        <v>2765</v>
      </c>
      <c r="B1952" s="51">
        <v>6.0266853E7</v>
      </c>
      <c r="C1952" s="51">
        <v>1.722958929E9</v>
      </c>
      <c r="D1952" s="52">
        <v>45510.654270833336</v>
      </c>
      <c r="E1952" s="1" t="s">
        <v>341</v>
      </c>
      <c r="F1952" s="1" t="s">
        <v>697</v>
      </c>
      <c r="G1952" s="47">
        <v>673899.0</v>
      </c>
      <c r="H1952" s="53">
        <f t="shared" si="3"/>
        <v>14421.4386</v>
      </c>
      <c r="I1952" s="1" t="s">
        <v>698</v>
      </c>
      <c r="J1952" s="1" t="s">
        <v>699</v>
      </c>
      <c r="K1952" s="1" t="s">
        <v>700</v>
      </c>
      <c r="L1952" s="51">
        <v>0.0214</v>
      </c>
      <c r="M1952" s="93" t="s">
        <v>1927</v>
      </c>
      <c r="N1952" s="50" t="s">
        <v>2596</v>
      </c>
      <c r="O1952" s="1"/>
      <c r="P1952" s="105"/>
    </row>
    <row r="1953">
      <c r="A1953" s="1" t="s">
        <v>2766</v>
      </c>
      <c r="B1953" s="51">
        <v>6.0266866E7</v>
      </c>
      <c r="C1953" s="51">
        <v>1.722958957E9</v>
      </c>
      <c r="D1953" s="52">
        <v>45510.654594907406</v>
      </c>
      <c r="E1953" s="1" t="s">
        <v>341</v>
      </c>
      <c r="F1953" s="1" t="s">
        <v>697</v>
      </c>
      <c r="G1953" s="47">
        <v>538898.0</v>
      </c>
      <c r="H1953" s="53">
        <f t="shared" si="3"/>
        <v>11532.4172</v>
      </c>
      <c r="I1953" s="1" t="s">
        <v>698</v>
      </c>
      <c r="J1953" s="1" t="s">
        <v>699</v>
      </c>
      <c r="K1953" s="1" t="s">
        <v>700</v>
      </c>
      <c r="L1953" s="51">
        <v>0.0214</v>
      </c>
      <c r="M1953" s="93" t="s">
        <v>1929</v>
      </c>
      <c r="N1953" s="99" t="s">
        <v>578</v>
      </c>
      <c r="O1953" s="1"/>
      <c r="P1953" s="105"/>
    </row>
    <row r="1954">
      <c r="A1954" s="1" t="s">
        <v>2767</v>
      </c>
      <c r="B1954" s="51">
        <v>6.0266879E7</v>
      </c>
      <c r="C1954" s="51">
        <v>1.722958983E9</v>
      </c>
      <c r="D1954" s="52">
        <v>45510.65489583334</v>
      </c>
      <c r="E1954" s="1" t="s">
        <v>341</v>
      </c>
      <c r="F1954" s="1" t="s">
        <v>697</v>
      </c>
      <c r="G1954" s="47">
        <v>536734.0</v>
      </c>
      <c r="H1954" s="53">
        <f t="shared" si="3"/>
        <v>11486.1076</v>
      </c>
      <c r="I1954" s="1" t="s">
        <v>698</v>
      </c>
      <c r="J1954" s="1" t="s">
        <v>699</v>
      </c>
      <c r="K1954" s="1" t="s">
        <v>700</v>
      </c>
      <c r="L1954" s="51">
        <v>0.0214</v>
      </c>
      <c r="M1954" s="93" t="s">
        <v>1931</v>
      </c>
      <c r="N1954" s="50" t="s">
        <v>2596</v>
      </c>
      <c r="O1954" s="1"/>
      <c r="P1954" s="105"/>
    </row>
    <row r="1955">
      <c r="A1955" s="1" t="s">
        <v>2768</v>
      </c>
      <c r="B1955" s="51">
        <v>6.0266893E7</v>
      </c>
      <c r="C1955" s="51">
        <v>1.722959013E9</v>
      </c>
      <c r="D1955" s="52">
        <v>45510.65524305555</v>
      </c>
      <c r="E1955" s="1" t="s">
        <v>341</v>
      </c>
      <c r="F1955" s="1" t="s">
        <v>697</v>
      </c>
      <c r="G1955" s="47">
        <v>538882.0</v>
      </c>
      <c r="H1955" s="53">
        <f t="shared" si="3"/>
        <v>11532.0748</v>
      </c>
      <c r="I1955" s="1" t="s">
        <v>698</v>
      </c>
      <c r="J1955" s="1" t="s">
        <v>699</v>
      </c>
      <c r="K1955" s="1" t="s">
        <v>700</v>
      </c>
      <c r="L1955" s="51">
        <v>0.0214</v>
      </c>
      <c r="M1955" s="93" t="s">
        <v>1935</v>
      </c>
      <c r="N1955" s="108" t="s">
        <v>578</v>
      </c>
      <c r="O1955" s="1"/>
      <c r="P1955" s="105"/>
    </row>
    <row r="1956">
      <c r="A1956" s="1" t="s">
        <v>2769</v>
      </c>
      <c r="B1956" s="51">
        <v>6.0266905E7</v>
      </c>
      <c r="C1956" s="51">
        <v>1.722959039E9</v>
      </c>
      <c r="D1956" s="52">
        <v>45510.655543981484</v>
      </c>
      <c r="E1956" s="1" t="s">
        <v>341</v>
      </c>
      <c r="F1956" s="1" t="s">
        <v>697</v>
      </c>
      <c r="G1956" s="47">
        <v>497392.0</v>
      </c>
      <c r="H1956" s="53">
        <f t="shared" si="3"/>
        <v>10644.1888</v>
      </c>
      <c r="I1956" s="1" t="s">
        <v>698</v>
      </c>
      <c r="J1956" s="1" t="s">
        <v>699</v>
      </c>
      <c r="K1956" s="1" t="s">
        <v>700</v>
      </c>
      <c r="L1956" s="51">
        <v>0.0214</v>
      </c>
      <c r="M1956" s="93" t="s">
        <v>1965</v>
      </c>
      <c r="N1956" s="108" t="s">
        <v>578</v>
      </c>
      <c r="O1956" s="1"/>
      <c r="P1956" s="105"/>
    </row>
    <row r="1957">
      <c r="A1957" s="1" t="s">
        <v>2770</v>
      </c>
      <c r="B1957" s="51">
        <v>6.0266917E7</v>
      </c>
      <c r="C1957" s="51">
        <v>1.722959065E9</v>
      </c>
      <c r="D1957" s="52">
        <v>45510.65584490741</v>
      </c>
      <c r="E1957" s="1" t="s">
        <v>341</v>
      </c>
      <c r="F1957" s="1" t="s">
        <v>697</v>
      </c>
      <c r="G1957" s="47">
        <v>636888.0</v>
      </c>
      <c r="H1957" s="53">
        <f t="shared" si="3"/>
        <v>13629.4032</v>
      </c>
      <c r="I1957" s="1" t="s">
        <v>698</v>
      </c>
      <c r="J1957" s="1" t="s">
        <v>699</v>
      </c>
      <c r="K1957" s="1" t="s">
        <v>700</v>
      </c>
      <c r="L1957" s="51">
        <v>0.0214</v>
      </c>
      <c r="M1957" s="93" t="s">
        <v>1967</v>
      </c>
      <c r="N1957" s="108" t="s">
        <v>578</v>
      </c>
      <c r="O1957" s="1"/>
      <c r="P1957" s="105"/>
    </row>
    <row r="1958">
      <c r="A1958" s="1" t="s">
        <v>2771</v>
      </c>
      <c r="B1958" s="51">
        <v>6.0266931E7</v>
      </c>
      <c r="C1958" s="51">
        <v>1.722959095E9</v>
      </c>
      <c r="D1958" s="52">
        <v>45510.65619212963</v>
      </c>
      <c r="E1958" s="1" t="s">
        <v>341</v>
      </c>
      <c r="F1958" s="1" t="s">
        <v>697</v>
      </c>
      <c r="G1958" s="47">
        <v>548933.0</v>
      </c>
      <c r="H1958" s="53">
        <f t="shared" si="3"/>
        <v>11747.1662</v>
      </c>
      <c r="I1958" s="1" t="s">
        <v>698</v>
      </c>
      <c r="J1958" s="1" t="s">
        <v>699</v>
      </c>
      <c r="K1958" s="1" t="s">
        <v>700</v>
      </c>
      <c r="L1958" s="51">
        <v>0.0214</v>
      </c>
      <c r="M1958" s="93" t="s">
        <v>1974</v>
      </c>
      <c r="N1958" s="108" t="s">
        <v>545</v>
      </c>
      <c r="O1958" s="50" t="s">
        <v>2772</v>
      </c>
      <c r="P1958" s="105"/>
    </row>
    <row r="1959">
      <c r="A1959" s="1" t="s">
        <v>2773</v>
      </c>
      <c r="B1959" s="51">
        <v>6.0266943E7</v>
      </c>
      <c r="C1959" s="51">
        <v>1.722959119E9</v>
      </c>
      <c r="D1959" s="52">
        <v>45510.65646990741</v>
      </c>
      <c r="E1959" s="1" t="s">
        <v>341</v>
      </c>
      <c r="F1959" s="1" t="s">
        <v>697</v>
      </c>
      <c r="G1959" s="47">
        <v>536673.0</v>
      </c>
      <c r="H1959" s="53">
        <f t="shared" si="3"/>
        <v>11484.8022</v>
      </c>
      <c r="I1959" s="1" t="s">
        <v>698</v>
      </c>
      <c r="J1959" s="1" t="s">
        <v>699</v>
      </c>
      <c r="K1959" s="1" t="s">
        <v>700</v>
      </c>
      <c r="L1959" s="51">
        <v>0.0214</v>
      </c>
      <c r="M1959" s="93" t="s">
        <v>1947</v>
      </c>
      <c r="N1959" s="50" t="s">
        <v>2596</v>
      </c>
      <c r="O1959" s="1"/>
      <c r="P1959" s="105"/>
    </row>
    <row r="1960">
      <c r="A1960" s="1" t="s">
        <v>2774</v>
      </c>
      <c r="B1960" s="51">
        <v>6.0266957E7</v>
      </c>
      <c r="C1960" s="51">
        <v>1.722959149E9</v>
      </c>
      <c r="D1960" s="52">
        <v>45510.65681712963</v>
      </c>
      <c r="E1960" s="1" t="s">
        <v>341</v>
      </c>
      <c r="F1960" s="1" t="s">
        <v>697</v>
      </c>
      <c r="G1960" s="47">
        <v>398843.0</v>
      </c>
      <c r="H1960" s="53">
        <f t="shared" si="3"/>
        <v>8535.2402</v>
      </c>
      <c r="I1960" s="1" t="s">
        <v>698</v>
      </c>
      <c r="J1960" s="1" t="s">
        <v>699</v>
      </c>
      <c r="K1960" s="1" t="s">
        <v>700</v>
      </c>
      <c r="L1960" s="51">
        <v>0.0214</v>
      </c>
      <c r="M1960" s="93" t="s">
        <v>1945</v>
      </c>
      <c r="N1960" s="108" t="s">
        <v>545</v>
      </c>
      <c r="O1960" s="1"/>
      <c r="P1960" s="105"/>
    </row>
    <row r="1961">
      <c r="A1961" s="1" t="s">
        <v>2775</v>
      </c>
      <c r="B1961" s="51">
        <v>6.026697E7</v>
      </c>
      <c r="C1961" s="51">
        <v>1.722959177E9</v>
      </c>
      <c r="D1961" s="52">
        <v>45510.6571412037</v>
      </c>
      <c r="E1961" s="1" t="s">
        <v>341</v>
      </c>
      <c r="F1961" s="1" t="s">
        <v>697</v>
      </c>
      <c r="G1961" s="47">
        <v>393384.0</v>
      </c>
      <c r="H1961" s="53">
        <f t="shared" si="3"/>
        <v>8418.4176</v>
      </c>
      <c r="I1961" s="1" t="s">
        <v>698</v>
      </c>
      <c r="J1961" s="1" t="s">
        <v>699</v>
      </c>
      <c r="K1961" s="1" t="s">
        <v>700</v>
      </c>
      <c r="L1961" s="51">
        <v>0.0214</v>
      </c>
      <c r="M1961" s="93" t="s">
        <v>1942</v>
      </c>
      <c r="N1961" s="108" t="s">
        <v>545</v>
      </c>
      <c r="O1961" s="99" t="s">
        <v>1038</v>
      </c>
      <c r="P1961" s="116" t="s">
        <v>2596</v>
      </c>
    </row>
    <row r="1962">
      <c r="A1962" s="1" t="s">
        <v>2776</v>
      </c>
      <c r="B1962" s="51">
        <v>6.0266985E7</v>
      </c>
      <c r="C1962" s="51">
        <v>1.722959209E9</v>
      </c>
      <c r="D1962" s="52">
        <v>45510.65751157407</v>
      </c>
      <c r="E1962" s="1" t="s">
        <v>341</v>
      </c>
      <c r="F1962" s="1" t="s">
        <v>697</v>
      </c>
      <c r="G1962" s="47">
        <v>699773.0</v>
      </c>
      <c r="H1962" s="53">
        <f t="shared" si="3"/>
        <v>14975.1422</v>
      </c>
      <c r="I1962" s="1" t="s">
        <v>698</v>
      </c>
      <c r="J1962" s="1" t="s">
        <v>699</v>
      </c>
      <c r="K1962" s="1" t="s">
        <v>700</v>
      </c>
      <c r="L1962" s="51">
        <v>0.0214</v>
      </c>
      <c r="M1962" s="93" t="s">
        <v>1940</v>
      </c>
      <c r="N1962" s="108" t="s">
        <v>578</v>
      </c>
      <c r="O1962" s="1"/>
      <c r="P1962" s="105"/>
    </row>
    <row r="1963">
      <c r="A1963" s="1" t="s">
        <v>2777</v>
      </c>
      <c r="B1963" s="51">
        <v>6.0527626E7</v>
      </c>
      <c r="C1963" s="51">
        <v>1.723526577E9</v>
      </c>
      <c r="D1963" s="52">
        <v>45517.224270833336</v>
      </c>
      <c r="E1963" s="1" t="s">
        <v>341</v>
      </c>
      <c r="F1963" s="1" t="s">
        <v>697</v>
      </c>
      <c r="G1963" s="47">
        <v>499598.0</v>
      </c>
      <c r="H1963" s="53">
        <f t="shared" si="3"/>
        <v>10791.3168</v>
      </c>
      <c r="I1963" s="1" t="s">
        <v>698</v>
      </c>
      <c r="J1963" s="1" t="s">
        <v>699</v>
      </c>
      <c r="K1963" s="1" t="s">
        <v>700</v>
      </c>
      <c r="L1963" s="51">
        <v>0.0216</v>
      </c>
      <c r="M1963" s="93" t="s">
        <v>1927</v>
      </c>
      <c r="N1963" s="50" t="s">
        <v>2596</v>
      </c>
      <c r="O1963" s="1"/>
      <c r="P1963" s="105"/>
    </row>
    <row r="1964">
      <c r="A1964" s="1" t="s">
        <v>2778</v>
      </c>
      <c r="B1964" s="51">
        <v>6.052764E7</v>
      </c>
      <c r="C1964" s="51">
        <v>1.723526607E9</v>
      </c>
      <c r="D1964" s="52">
        <v>45517.22461805555</v>
      </c>
      <c r="E1964" s="1" t="s">
        <v>341</v>
      </c>
      <c r="F1964" s="1" t="s">
        <v>697</v>
      </c>
      <c r="G1964" s="47">
        <v>534589.0</v>
      </c>
      <c r="H1964" s="53">
        <f t="shared" si="3"/>
        <v>11547.1224</v>
      </c>
      <c r="I1964" s="1" t="s">
        <v>698</v>
      </c>
      <c r="J1964" s="1" t="s">
        <v>699</v>
      </c>
      <c r="K1964" s="1" t="s">
        <v>700</v>
      </c>
      <c r="L1964" s="51">
        <v>0.0216</v>
      </c>
      <c r="M1964" s="93" t="s">
        <v>1929</v>
      </c>
      <c r="N1964" s="99" t="s">
        <v>1038</v>
      </c>
      <c r="O1964" s="1"/>
      <c r="P1964" s="105"/>
    </row>
    <row r="1965">
      <c r="A1965" s="1" t="s">
        <v>2779</v>
      </c>
      <c r="B1965" s="51">
        <v>6.0527656E7</v>
      </c>
      <c r="C1965" s="51">
        <v>1.723526641E9</v>
      </c>
      <c r="D1965" s="52">
        <v>45517.225011574075</v>
      </c>
      <c r="E1965" s="1" t="s">
        <v>341</v>
      </c>
      <c r="F1965" s="1" t="s">
        <v>697</v>
      </c>
      <c r="G1965" s="47">
        <v>639922.0</v>
      </c>
      <c r="H1965" s="53">
        <f t="shared" si="3"/>
        <v>13822.3152</v>
      </c>
      <c r="I1965" s="1" t="s">
        <v>698</v>
      </c>
      <c r="J1965" s="1" t="s">
        <v>699</v>
      </c>
      <c r="K1965" s="1" t="s">
        <v>700</v>
      </c>
      <c r="L1965" s="51">
        <v>0.0216</v>
      </c>
      <c r="M1965" s="93" t="s">
        <v>2780</v>
      </c>
      <c r="N1965" s="108" t="s">
        <v>545</v>
      </c>
      <c r="O1965" s="1"/>
      <c r="P1965" s="105"/>
    </row>
    <row r="1966">
      <c r="A1966" s="1" t="s">
        <v>2781</v>
      </c>
      <c r="B1966" s="51">
        <v>6.0527675E7</v>
      </c>
      <c r="C1966" s="51">
        <v>1.723526681E9</v>
      </c>
      <c r="D1966" s="52">
        <v>45517.22547453704</v>
      </c>
      <c r="E1966" s="1" t="s">
        <v>341</v>
      </c>
      <c r="F1966" s="1" t="s">
        <v>697</v>
      </c>
      <c r="G1966" s="47">
        <v>483900.0</v>
      </c>
      <c r="H1966" s="53">
        <f t="shared" si="3"/>
        <v>10452.24</v>
      </c>
      <c r="I1966" s="1" t="s">
        <v>698</v>
      </c>
      <c r="J1966" s="1" t="s">
        <v>699</v>
      </c>
      <c r="K1966" s="1" t="s">
        <v>700</v>
      </c>
      <c r="L1966" s="51">
        <v>0.0216</v>
      </c>
      <c r="M1966" s="93" t="s">
        <v>2728</v>
      </c>
      <c r="N1966" s="108" t="s">
        <v>545</v>
      </c>
      <c r="O1966" s="1"/>
      <c r="P1966" s="105"/>
    </row>
    <row r="1967">
      <c r="A1967" s="1" t="s">
        <v>2782</v>
      </c>
      <c r="B1967" s="51">
        <v>6.0527689E7</v>
      </c>
      <c r="C1967" s="51">
        <v>1.723526711E9</v>
      </c>
      <c r="D1967" s="52">
        <v>45517.22582175926</v>
      </c>
      <c r="E1967" s="1" t="s">
        <v>341</v>
      </c>
      <c r="F1967" s="1" t="s">
        <v>697</v>
      </c>
      <c r="G1967" s="47">
        <v>385995.0</v>
      </c>
      <c r="H1967" s="53">
        <f t="shared" si="3"/>
        <v>8337.492</v>
      </c>
      <c r="I1967" s="1" t="s">
        <v>698</v>
      </c>
      <c r="J1967" s="1" t="s">
        <v>699</v>
      </c>
      <c r="K1967" s="1" t="s">
        <v>700</v>
      </c>
      <c r="L1967" s="51">
        <v>0.0216</v>
      </c>
      <c r="M1967" s="93" t="s">
        <v>2726</v>
      </c>
      <c r="N1967" s="108" t="s">
        <v>578</v>
      </c>
      <c r="O1967" s="1"/>
      <c r="P1967" s="105"/>
    </row>
    <row r="1968">
      <c r="A1968" s="1" t="s">
        <v>2783</v>
      </c>
      <c r="B1968" s="51">
        <v>6.0527705E7</v>
      </c>
      <c r="C1968" s="51">
        <v>1.723526745E9</v>
      </c>
      <c r="D1968" s="52">
        <v>45517.22621527778</v>
      </c>
      <c r="E1968" s="1" t="s">
        <v>341</v>
      </c>
      <c r="F1968" s="1" t="s">
        <v>697</v>
      </c>
      <c r="G1968" s="47">
        <v>448483.0</v>
      </c>
      <c r="H1968" s="53">
        <f t="shared" si="3"/>
        <v>9687.2328</v>
      </c>
      <c r="I1968" s="1" t="s">
        <v>698</v>
      </c>
      <c r="J1968" s="1" t="s">
        <v>699</v>
      </c>
      <c r="K1968" s="1" t="s">
        <v>700</v>
      </c>
      <c r="L1968" s="51">
        <v>0.0216</v>
      </c>
      <c r="M1968" s="93" t="s">
        <v>2722</v>
      </c>
      <c r="N1968" s="108" t="s">
        <v>545</v>
      </c>
      <c r="O1968" s="1"/>
      <c r="P1968" s="105"/>
    </row>
    <row r="1969">
      <c r="A1969" s="1" t="s">
        <v>2784</v>
      </c>
      <c r="B1969" s="51">
        <v>6.0527729E7</v>
      </c>
      <c r="C1969" s="51">
        <v>1.723526797E9</v>
      </c>
      <c r="D1969" s="52">
        <v>45517.22681712963</v>
      </c>
      <c r="E1969" s="1" t="s">
        <v>341</v>
      </c>
      <c r="F1969" s="1" t="s">
        <v>697</v>
      </c>
      <c r="G1969" s="47">
        <v>500935.0</v>
      </c>
      <c r="H1969" s="53">
        <f t="shared" si="3"/>
        <v>10820.196</v>
      </c>
      <c r="I1969" s="1" t="s">
        <v>698</v>
      </c>
      <c r="J1969" s="1" t="s">
        <v>699</v>
      </c>
      <c r="K1969" s="1" t="s">
        <v>700</v>
      </c>
      <c r="L1969" s="51">
        <v>0.0216</v>
      </c>
      <c r="M1969" s="93" t="s">
        <v>1933</v>
      </c>
      <c r="N1969" s="99" t="s">
        <v>1038</v>
      </c>
      <c r="O1969" s="1"/>
      <c r="P1969" s="105"/>
    </row>
    <row r="1970">
      <c r="A1970" s="1" t="s">
        <v>2785</v>
      </c>
      <c r="B1970" s="51">
        <v>6.0527748E7</v>
      </c>
      <c r="C1970" s="51">
        <v>1.723526837E9</v>
      </c>
      <c r="D1970" s="52">
        <v>45517.22728009259</v>
      </c>
      <c r="E1970" s="1" t="s">
        <v>341</v>
      </c>
      <c r="F1970" s="1" t="s">
        <v>697</v>
      </c>
      <c r="G1970" s="47">
        <v>564784.0</v>
      </c>
      <c r="H1970" s="53">
        <f t="shared" si="3"/>
        <v>12199.3344</v>
      </c>
      <c r="I1970" s="1" t="s">
        <v>698</v>
      </c>
      <c r="J1970" s="1" t="s">
        <v>699</v>
      </c>
      <c r="K1970" s="1" t="s">
        <v>700</v>
      </c>
      <c r="L1970" s="51">
        <v>0.0216</v>
      </c>
      <c r="M1970" s="93" t="s">
        <v>1965</v>
      </c>
      <c r="N1970" s="93" t="s">
        <v>1038</v>
      </c>
      <c r="O1970" s="1"/>
      <c r="P1970" s="105"/>
    </row>
    <row r="1971">
      <c r="A1971" s="1" t="s">
        <v>2786</v>
      </c>
      <c r="B1971" s="51">
        <v>6.0527761E7</v>
      </c>
      <c r="C1971" s="51">
        <v>1.723526869E9</v>
      </c>
      <c r="D1971" s="52">
        <v>45517.22765046296</v>
      </c>
      <c r="E1971" s="1" t="s">
        <v>341</v>
      </c>
      <c r="F1971" s="1" t="s">
        <v>697</v>
      </c>
      <c r="G1971" s="47">
        <v>543555.0</v>
      </c>
      <c r="H1971" s="53">
        <f t="shared" si="3"/>
        <v>11740.788</v>
      </c>
      <c r="I1971" s="1" t="s">
        <v>698</v>
      </c>
      <c r="J1971" s="1" t="s">
        <v>699</v>
      </c>
      <c r="K1971" s="1" t="s">
        <v>700</v>
      </c>
      <c r="L1971" s="51">
        <v>0.0216</v>
      </c>
      <c r="M1971" s="93" t="s">
        <v>1974</v>
      </c>
      <c r="N1971" s="108" t="s">
        <v>545</v>
      </c>
      <c r="O1971" s="50" t="s">
        <v>2772</v>
      </c>
      <c r="P1971" s="105"/>
    </row>
    <row r="1972">
      <c r="A1972" s="1" t="s">
        <v>2787</v>
      </c>
      <c r="B1972" s="51">
        <v>6.0527772E7</v>
      </c>
      <c r="C1972" s="51">
        <v>1.723526913E9</v>
      </c>
      <c r="D1972" s="52">
        <v>45517.228159722225</v>
      </c>
      <c r="E1972" s="1" t="s">
        <v>341</v>
      </c>
      <c r="F1972" s="1" t="s">
        <v>697</v>
      </c>
      <c r="G1972" s="47">
        <v>460203.0</v>
      </c>
      <c r="H1972" s="53">
        <f t="shared" si="3"/>
        <v>9940.3848</v>
      </c>
      <c r="I1972" s="1" t="s">
        <v>698</v>
      </c>
      <c r="J1972" s="1" t="s">
        <v>699</v>
      </c>
      <c r="K1972" s="1" t="s">
        <v>700</v>
      </c>
      <c r="L1972" s="51">
        <v>0.0216</v>
      </c>
      <c r="M1972" s="93" t="s">
        <v>1942</v>
      </c>
      <c r="N1972" s="108" t="s">
        <v>545</v>
      </c>
      <c r="O1972" s="99" t="s">
        <v>1038</v>
      </c>
      <c r="P1972" s="116" t="s">
        <v>2596</v>
      </c>
    </row>
    <row r="1973">
      <c r="A1973" s="1" t="s">
        <v>2788</v>
      </c>
      <c r="B1973" s="51">
        <v>6.0527789E7</v>
      </c>
      <c r="C1973" s="51">
        <v>1.723526955E9</v>
      </c>
      <c r="D1973" s="52">
        <v>45517.22864583333</v>
      </c>
      <c r="E1973" s="1" t="s">
        <v>341</v>
      </c>
      <c r="F1973" s="1" t="s">
        <v>697</v>
      </c>
      <c r="G1973" s="47">
        <v>434311.0</v>
      </c>
      <c r="H1973" s="53">
        <f t="shared" si="3"/>
        <v>9381.1176</v>
      </c>
      <c r="I1973" s="1" t="s">
        <v>698</v>
      </c>
      <c r="J1973" s="1" t="s">
        <v>699</v>
      </c>
      <c r="K1973" s="1" t="s">
        <v>700</v>
      </c>
      <c r="L1973" s="51">
        <v>0.0216</v>
      </c>
      <c r="M1973" s="93" t="s">
        <v>1940</v>
      </c>
      <c r="N1973" s="108" t="s">
        <v>578</v>
      </c>
      <c r="O1973" s="1"/>
      <c r="P1973" s="105"/>
    </row>
    <row r="1974">
      <c r="A1974" s="1" t="s">
        <v>2789</v>
      </c>
      <c r="B1974" s="51">
        <v>6.0527821E7</v>
      </c>
      <c r="C1974" s="51">
        <v>1.723527023E9</v>
      </c>
      <c r="D1974" s="52">
        <v>45517.22943287037</v>
      </c>
      <c r="E1974" s="1" t="s">
        <v>341</v>
      </c>
      <c r="F1974" s="1" t="s">
        <v>697</v>
      </c>
      <c r="G1974" s="47">
        <v>434565.0</v>
      </c>
      <c r="H1974" s="53">
        <f t="shared" si="3"/>
        <v>9386.604</v>
      </c>
      <c r="I1974" s="1" t="s">
        <v>698</v>
      </c>
      <c r="J1974" s="1" t="s">
        <v>699</v>
      </c>
      <c r="K1974" s="1" t="s">
        <v>700</v>
      </c>
      <c r="L1974" s="51">
        <v>0.0216</v>
      </c>
      <c r="M1974" s="99" t="s">
        <v>133</v>
      </c>
      <c r="N1974" s="117" t="s">
        <v>548</v>
      </c>
      <c r="O1974" s="1"/>
      <c r="P1974" s="105"/>
    </row>
    <row r="1975">
      <c r="A1975" s="1" t="s">
        <v>2790</v>
      </c>
      <c r="B1975" s="51">
        <v>6.052783E7</v>
      </c>
      <c r="C1975" s="51">
        <v>1.723527057E9</v>
      </c>
      <c r="D1975" s="52">
        <v>45517.22982638889</v>
      </c>
      <c r="E1975" s="1" t="s">
        <v>341</v>
      </c>
      <c r="F1975" s="1" t="s">
        <v>697</v>
      </c>
      <c r="G1975" s="47">
        <v>524322.0</v>
      </c>
      <c r="H1975" s="53">
        <f t="shared" si="3"/>
        <v>11325.3552</v>
      </c>
      <c r="I1975" s="1" t="s">
        <v>698</v>
      </c>
      <c r="J1975" s="1" t="s">
        <v>699</v>
      </c>
      <c r="K1975" s="1" t="s">
        <v>700</v>
      </c>
      <c r="L1975" s="51">
        <v>0.0216</v>
      </c>
      <c r="M1975" s="93" t="s">
        <v>139</v>
      </c>
      <c r="N1975" s="93" t="s">
        <v>548</v>
      </c>
      <c r="O1975" s="114"/>
      <c r="P1975" s="105"/>
    </row>
    <row r="1976">
      <c r="A1976" s="1" t="s">
        <v>2791</v>
      </c>
      <c r="B1976" s="51">
        <v>6.0527838E7</v>
      </c>
      <c r="C1976" s="51">
        <v>1.723527089E9</v>
      </c>
      <c r="D1976" s="52">
        <v>45517.23019675926</v>
      </c>
      <c r="E1976" s="1" t="s">
        <v>341</v>
      </c>
      <c r="F1976" s="1" t="s">
        <v>697</v>
      </c>
      <c r="G1976" s="47">
        <v>463599.0</v>
      </c>
      <c r="H1976" s="53">
        <f t="shared" si="3"/>
        <v>10013.7384</v>
      </c>
      <c r="I1976" s="1" t="s">
        <v>698</v>
      </c>
      <c r="J1976" s="1" t="s">
        <v>699</v>
      </c>
      <c r="K1976" s="1" t="s">
        <v>700</v>
      </c>
      <c r="L1976" s="51">
        <v>0.0216</v>
      </c>
      <c r="M1976" s="114" t="s">
        <v>158</v>
      </c>
      <c r="N1976" s="117" t="s">
        <v>548</v>
      </c>
      <c r="O1976" s="114" t="s">
        <v>1008</v>
      </c>
      <c r="P1976" s="105"/>
    </row>
    <row r="1977">
      <c r="A1977" s="1" t="s">
        <v>2792</v>
      </c>
      <c r="B1977" s="51">
        <v>6.0527849E7</v>
      </c>
      <c r="C1977" s="51">
        <v>1.723527115E9</v>
      </c>
      <c r="D1977" s="52">
        <v>45517.23049768519</v>
      </c>
      <c r="E1977" s="1" t="s">
        <v>341</v>
      </c>
      <c r="F1977" s="1" t="s">
        <v>697</v>
      </c>
      <c r="G1977" s="47">
        <v>370024.0</v>
      </c>
      <c r="H1977" s="53">
        <f t="shared" si="3"/>
        <v>7992.5184</v>
      </c>
      <c r="I1977" s="1" t="s">
        <v>698</v>
      </c>
      <c r="J1977" s="1" t="s">
        <v>699</v>
      </c>
      <c r="K1977" s="1" t="s">
        <v>700</v>
      </c>
      <c r="L1977" s="51">
        <v>0.0216</v>
      </c>
      <c r="M1977" s="93" t="s">
        <v>167</v>
      </c>
      <c r="N1977" s="93" t="s">
        <v>548</v>
      </c>
      <c r="O1977" s="1"/>
      <c r="P1977" s="105"/>
    </row>
    <row r="1978">
      <c r="A1978" s="1" t="s">
        <v>2793</v>
      </c>
      <c r="B1978" s="51">
        <v>6.0527863E7</v>
      </c>
      <c r="C1978" s="51">
        <v>1.723527145E9</v>
      </c>
      <c r="D1978" s="52">
        <v>45517.230844907404</v>
      </c>
      <c r="E1978" s="1" t="s">
        <v>341</v>
      </c>
      <c r="F1978" s="1" t="s">
        <v>697</v>
      </c>
      <c r="G1978" s="47">
        <v>294885.0</v>
      </c>
      <c r="H1978" s="53">
        <f t="shared" si="3"/>
        <v>6369.516</v>
      </c>
      <c r="I1978" s="1" t="s">
        <v>698</v>
      </c>
      <c r="J1978" s="1" t="s">
        <v>699</v>
      </c>
      <c r="K1978" s="1" t="s">
        <v>700</v>
      </c>
      <c r="L1978" s="51">
        <v>0.0216</v>
      </c>
      <c r="M1978" s="93" t="s">
        <v>173</v>
      </c>
      <c r="N1978" s="15" t="s">
        <v>2112</v>
      </c>
      <c r="O1978" s="1"/>
      <c r="P1978" s="105"/>
    </row>
    <row r="1979">
      <c r="A1979" s="1" t="s">
        <v>2794</v>
      </c>
      <c r="B1979" s="51">
        <v>6.052788E7</v>
      </c>
      <c r="C1979" s="51">
        <v>1.723527181E9</v>
      </c>
      <c r="D1979" s="52">
        <v>45517.231261574074</v>
      </c>
      <c r="E1979" s="1" t="s">
        <v>341</v>
      </c>
      <c r="F1979" s="1" t="s">
        <v>697</v>
      </c>
      <c r="G1979" s="47">
        <v>393920.0</v>
      </c>
      <c r="H1979" s="53">
        <f t="shared" si="3"/>
        <v>8508.672</v>
      </c>
      <c r="I1979" s="1" t="s">
        <v>698</v>
      </c>
      <c r="J1979" s="1" t="s">
        <v>699</v>
      </c>
      <c r="K1979" s="1" t="s">
        <v>700</v>
      </c>
      <c r="L1979" s="51">
        <v>0.0216</v>
      </c>
      <c r="M1979" s="93" t="s">
        <v>2637</v>
      </c>
      <c r="N1979" s="115" t="s">
        <v>1008</v>
      </c>
      <c r="O1979" s="1"/>
      <c r="P1979" s="105"/>
    </row>
    <row r="1980">
      <c r="A1980" s="1" t="s">
        <v>2795</v>
      </c>
      <c r="B1980" s="51">
        <v>6.0566307E7</v>
      </c>
      <c r="C1980" s="51">
        <v>1.723610789E9</v>
      </c>
      <c r="D1980" s="52">
        <v>45518.19894675926</v>
      </c>
      <c r="E1980" s="1" t="s">
        <v>341</v>
      </c>
      <c r="F1980" s="1" t="s">
        <v>697</v>
      </c>
      <c r="G1980" s="47">
        <v>354555.0</v>
      </c>
      <c r="H1980" s="53">
        <f t="shared" si="3"/>
        <v>7622.9325</v>
      </c>
      <c r="I1980" s="1" t="s">
        <v>698</v>
      </c>
      <c r="J1980" s="1" t="s">
        <v>699</v>
      </c>
      <c r="K1980" s="1" t="s">
        <v>700</v>
      </c>
      <c r="L1980" s="51">
        <v>0.0215</v>
      </c>
      <c r="M1980" s="93" t="s">
        <v>2633</v>
      </c>
      <c r="N1980" s="115" t="s">
        <v>1008</v>
      </c>
      <c r="O1980" s="1"/>
      <c r="P1980" s="105"/>
    </row>
    <row r="1981">
      <c r="A1981" s="1" t="s">
        <v>2796</v>
      </c>
      <c r="B1981" s="51">
        <v>6.0566346E7</v>
      </c>
      <c r="C1981" s="51">
        <v>1.723610875E9</v>
      </c>
      <c r="D1981" s="52">
        <v>45518.19994212963</v>
      </c>
      <c r="E1981" s="1" t="s">
        <v>341</v>
      </c>
      <c r="F1981" s="1" t="s">
        <v>697</v>
      </c>
      <c r="G1981" s="47">
        <v>647892.0</v>
      </c>
      <c r="H1981" s="53">
        <f t="shared" si="3"/>
        <v>13929.678</v>
      </c>
      <c r="I1981" s="1" t="s">
        <v>698</v>
      </c>
      <c r="J1981" s="1" t="s">
        <v>699</v>
      </c>
      <c r="K1981" s="1" t="s">
        <v>700</v>
      </c>
      <c r="L1981" s="51">
        <v>0.0215</v>
      </c>
      <c r="M1981" s="93" t="s">
        <v>2732</v>
      </c>
      <c r="N1981" s="108" t="s">
        <v>578</v>
      </c>
      <c r="O1981" s="93" t="s">
        <v>1038</v>
      </c>
      <c r="P1981" s="105"/>
    </row>
    <row r="1982">
      <c r="A1982" s="1" t="s">
        <v>2797</v>
      </c>
      <c r="B1982" s="51">
        <v>6.0566365E7</v>
      </c>
      <c r="C1982" s="51">
        <v>1.723610915E9</v>
      </c>
      <c r="D1982" s="52">
        <v>45518.20040509259</v>
      </c>
      <c r="E1982" s="1" t="s">
        <v>341</v>
      </c>
      <c r="F1982" s="1" t="s">
        <v>697</v>
      </c>
      <c r="G1982" s="47">
        <v>549090.0</v>
      </c>
      <c r="H1982" s="53">
        <f t="shared" si="3"/>
        <v>11805.435</v>
      </c>
      <c r="I1982" s="1" t="s">
        <v>698</v>
      </c>
      <c r="J1982" s="1" t="s">
        <v>699</v>
      </c>
      <c r="K1982" s="1" t="s">
        <v>700</v>
      </c>
      <c r="L1982" s="51">
        <v>0.0215</v>
      </c>
      <c r="M1982" s="93" t="s">
        <v>2730</v>
      </c>
      <c r="N1982" s="93" t="s">
        <v>1038</v>
      </c>
      <c r="O1982" s="1"/>
      <c r="P1982" s="105"/>
    </row>
    <row r="1983">
      <c r="A1983" s="1" t="s">
        <v>2798</v>
      </c>
      <c r="B1983" s="51">
        <v>6.056649E7</v>
      </c>
      <c r="C1983" s="51">
        <v>1.723611181E9</v>
      </c>
      <c r="D1983" s="52">
        <v>45518.20348379629</v>
      </c>
      <c r="E1983" s="1" t="s">
        <v>341</v>
      </c>
      <c r="F1983" s="1" t="s">
        <v>697</v>
      </c>
      <c r="G1983" s="47">
        <v>488993.0</v>
      </c>
      <c r="H1983" s="53">
        <f t="shared" si="3"/>
        <v>10513.3495</v>
      </c>
      <c r="I1983" s="1" t="s">
        <v>698</v>
      </c>
      <c r="J1983" s="1" t="s">
        <v>699</v>
      </c>
      <c r="K1983" s="1" t="s">
        <v>700</v>
      </c>
      <c r="L1983" s="51">
        <v>0.0215</v>
      </c>
      <c r="M1983" s="93" t="s">
        <v>2741</v>
      </c>
      <c r="N1983" s="108" t="s">
        <v>578</v>
      </c>
      <c r="O1983" s="1"/>
      <c r="P1983" s="105"/>
    </row>
    <row r="1984">
      <c r="A1984" s="1" t="s">
        <v>2799</v>
      </c>
      <c r="B1984" s="51">
        <v>6.056651E7</v>
      </c>
      <c r="C1984" s="51">
        <v>1.723611223E9</v>
      </c>
      <c r="D1984" s="52">
        <v>45518.20396990741</v>
      </c>
      <c r="E1984" s="1" t="s">
        <v>341</v>
      </c>
      <c r="F1984" s="1" t="s">
        <v>697</v>
      </c>
      <c r="G1984" s="47">
        <v>520094.0</v>
      </c>
      <c r="H1984" s="53">
        <f t="shared" si="3"/>
        <v>11182.021</v>
      </c>
      <c r="I1984" s="1" t="s">
        <v>698</v>
      </c>
      <c r="J1984" s="1" t="s">
        <v>699</v>
      </c>
      <c r="K1984" s="1" t="s">
        <v>700</v>
      </c>
      <c r="L1984" s="51">
        <v>0.0215</v>
      </c>
      <c r="M1984" s="93" t="s">
        <v>2724</v>
      </c>
      <c r="N1984" s="99" t="s">
        <v>1038</v>
      </c>
      <c r="O1984" s="1"/>
      <c r="P1984" s="105"/>
    </row>
    <row r="1985">
      <c r="A1985" s="1" t="s">
        <v>2800</v>
      </c>
      <c r="B1985" s="51">
        <v>6.0566541E7</v>
      </c>
      <c r="C1985" s="51">
        <v>1.723611289E9</v>
      </c>
      <c r="D1985" s="52">
        <v>45518.204733796294</v>
      </c>
      <c r="E1985" s="1" t="s">
        <v>341</v>
      </c>
      <c r="F1985" s="1" t="s">
        <v>697</v>
      </c>
      <c r="G1985" s="47">
        <v>499022.0</v>
      </c>
      <c r="H1985" s="53">
        <f t="shared" si="3"/>
        <v>10728.973</v>
      </c>
      <c r="I1985" s="1" t="s">
        <v>698</v>
      </c>
      <c r="J1985" s="1" t="s">
        <v>699</v>
      </c>
      <c r="K1985" s="1" t="s">
        <v>700</v>
      </c>
      <c r="L1985" s="51">
        <v>0.0215</v>
      </c>
      <c r="M1985" s="93" t="s">
        <v>2720</v>
      </c>
      <c r="N1985" s="99" t="s">
        <v>1038</v>
      </c>
      <c r="O1985" s="1"/>
      <c r="P1985" s="105"/>
    </row>
    <row r="1986">
      <c r="A1986" s="1" t="s">
        <v>2801</v>
      </c>
      <c r="B1986" s="51">
        <v>6.0566556E7</v>
      </c>
      <c r="C1986" s="51">
        <v>1.723611321E9</v>
      </c>
      <c r="D1986" s="52">
        <v>45518.205104166664</v>
      </c>
      <c r="E1986" s="1" t="s">
        <v>341</v>
      </c>
      <c r="F1986" s="1" t="s">
        <v>697</v>
      </c>
      <c r="G1986" s="47">
        <v>512342.0</v>
      </c>
      <c r="H1986" s="53">
        <f t="shared" si="3"/>
        <v>11015.353</v>
      </c>
      <c r="I1986" s="1" t="s">
        <v>698</v>
      </c>
      <c r="J1986" s="1" t="s">
        <v>699</v>
      </c>
      <c r="K1986" s="1" t="s">
        <v>700</v>
      </c>
      <c r="L1986" s="51">
        <v>0.0215</v>
      </c>
      <c r="M1986" s="93" t="s">
        <v>2612</v>
      </c>
      <c r="N1986" s="99" t="s">
        <v>1038</v>
      </c>
      <c r="O1986" s="1"/>
      <c r="P1986" s="105"/>
    </row>
    <row r="1987">
      <c r="A1987" s="1" t="s">
        <v>2802</v>
      </c>
      <c r="B1987" s="51">
        <v>6.0566576E7</v>
      </c>
      <c r="C1987" s="51">
        <v>1.723611365E9</v>
      </c>
      <c r="D1987" s="52">
        <v>45518.205613425926</v>
      </c>
      <c r="E1987" s="1" t="s">
        <v>341</v>
      </c>
      <c r="F1987" s="1" t="s">
        <v>697</v>
      </c>
      <c r="G1987" s="47">
        <v>400093.0</v>
      </c>
      <c r="H1987" s="53">
        <f t="shared" si="3"/>
        <v>8601.9995</v>
      </c>
      <c r="I1987" s="1" t="s">
        <v>698</v>
      </c>
      <c r="J1987" s="1" t="s">
        <v>699</v>
      </c>
      <c r="K1987" s="1" t="s">
        <v>700</v>
      </c>
      <c r="L1987" s="51">
        <v>0.0215</v>
      </c>
      <c r="M1987" s="93" t="s">
        <v>2608</v>
      </c>
      <c r="N1987" s="99" t="s">
        <v>1038</v>
      </c>
      <c r="O1987" s="1"/>
      <c r="P1987" s="105"/>
    </row>
    <row r="1988">
      <c r="A1988" s="1" t="s">
        <v>2803</v>
      </c>
      <c r="B1988" s="51">
        <v>6.0566591E7</v>
      </c>
      <c r="C1988" s="51">
        <v>1.723611395E9</v>
      </c>
      <c r="D1988" s="52">
        <v>45518.20596064815</v>
      </c>
      <c r="E1988" s="1" t="s">
        <v>341</v>
      </c>
      <c r="F1988" s="1" t="s">
        <v>697</v>
      </c>
      <c r="G1988" s="47">
        <v>399885.0</v>
      </c>
      <c r="H1988" s="53">
        <f t="shared" si="3"/>
        <v>8597.5275</v>
      </c>
      <c r="I1988" s="1" t="s">
        <v>698</v>
      </c>
      <c r="J1988" s="1" t="s">
        <v>699</v>
      </c>
      <c r="K1988" s="1" t="s">
        <v>700</v>
      </c>
      <c r="L1988" s="51">
        <v>0.0215</v>
      </c>
      <c r="M1988" s="93" t="s">
        <v>2604</v>
      </c>
      <c r="N1988" s="108" t="s">
        <v>578</v>
      </c>
      <c r="O1988" s="1"/>
      <c r="P1988" s="105"/>
    </row>
    <row r="1989">
      <c r="A1989" s="1" t="s">
        <v>2804</v>
      </c>
      <c r="B1989" s="51">
        <v>6.0566615E7</v>
      </c>
      <c r="C1989" s="51">
        <v>1.723611447E9</v>
      </c>
      <c r="D1989" s="52">
        <v>45518.2065625</v>
      </c>
      <c r="E1989" s="1" t="s">
        <v>341</v>
      </c>
      <c r="F1989" s="1" t="s">
        <v>697</v>
      </c>
      <c r="G1989" s="47">
        <v>299876.0</v>
      </c>
      <c r="H1989" s="53">
        <f t="shared" si="3"/>
        <v>6447.334</v>
      </c>
      <c r="I1989" s="1" t="s">
        <v>698</v>
      </c>
      <c r="J1989" s="1" t="s">
        <v>699</v>
      </c>
      <c r="K1989" s="1" t="s">
        <v>700</v>
      </c>
      <c r="L1989" s="51">
        <v>0.0215</v>
      </c>
      <c r="M1989" s="93" t="s">
        <v>2600</v>
      </c>
      <c r="N1989" s="93" t="s">
        <v>1038</v>
      </c>
      <c r="O1989" s="1"/>
      <c r="P1989" s="105"/>
    </row>
    <row r="1990">
      <c r="A1990" s="1" t="s">
        <v>2805</v>
      </c>
      <c r="B1990" s="51">
        <v>6.0566631E7</v>
      </c>
      <c r="C1990" s="51">
        <v>1.723611481E9</v>
      </c>
      <c r="D1990" s="52">
        <v>45518.20695601852</v>
      </c>
      <c r="E1990" s="1" t="s">
        <v>341</v>
      </c>
      <c r="F1990" s="1" t="s">
        <v>697</v>
      </c>
      <c r="G1990" s="47">
        <v>434455.0</v>
      </c>
      <c r="H1990" s="53">
        <f t="shared" si="3"/>
        <v>9340.7825</v>
      </c>
      <c r="I1990" s="1" t="s">
        <v>698</v>
      </c>
      <c r="J1990" s="1" t="s">
        <v>699</v>
      </c>
      <c r="K1990" s="1" t="s">
        <v>700</v>
      </c>
      <c r="L1990" s="51">
        <v>0.0215</v>
      </c>
      <c r="M1990" s="93" t="s">
        <v>1942</v>
      </c>
      <c r="N1990" s="108" t="s">
        <v>545</v>
      </c>
      <c r="O1990" s="99" t="s">
        <v>1038</v>
      </c>
      <c r="P1990" s="116" t="s">
        <v>2596</v>
      </c>
    </row>
    <row r="1991">
      <c r="A1991" s="1" t="s">
        <v>2806</v>
      </c>
      <c r="B1991" s="51">
        <v>6.0566664E7</v>
      </c>
      <c r="C1991" s="51">
        <v>1.723611551E9</v>
      </c>
      <c r="D1991" s="52">
        <v>45518.207766203705</v>
      </c>
      <c r="E1991" s="1" t="s">
        <v>341</v>
      </c>
      <c r="F1991" s="1" t="s">
        <v>697</v>
      </c>
      <c r="G1991" s="47">
        <v>430094.0</v>
      </c>
      <c r="H1991" s="53">
        <f t="shared" si="3"/>
        <v>9247.021</v>
      </c>
      <c r="I1991" s="1" t="s">
        <v>698</v>
      </c>
      <c r="J1991" s="1" t="s">
        <v>699</v>
      </c>
      <c r="K1991" s="1" t="s">
        <v>700</v>
      </c>
      <c r="L1991" s="51">
        <v>0.0215</v>
      </c>
      <c r="M1991" s="93" t="s">
        <v>1947</v>
      </c>
      <c r="N1991" s="108" t="s">
        <v>545</v>
      </c>
      <c r="O1991" s="1"/>
      <c r="P1991" s="105"/>
    </row>
    <row r="1992">
      <c r="A1992" s="1" t="s">
        <v>2807</v>
      </c>
      <c r="B1992" s="51">
        <v>6.0566683E7</v>
      </c>
      <c r="C1992" s="51">
        <v>1.723611591E9</v>
      </c>
      <c r="D1992" s="52">
        <v>45518.20822916667</v>
      </c>
      <c r="E1992" s="1" t="s">
        <v>341</v>
      </c>
      <c r="F1992" s="1" t="s">
        <v>697</v>
      </c>
      <c r="G1992" s="47">
        <v>489900.0</v>
      </c>
      <c r="H1992" s="53">
        <f t="shared" si="3"/>
        <v>10532.85</v>
      </c>
      <c r="I1992" s="1" t="s">
        <v>698</v>
      </c>
      <c r="J1992" s="1" t="s">
        <v>699</v>
      </c>
      <c r="K1992" s="1" t="s">
        <v>700</v>
      </c>
      <c r="L1992" s="51">
        <v>0.0215</v>
      </c>
      <c r="M1992" s="93" t="s">
        <v>1931</v>
      </c>
      <c r="N1992" s="50" t="s">
        <v>2596</v>
      </c>
      <c r="O1992" s="1"/>
      <c r="P1992" s="105"/>
    </row>
    <row r="1993">
      <c r="A1993" s="1" t="s">
        <v>2808</v>
      </c>
      <c r="B1993" s="51">
        <v>6.0567251E7</v>
      </c>
      <c r="C1993" s="51">
        <v>1.723612841E9</v>
      </c>
      <c r="D1993" s="52">
        <v>45518.22269675926</v>
      </c>
      <c r="E1993" s="1" t="s">
        <v>341</v>
      </c>
      <c r="F1993" s="1" t="s">
        <v>697</v>
      </c>
      <c r="G1993" s="47">
        <v>437893.0</v>
      </c>
      <c r="H1993" s="53">
        <f t="shared" si="3"/>
        <v>9414.6995</v>
      </c>
      <c r="I1993" s="1" t="s">
        <v>698</v>
      </c>
      <c r="J1993" s="1" t="s">
        <v>699</v>
      </c>
      <c r="K1993" s="1" t="s">
        <v>700</v>
      </c>
      <c r="L1993" s="51">
        <v>0.0215</v>
      </c>
      <c r="M1993" s="93" t="s">
        <v>1007</v>
      </c>
      <c r="N1993" s="108" t="s">
        <v>548</v>
      </c>
      <c r="O1993" s="1"/>
      <c r="P1993" s="105"/>
    </row>
    <row r="1994">
      <c r="A1994" s="1" t="s">
        <v>2809</v>
      </c>
      <c r="B1994" s="51">
        <v>6.0567265E7</v>
      </c>
      <c r="C1994" s="51">
        <v>1.723612871E9</v>
      </c>
      <c r="D1994" s="52">
        <v>45518.22304398148</v>
      </c>
      <c r="E1994" s="1" t="s">
        <v>341</v>
      </c>
      <c r="F1994" s="1" t="s">
        <v>697</v>
      </c>
      <c r="G1994" s="47">
        <v>422999.0</v>
      </c>
      <c r="H1994" s="53">
        <f t="shared" si="3"/>
        <v>9094.4785</v>
      </c>
      <c r="I1994" s="1" t="s">
        <v>698</v>
      </c>
      <c r="J1994" s="1" t="s">
        <v>699</v>
      </c>
      <c r="K1994" s="1" t="s">
        <v>700</v>
      </c>
      <c r="L1994" s="51">
        <v>0.0215</v>
      </c>
      <c r="M1994" s="93" t="s">
        <v>1012</v>
      </c>
      <c r="N1994" s="108" t="s">
        <v>548</v>
      </c>
      <c r="O1994" s="1"/>
      <c r="P1994" s="105"/>
    </row>
    <row r="1995">
      <c r="A1995" s="1" t="s">
        <v>2810</v>
      </c>
      <c r="B1995" s="51">
        <v>6.056728E7</v>
      </c>
      <c r="C1995" s="51">
        <v>1.723612903E9</v>
      </c>
      <c r="D1995" s="52">
        <v>45518.22341435185</v>
      </c>
      <c r="E1995" s="1" t="s">
        <v>341</v>
      </c>
      <c r="F1995" s="1" t="s">
        <v>697</v>
      </c>
      <c r="G1995" s="47">
        <v>378903.0</v>
      </c>
      <c r="H1995" s="53">
        <f t="shared" si="3"/>
        <v>8146.4145</v>
      </c>
      <c r="I1995" s="1" t="s">
        <v>698</v>
      </c>
      <c r="J1995" s="1" t="s">
        <v>699</v>
      </c>
      <c r="K1995" s="1" t="s">
        <v>700</v>
      </c>
      <c r="L1995" s="51">
        <v>0.0215</v>
      </c>
      <c r="M1995" s="93" t="s">
        <v>1054</v>
      </c>
      <c r="N1995" s="107" t="s">
        <v>556</v>
      </c>
      <c r="O1995" s="1"/>
      <c r="P1995" s="105"/>
    </row>
    <row r="1996">
      <c r="A1996" s="1" t="s">
        <v>2811</v>
      </c>
      <c r="B1996" s="51">
        <v>6.0567305E7</v>
      </c>
      <c r="C1996" s="51">
        <v>1.723612955E9</v>
      </c>
      <c r="D1996" s="52">
        <v>45518.224016203705</v>
      </c>
      <c r="E1996" s="1" t="s">
        <v>341</v>
      </c>
      <c r="F1996" s="1" t="s">
        <v>697</v>
      </c>
      <c r="G1996" s="47">
        <v>368997.0</v>
      </c>
      <c r="H1996" s="53">
        <f t="shared" si="3"/>
        <v>7933.4355</v>
      </c>
      <c r="I1996" s="1" t="s">
        <v>698</v>
      </c>
      <c r="J1996" s="1" t="s">
        <v>699</v>
      </c>
      <c r="K1996" s="1" t="s">
        <v>700</v>
      </c>
      <c r="L1996" s="51">
        <v>0.0215</v>
      </c>
      <c r="M1996" s="93" t="s">
        <v>1054</v>
      </c>
      <c r="N1996" s="107" t="s">
        <v>556</v>
      </c>
      <c r="O1996" s="1"/>
      <c r="P1996" s="105"/>
    </row>
    <row r="1997">
      <c r="A1997" s="1" t="s">
        <v>2812</v>
      </c>
      <c r="B1997" s="51">
        <v>6.0567328E7</v>
      </c>
      <c r="C1997" s="51">
        <v>1.723613005E9</v>
      </c>
      <c r="D1997" s="52">
        <v>45518.224594907406</v>
      </c>
      <c r="E1997" s="1" t="s">
        <v>341</v>
      </c>
      <c r="F1997" s="1" t="s">
        <v>697</v>
      </c>
      <c r="G1997" s="47">
        <v>388993.0</v>
      </c>
      <c r="H1997" s="53">
        <f t="shared" si="3"/>
        <v>8363.3495</v>
      </c>
      <c r="I1997" s="1" t="s">
        <v>698</v>
      </c>
      <c r="J1997" s="1" t="s">
        <v>699</v>
      </c>
      <c r="K1997" s="1" t="s">
        <v>700</v>
      </c>
      <c r="L1997" s="51">
        <v>0.0215</v>
      </c>
      <c r="M1997" s="93" t="s">
        <v>1125</v>
      </c>
      <c r="N1997" s="114" t="s">
        <v>1008</v>
      </c>
      <c r="O1997" s="1"/>
      <c r="P1997" s="105"/>
    </row>
    <row r="1998">
      <c r="A1998" s="1" t="s">
        <v>2813</v>
      </c>
      <c r="B1998" s="51">
        <v>6.0567347E7</v>
      </c>
      <c r="C1998" s="51">
        <v>1.723613045E9</v>
      </c>
      <c r="D1998" s="52">
        <v>45518.22505787037</v>
      </c>
      <c r="E1998" s="1" t="s">
        <v>341</v>
      </c>
      <c r="F1998" s="1" t="s">
        <v>697</v>
      </c>
      <c r="G1998" s="47">
        <v>400923.0</v>
      </c>
      <c r="H1998" s="53">
        <f t="shared" si="3"/>
        <v>8619.8445</v>
      </c>
      <c r="I1998" s="1" t="s">
        <v>698</v>
      </c>
      <c r="J1998" s="1" t="s">
        <v>699</v>
      </c>
      <c r="K1998" s="1" t="s">
        <v>700</v>
      </c>
      <c r="L1998" s="51">
        <v>0.0215</v>
      </c>
      <c r="M1998" s="93" t="s">
        <v>1129</v>
      </c>
      <c r="N1998" s="99" t="s">
        <v>556</v>
      </c>
      <c r="O1998" s="1"/>
      <c r="P1998" s="105"/>
    </row>
    <row r="1999">
      <c r="A1999" s="1" t="s">
        <v>2814</v>
      </c>
      <c r="B1999" s="51">
        <v>6.0567834E7</v>
      </c>
      <c r="C1999" s="51">
        <v>1.723614111E9</v>
      </c>
      <c r="D1999" s="52">
        <v>45518.237395833334</v>
      </c>
      <c r="E1999" s="1" t="s">
        <v>341</v>
      </c>
      <c r="F1999" s="1" t="s">
        <v>697</v>
      </c>
      <c r="G1999" s="47">
        <v>520093.0</v>
      </c>
      <c r="H1999" s="53">
        <f t="shared" si="3"/>
        <v>11181.9995</v>
      </c>
      <c r="I1999" s="1" t="s">
        <v>698</v>
      </c>
      <c r="J1999" s="1" t="s">
        <v>699</v>
      </c>
      <c r="K1999" s="1" t="s">
        <v>700</v>
      </c>
      <c r="L1999" s="51">
        <v>0.0215</v>
      </c>
      <c r="M1999" s="93" t="s">
        <v>1131</v>
      </c>
      <c r="N1999" s="107" t="s">
        <v>556</v>
      </c>
      <c r="O1999" s="1"/>
      <c r="P1999" s="105"/>
    </row>
    <row r="2000">
      <c r="A2000" s="1" t="s">
        <v>2815</v>
      </c>
      <c r="B2000" s="51">
        <v>6.0820857E7</v>
      </c>
      <c r="C2000" s="51">
        <v>1.724158498E9</v>
      </c>
      <c r="D2000" s="52">
        <v>45524.5381712963</v>
      </c>
      <c r="E2000" s="1" t="s">
        <v>341</v>
      </c>
      <c r="F2000" s="1" t="s">
        <v>697</v>
      </c>
      <c r="G2000" s="47">
        <v>592000.0</v>
      </c>
      <c r="H2000" s="53">
        <f t="shared" si="3"/>
        <v>8169.6</v>
      </c>
      <c r="I2000" s="1" t="s">
        <v>698</v>
      </c>
      <c r="J2000" s="1" t="s">
        <v>699</v>
      </c>
      <c r="K2000" s="1" t="s">
        <v>700</v>
      </c>
      <c r="L2000" s="51">
        <v>0.0138</v>
      </c>
      <c r="M2000" s="93" t="s">
        <v>2816</v>
      </c>
      <c r="N2000" s="108" t="s">
        <v>548</v>
      </c>
      <c r="O2000" s="1"/>
      <c r="P2000" s="105"/>
    </row>
    <row r="2001">
      <c r="A2001" s="1" t="s">
        <v>2817</v>
      </c>
      <c r="B2001" s="51">
        <v>6.082087E7</v>
      </c>
      <c r="C2001" s="51">
        <v>1.724158526E9</v>
      </c>
      <c r="D2001" s="52">
        <v>45524.53849537037</v>
      </c>
      <c r="E2001" s="1" t="s">
        <v>341</v>
      </c>
      <c r="F2001" s="1" t="s">
        <v>697</v>
      </c>
      <c r="G2001" s="47">
        <v>450000.0</v>
      </c>
      <c r="H2001" s="53">
        <f t="shared" si="3"/>
        <v>6210</v>
      </c>
      <c r="I2001" s="1" t="s">
        <v>698</v>
      </c>
      <c r="J2001" s="1" t="s">
        <v>699</v>
      </c>
      <c r="K2001" s="1" t="s">
        <v>700</v>
      </c>
      <c r="L2001" s="51">
        <v>0.0138</v>
      </c>
      <c r="M2001" s="93" t="s">
        <v>2818</v>
      </c>
      <c r="N2001" s="108" t="s">
        <v>548</v>
      </c>
      <c r="O2001" s="1"/>
      <c r="P2001" s="105"/>
    </row>
    <row r="2002">
      <c r="A2002" s="1" t="s">
        <v>2819</v>
      </c>
      <c r="B2002" s="51">
        <v>6.0820885E7</v>
      </c>
      <c r="C2002" s="51">
        <v>1.724158558E9</v>
      </c>
      <c r="D2002" s="52">
        <v>45524.53886574074</v>
      </c>
      <c r="E2002" s="1" t="s">
        <v>341</v>
      </c>
      <c r="F2002" s="1" t="s">
        <v>697</v>
      </c>
      <c r="G2002" s="47">
        <v>480000.0</v>
      </c>
      <c r="H2002" s="53">
        <f t="shared" si="3"/>
        <v>6624</v>
      </c>
      <c r="I2002" s="1" t="s">
        <v>698</v>
      </c>
      <c r="J2002" s="1" t="s">
        <v>699</v>
      </c>
      <c r="K2002" s="1" t="s">
        <v>700</v>
      </c>
      <c r="L2002" s="51">
        <v>0.0138</v>
      </c>
      <c r="M2002" s="93" t="s">
        <v>2820</v>
      </c>
      <c r="N2002" s="93" t="s">
        <v>2821</v>
      </c>
      <c r="O2002" s="1"/>
      <c r="P2002" s="105"/>
    </row>
    <row r="2003">
      <c r="A2003" s="1" t="s">
        <v>2822</v>
      </c>
      <c r="B2003" s="51">
        <v>6.0820898E7</v>
      </c>
      <c r="C2003" s="51">
        <v>1.724158586E9</v>
      </c>
      <c r="D2003" s="52">
        <v>45524.539189814815</v>
      </c>
      <c r="E2003" s="1" t="s">
        <v>341</v>
      </c>
      <c r="F2003" s="1" t="s">
        <v>697</v>
      </c>
      <c r="G2003" s="47">
        <v>439405.0</v>
      </c>
      <c r="H2003" s="53">
        <f t="shared" si="3"/>
        <v>6063.789</v>
      </c>
      <c r="I2003" s="1" t="s">
        <v>698</v>
      </c>
      <c r="J2003" s="1" t="s">
        <v>699</v>
      </c>
      <c r="K2003" s="1" t="s">
        <v>700</v>
      </c>
      <c r="L2003" s="51">
        <v>0.0138</v>
      </c>
      <c r="M2003" s="93" t="s">
        <v>2823</v>
      </c>
      <c r="N2003" s="107" t="s">
        <v>556</v>
      </c>
      <c r="O2003" s="1"/>
      <c r="P2003" s="105"/>
    </row>
    <row r="2004">
      <c r="A2004" s="1" t="s">
        <v>2824</v>
      </c>
      <c r="B2004" s="51">
        <v>6.0820921E7</v>
      </c>
      <c r="C2004" s="51">
        <v>1.724158634E9</v>
      </c>
      <c r="D2004" s="52">
        <v>45524.53974537037</v>
      </c>
      <c r="E2004" s="1" t="s">
        <v>341</v>
      </c>
      <c r="F2004" s="1" t="s">
        <v>697</v>
      </c>
      <c r="G2004" s="47">
        <v>518938.0</v>
      </c>
      <c r="H2004" s="53">
        <f t="shared" si="3"/>
        <v>7161.3444</v>
      </c>
      <c r="I2004" s="1" t="s">
        <v>698</v>
      </c>
      <c r="J2004" s="1" t="s">
        <v>699</v>
      </c>
      <c r="K2004" s="1" t="s">
        <v>700</v>
      </c>
      <c r="L2004" s="51">
        <v>0.0138</v>
      </c>
      <c r="M2004" s="93" t="s">
        <v>2825</v>
      </c>
      <c r="N2004" s="93" t="s">
        <v>2685</v>
      </c>
      <c r="O2004" s="1"/>
      <c r="P2004" s="105"/>
    </row>
    <row r="2005">
      <c r="A2005" s="1" t="s">
        <v>2826</v>
      </c>
      <c r="B2005" s="51">
        <v>6.0820939E7</v>
      </c>
      <c r="C2005" s="51">
        <v>1.724158672E9</v>
      </c>
      <c r="D2005" s="52">
        <v>45524.540185185186</v>
      </c>
      <c r="E2005" s="1" t="s">
        <v>341</v>
      </c>
      <c r="F2005" s="1" t="s">
        <v>697</v>
      </c>
      <c r="G2005" s="47">
        <v>654000.0</v>
      </c>
      <c r="H2005" s="53">
        <f t="shared" si="3"/>
        <v>9025.2</v>
      </c>
      <c r="I2005" s="1" t="s">
        <v>698</v>
      </c>
      <c r="J2005" s="1" t="s">
        <v>699</v>
      </c>
      <c r="K2005" s="1" t="s">
        <v>700</v>
      </c>
      <c r="L2005" s="51">
        <v>0.0138</v>
      </c>
      <c r="M2005" s="93" t="s">
        <v>2827</v>
      </c>
      <c r="N2005" s="93" t="s">
        <v>2685</v>
      </c>
      <c r="O2005" s="1"/>
      <c r="P2005" s="105"/>
    </row>
    <row r="2006">
      <c r="A2006" s="1" t="s">
        <v>2828</v>
      </c>
      <c r="B2006" s="51">
        <v>6.0820965E7</v>
      </c>
      <c r="C2006" s="51">
        <v>1.724158728E9</v>
      </c>
      <c r="D2006" s="52">
        <v>45524.54083333333</v>
      </c>
      <c r="E2006" s="1" t="s">
        <v>341</v>
      </c>
      <c r="F2006" s="1" t="s">
        <v>697</v>
      </c>
      <c r="G2006" s="47">
        <v>594094.0</v>
      </c>
      <c r="H2006" s="53">
        <f t="shared" si="3"/>
        <v>8198.4972</v>
      </c>
      <c r="I2006" s="1" t="s">
        <v>698</v>
      </c>
      <c r="J2006" s="1" t="s">
        <v>699</v>
      </c>
      <c r="K2006" s="1" t="s">
        <v>700</v>
      </c>
      <c r="L2006" s="51">
        <v>0.0138</v>
      </c>
      <c r="M2006" s="93" t="s">
        <v>2829</v>
      </c>
      <c r="N2006" s="93" t="s">
        <v>2685</v>
      </c>
      <c r="O2006" s="1"/>
      <c r="P2006" s="105"/>
    </row>
    <row r="2007">
      <c r="A2007" s="1" t="s">
        <v>2830</v>
      </c>
      <c r="B2007" s="51">
        <v>6.0820992E7</v>
      </c>
      <c r="C2007" s="51">
        <v>1.724158786E9</v>
      </c>
      <c r="D2007" s="52">
        <v>45524.54150462963</v>
      </c>
      <c r="E2007" s="1" t="s">
        <v>341</v>
      </c>
      <c r="F2007" s="1" t="s">
        <v>697</v>
      </c>
      <c r="G2007" s="47">
        <v>302357.0</v>
      </c>
      <c r="H2007" s="53">
        <f t="shared" si="3"/>
        <v>4172.5266</v>
      </c>
      <c r="I2007" s="1" t="s">
        <v>698</v>
      </c>
      <c r="J2007" s="1" t="s">
        <v>699</v>
      </c>
      <c r="K2007" s="1" t="s">
        <v>700</v>
      </c>
      <c r="L2007" s="51">
        <v>0.0138</v>
      </c>
      <c r="M2007" s="93" t="s">
        <v>2831</v>
      </c>
      <c r="N2007" s="15" t="s">
        <v>2112</v>
      </c>
      <c r="O2007" s="1"/>
      <c r="P2007" s="105"/>
    </row>
    <row r="2008">
      <c r="A2008" s="1" t="s">
        <v>2832</v>
      </c>
      <c r="B2008" s="51">
        <v>6.0829601E7</v>
      </c>
      <c r="C2008" s="51">
        <v>1.724177371E9</v>
      </c>
      <c r="D2008" s="52">
        <v>45524.7566087963</v>
      </c>
      <c r="E2008" s="1" t="s">
        <v>341</v>
      </c>
      <c r="F2008" s="1" t="s">
        <v>697</v>
      </c>
      <c r="G2008" s="47">
        <v>787400.0</v>
      </c>
      <c r="H2008" s="53">
        <f t="shared" si="3"/>
        <v>11889.74</v>
      </c>
      <c r="I2008" s="1" t="s">
        <v>698</v>
      </c>
      <c r="J2008" s="1" t="s">
        <v>699</v>
      </c>
      <c r="K2008" s="1" t="s">
        <v>700</v>
      </c>
      <c r="L2008" s="51">
        <v>0.0151</v>
      </c>
      <c r="M2008" s="93" t="s">
        <v>2833</v>
      </c>
      <c r="N2008" s="93" t="s">
        <v>2685</v>
      </c>
      <c r="O2008" s="1"/>
      <c r="P2008" s="105"/>
    </row>
    <row r="2009">
      <c r="A2009" s="1" t="s">
        <v>2834</v>
      </c>
      <c r="B2009" s="51">
        <v>6.0829628E7</v>
      </c>
      <c r="C2009" s="51">
        <v>1.724177427E9</v>
      </c>
      <c r="D2009" s="52">
        <v>45524.757256944446</v>
      </c>
      <c r="E2009" s="1" t="s">
        <v>341</v>
      </c>
      <c r="F2009" s="1" t="s">
        <v>697</v>
      </c>
      <c r="G2009" s="47">
        <v>600000.0</v>
      </c>
      <c r="H2009" s="53">
        <f t="shared" si="3"/>
        <v>9060</v>
      </c>
      <c r="I2009" s="1" t="s">
        <v>698</v>
      </c>
      <c r="J2009" s="1" t="s">
        <v>699</v>
      </c>
      <c r="K2009" s="1" t="s">
        <v>700</v>
      </c>
      <c r="L2009" s="51">
        <v>0.0151</v>
      </c>
      <c r="M2009" s="93" t="s">
        <v>2835</v>
      </c>
      <c r="N2009" s="93" t="s">
        <v>2685</v>
      </c>
      <c r="O2009" s="1"/>
      <c r="P2009" s="105"/>
    </row>
    <row r="2010">
      <c r="A2010" s="1" t="s">
        <v>2836</v>
      </c>
      <c r="B2010" s="51">
        <v>6.0829654E7</v>
      </c>
      <c r="C2010" s="51">
        <v>1.724177483E9</v>
      </c>
      <c r="D2010" s="52">
        <v>45524.75790509259</v>
      </c>
      <c r="E2010" s="1" t="s">
        <v>341</v>
      </c>
      <c r="F2010" s="1" t="s">
        <v>697</v>
      </c>
      <c r="G2010" s="47">
        <v>400000.0</v>
      </c>
      <c r="H2010" s="53">
        <f t="shared" si="3"/>
        <v>6040</v>
      </c>
      <c r="I2010" s="1" t="s">
        <v>698</v>
      </c>
      <c r="J2010" s="1" t="s">
        <v>699</v>
      </c>
      <c r="K2010" s="1" t="s">
        <v>700</v>
      </c>
      <c r="L2010" s="51">
        <v>0.0151</v>
      </c>
      <c r="M2010" s="93" t="s">
        <v>2837</v>
      </c>
      <c r="N2010" s="93" t="s">
        <v>2685</v>
      </c>
      <c r="O2010" s="1"/>
      <c r="P2010" s="105"/>
    </row>
    <row r="2011">
      <c r="A2011" s="1" t="s">
        <v>2838</v>
      </c>
      <c r="B2011" s="51">
        <v>6.0829673E7</v>
      </c>
      <c r="C2011" s="51">
        <v>1.724177523E9</v>
      </c>
      <c r="D2011" s="52">
        <v>45524.758368055554</v>
      </c>
      <c r="E2011" s="1" t="s">
        <v>341</v>
      </c>
      <c r="F2011" s="1" t="s">
        <v>697</v>
      </c>
      <c r="G2011" s="47">
        <v>460000.0</v>
      </c>
      <c r="H2011" s="53">
        <f t="shared" si="3"/>
        <v>6946</v>
      </c>
      <c r="I2011" s="1" t="s">
        <v>698</v>
      </c>
      <c r="J2011" s="1" t="s">
        <v>699</v>
      </c>
      <c r="K2011" s="1" t="s">
        <v>700</v>
      </c>
      <c r="L2011" s="51">
        <v>0.0151</v>
      </c>
      <c r="M2011" s="93" t="s">
        <v>2839</v>
      </c>
      <c r="N2011" s="107" t="s">
        <v>556</v>
      </c>
      <c r="O2011" s="1"/>
      <c r="P2011" s="105"/>
    </row>
    <row r="2012">
      <c r="A2012" s="1" t="s">
        <v>2840</v>
      </c>
      <c r="B2012" s="51">
        <v>6.082971E7</v>
      </c>
      <c r="C2012" s="51">
        <v>1.724177601E9</v>
      </c>
      <c r="D2012" s="52">
        <v>45524.75927083333</v>
      </c>
      <c r="E2012" s="1" t="s">
        <v>341</v>
      </c>
      <c r="F2012" s="1" t="s">
        <v>697</v>
      </c>
      <c r="G2012" s="47">
        <v>398000.0</v>
      </c>
      <c r="H2012" s="53">
        <f t="shared" si="3"/>
        <v>6009.8</v>
      </c>
      <c r="I2012" s="1" t="s">
        <v>698</v>
      </c>
      <c r="J2012" s="1" t="s">
        <v>699</v>
      </c>
      <c r="K2012" s="1" t="s">
        <v>700</v>
      </c>
      <c r="L2012" s="51">
        <v>0.0151</v>
      </c>
      <c r="M2012" s="93" t="s">
        <v>2841</v>
      </c>
      <c r="N2012" s="107" t="s">
        <v>556</v>
      </c>
      <c r="O2012" s="1"/>
      <c r="P2012" s="105"/>
    </row>
    <row r="2013">
      <c r="A2013" s="1" t="s">
        <v>2842</v>
      </c>
      <c r="B2013" s="51">
        <v>6.0829724E7</v>
      </c>
      <c r="C2013" s="51">
        <v>1.724177631E9</v>
      </c>
      <c r="D2013" s="52">
        <v>45524.759618055556</v>
      </c>
      <c r="E2013" s="1" t="s">
        <v>341</v>
      </c>
      <c r="F2013" s="1" t="s">
        <v>697</v>
      </c>
      <c r="G2013" s="47">
        <v>439088.0</v>
      </c>
      <c r="H2013" s="53">
        <f t="shared" si="3"/>
        <v>6630.2288</v>
      </c>
      <c r="I2013" s="1" t="s">
        <v>698</v>
      </c>
      <c r="J2013" s="1" t="s">
        <v>699</v>
      </c>
      <c r="K2013" s="1" t="s">
        <v>700</v>
      </c>
      <c r="L2013" s="51">
        <v>0.0151</v>
      </c>
      <c r="M2013" s="93" t="s">
        <v>2843</v>
      </c>
      <c r="N2013" s="108" t="s">
        <v>548</v>
      </c>
      <c r="O2013" s="1"/>
      <c r="P2013" s="105"/>
    </row>
    <row r="2014">
      <c r="A2014" s="1" t="s">
        <v>2844</v>
      </c>
      <c r="B2014" s="51">
        <v>6.0829742E7</v>
      </c>
      <c r="C2014" s="51">
        <v>1.724177669E9</v>
      </c>
      <c r="D2014" s="52">
        <v>45524.76005787037</v>
      </c>
      <c r="E2014" s="1" t="s">
        <v>341</v>
      </c>
      <c r="F2014" s="1" t="s">
        <v>697</v>
      </c>
      <c r="G2014" s="47">
        <v>505000.0</v>
      </c>
      <c r="H2014" s="53">
        <f t="shared" si="3"/>
        <v>7625.5</v>
      </c>
      <c r="I2014" s="1" t="s">
        <v>698</v>
      </c>
      <c r="J2014" s="1" t="s">
        <v>699</v>
      </c>
      <c r="K2014" s="1" t="s">
        <v>700</v>
      </c>
      <c r="L2014" s="51">
        <v>0.0151</v>
      </c>
      <c r="M2014" s="93" t="s">
        <v>2845</v>
      </c>
      <c r="N2014" s="15" t="s">
        <v>2112</v>
      </c>
      <c r="O2014" s="1"/>
      <c r="P2014" s="105"/>
    </row>
    <row r="2015">
      <c r="A2015" s="1" t="s">
        <v>2846</v>
      </c>
      <c r="B2015" s="51">
        <v>6.0829758E7</v>
      </c>
      <c r="C2015" s="51">
        <v>1.724177703E9</v>
      </c>
      <c r="D2015" s="52">
        <v>45524.76045138889</v>
      </c>
      <c r="E2015" s="1" t="s">
        <v>341</v>
      </c>
      <c r="F2015" s="1" t="s">
        <v>697</v>
      </c>
      <c r="G2015" s="47">
        <v>630000.0</v>
      </c>
      <c r="H2015" s="53">
        <f t="shared" si="3"/>
        <v>9513</v>
      </c>
      <c r="I2015" s="1" t="s">
        <v>698</v>
      </c>
      <c r="J2015" s="1" t="s">
        <v>699</v>
      </c>
      <c r="K2015" s="1" t="s">
        <v>700</v>
      </c>
      <c r="L2015" s="51">
        <v>0.0151</v>
      </c>
      <c r="M2015" s="93" t="s">
        <v>2847</v>
      </c>
      <c r="N2015" s="108" t="s">
        <v>548</v>
      </c>
      <c r="O2015" s="1"/>
      <c r="P2015" s="105"/>
    </row>
    <row r="2016">
      <c r="A2016" s="1" t="s">
        <v>2848</v>
      </c>
      <c r="B2016" s="51">
        <v>6.0829774E7</v>
      </c>
      <c r="C2016" s="51">
        <v>1.724177737E9</v>
      </c>
      <c r="D2016" s="52">
        <v>45524.76084490741</v>
      </c>
      <c r="E2016" s="1" t="s">
        <v>341</v>
      </c>
      <c r="F2016" s="1" t="s">
        <v>697</v>
      </c>
      <c r="G2016" s="47">
        <v>402100.0</v>
      </c>
      <c r="H2016" s="53">
        <f t="shared" si="3"/>
        <v>6071.71</v>
      </c>
      <c r="I2016" s="1" t="s">
        <v>698</v>
      </c>
      <c r="J2016" s="1" t="s">
        <v>699</v>
      </c>
      <c r="K2016" s="1" t="s">
        <v>700</v>
      </c>
      <c r="L2016" s="51">
        <v>0.0151</v>
      </c>
      <c r="M2016" s="93" t="s">
        <v>2849</v>
      </c>
      <c r="N2016" s="15" t="s">
        <v>2112</v>
      </c>
      <c r="O2016" s="1"/>
      <c r="P2016" s="105"/>
    </row>
    <row r="2017">
      <c r="A2017" s="1" t="s">
        <v>2850</v>
      </c>
      <c r="B2017" s="51">
        <v>6.0829791E7</v>
      </c>
      <c r="C2017" s="51">
        <v>1.724177773E9</v>
      </c>
      <c r="D2017" s="52">
        <v>45524.76126157407</v>
      </c>
      <c r="E2017" s="1" t="s">
        <v>341</v>
      </c>
      <c r="F2017" s="1" t="s">
        <v>697</v>
      </c>
      <c r="G2017" s="47">
        <v>399000.0</v>
      </c>
      <c r="H2017" s="53">
        <f t="shared" si="3"/>
        <v>6024.9</v>
      </c>
      <c r="I2017" s="1" t="s">
        <v>698</v>
      </c>
      <c r="J2017" s="1" t="s">
        <v>699</v>
      </c>
      <c r="K2017" s="1" t="s">
        <v>700</v>
      </c>
      <c r="L2017" s="51">
        <v>0.0151</v>
      </c>
      <c r="M2017" s="93" t="s">
        <v>2851</v>
      </c>
      <c r="N2017" s="93" t="s">
        <v>2821</v>
      </c>
      <c r="O2017" s="1"/>
      <c r="P2017" s="105"/>
    </row>
    <row r="2018">
      <c r="A2018" s="1" t="s">
        <v>2852</v>
      </c>
      <c r="B2018" s="51">
        <v>6.0829813E7</v>
      </c>
      <c r="C2018" s="51">
        <v>1.724177821E9</v>
      </c>
      <c r="D2018" s="52">
        <v>45524.76181712963</v>
      </c>
      <c r="E2018" s="1" t="s">
        <v>341</v>
      </c>
      <c r="F2018" s="1" t="s">
        <v>697</v>
      </c>
      <c r="G2018" s="47">
        <v>421000.0</v>
      </c>
      <c r="H2018" s="53">
        <f t="shared" si="3"/>
        <v>6357.1</v>
      </c>
      <c r="I2018" s="1" t="s">
        <v>698</v>
      </c>
      <c r="J2018" s="1" t="s">
        <v>699</v>
      </c>
      <c r="K2018" s="1" t="s">
        <v>700</v>
      </c>
      <c r="L2018" s="51">
        <v>0.0151</v>
      </c>
      <c r="M2018" s="93" t="s">
        <v>2853</v>
      </c>
      <c r="N2018" s="93" t="s">
        <v>2821</v>
      </c>
      <c r="O2018" s="1"/>
      <c r="P2018" s="105"/>
    </row>
    <row r="2019">
      <c r="A2019" s="1" t="s">
        <v>2854</v>
      </c>
      <c r="B2019" s="51">
        <v>6.0891046E7</v>
      </c>
      <c r="C2019" s="51">
        <v>1.724308991E9</v>
      </c>
      <c r="D2019" s="52">
        <v>45526.27998842593</v>
      </c>
      <c r="E2019" s="1" t="s">
        <v>341</v>
      </c>
      <c r="F2019" s="1" t="s">
        <v>697</v>
      </c>
      <c r="G2019" s="47">
        <v>549900.0</v>
      </c>
      <c r="H2019" s="53">
        <f t="shared" si="3"/>
        <v>7753.59</v>
      </c>
      <c r="I2019" s="1" t="s">
        <v>698</v>
      </c>
      <c r="J2019" s="1" t="s">
        <v>699</v>
      </c>
      <c r="K2019" s="1" t="s">
        <v>700</v>
      </c>
      <c r="L2019" s="51">
        <v>0.0141</v>
      </c>
      <c r="M2019" s="93" t="s">
        <v>2855</v>
      </c>
      <c r="N2019" s="114" t="s">
        <v>1008</v>
      </c>
      <c r="O2019" s="1"/>
      <c r="P2019" s="105"/>
    </row>
    <row r="2020">
      <c r="A2020" s="1" t="s">
        <v>2856</v>
      </c>
      <c r="B2020" s="51">
        <v>6.0891064E7</v>
      </c>
      <c r="C2020" s="51">
        <v>1.724309029E9</v>
      </c>
      <c r="D2020" s="52">
        <v>45526.28042824074</v>
      </c>
      <c r="E2020" s="1" t="s">
        <v>341</v>
      </c>
      <c r="F2020" s="1" t="s">
        <v>697</v>
      </c>
      <c r="G2020" s="47">
        <v>887900.0</v>
      </c>
      <c r="H2020" s="53">
        <f t="shared" si="3"/>
        <v>12519.39</v>
      </c>
      <c r="I2020" s="1" t="s">
        <v>698</v>
      </c>
      <c r="J2020" s="1" t="s">
        <v>699</v>
      </c>
      <c r="K2020" s="1" t="s">
        <v>700</v>
      </c>
      <c r="L2020" s="51">
        <v>0.0141</v>
      </c>
      <c r="M2020" s="15" t="s">
        <v>2857</v>
      </c>
      <c r="N2020" s="99" t="s">
        <v>133</v>
      </c>
      <c r="O2020" s="114" t="s">
        <v>1008</v>
      </c>
      <c r="P2020" s="105"/>
    </row>
    <row r="2021">
      <c r="A2021" s="1" t="s">
        <v>2858</v>
      </c>
      <c r="B2021" s="51">
        <v>6.0891082E7</v>
      </c>
      <c r="C2021" s="51">
        <v>1.724309067E9</v>
      </c>
      <c r="D2021" s="52">
        <v>45526.28086805555</v>
      </c>
      <c r="E2021" s="1" t="s">
        <v>341</v>
      </c>
      <c r="F2021" s="1" t="s">
        <v>697</v>
      </c>
      <c r="G2021" s="47">
        <v>594094.0</v>
      </c>
      <c r="H2021" s="53">
        <f t="shared" si="3"/>
        <v>8376.7254</v>
      </c>
      <c r="I2021" s="1" t="s">
        <v>698</v>
      </c>
      <c r="J2021" s="1" t="s">
        <v>699</v>
      </c>
      <c r="K2021" s="1" t="s">
        <v>700</v>
      </c>
      <c r="L2021" s="51">
        <v>0.0141</v>
      </c>
      <c r="M2021" s="93" t="s">
        <v>2859</v>
      </c>
      <c r="N2021" s="93" t="s">
        <v>2860</v>
      </c>
      <c r="O2021" s="1"/>
      <c r="P2021" s="105"/>
    </row>
    <row r="2022">
      <c r="A2022" s="1" t="s">
        <v>2861</v>
      </c>
      <c r="B2022" s="51">
        <v>6.0891097E7</v>
      </c>
      <c r="C2022" s="51">
        <v>1.724309099E9</v>
      </c>
      <c r="D2022" s="52">
        <v>45526.28123842592</v>
      </c>
      <c r="E2022" s="1" t="s">
        <v>341</v>
      </c>
      <c r="F2022" s="1" t="s">
        <v>697</v>
      </c>
      <c r="G2022" s="47">
        <v>599900.0</v>
      </c>
      <c r="H2022" s="53">
        <f t="shared" si="3"/>
        <v>8458.59</v>
      </c>
      <c r="I2022" s="1" t="s">
        <v>698</v>
      </c>
      <c r="J2022" s="1" t="s">
        <v>699</v>
      </c>
      <c r="K2022" s="1" t="s">
        <v>700</v>
      </c>
      <c r="L2022" s="51">
        <v>0.0141</v>
      </c>
      <c r="M2022" s="93" t="s">
        <v>2862</v>
      </c>
      <c r="N2022" s="114" t="s">
        <v>1008</v>
      </c>
      <c r="O2022" s="1"/>
      <c r="P2022" s="105"/>
    </row>
    <row r="2023">
      <c r="A2023" s="1" t="s">
        <v>2863</v>
      </c>
      <c r="B2023" s="51">
        <v>6.0891118E7</v>
      </c>
      <c r="C2023" s="51">
        <v>1.724309143E9</v>
      </c>
      <c r="D2023" s="52">
        <v>45526.281747685185</v>
      </c>
      <c r="E2023" s="1" t="s">
        <v>341</v>
      </c>
      <c r="F2023" s="1" t="s">
        <v>697</v>
      </c>
      <c r="G2023" s="47">
        <v>409900.0</v>
      </c>
      <c r="H2023" s="53">
        <f t="shared" si="3"/>
        <v>5779.59</v>
      </c>
      <c r="I2023" s="1" t="s">
        <v>698</v>
      </c>
      <c r="J2023" s="1" t="s">
        <v>699</v>
      </c>
      <c r="K2023" s="1" t="s">
        <v>700</v>
      </c>
      <c r="L2023" s="51">
        <v>0.0141</v>
      </c>
      <c r="M2023" s="93" t="s">
        <v>2864</v>
      </c>
      <c r="N2023" s="114" t="s">
        <v>1008</v>
      </c>
      <c r="O2023" s="1"/>
      <c r="P2023" s="105"/>
    </row>
    <row r="2024">
      <c r="A2024" s="1" t="s">
        <v>2865</v>
      </c>
      <c r="B2024" s="51">
        <v>6.0891133E7</v>
      </c>
      <c r="C2024" s="51">
        <v>1.724309175E9</v>
      </c>
      <c r="D2024" s="52">
        <v>45526.282118055555</v>
      </c>
      <c r="E2024" s="1" t="s">
        <v>341</v>
      </c>
      <c r="F2024" s="1" t="s">
        <v>697</v>
      </c>
      <c r="G2024" s="47">
        <v>500900.0</v>
      </c>
      <c r="H2024" s="53">
        <f t="shared" si="3"/>
        <v>7062.69</v>
      </c>
      <c r="I2024" s="1" t="s">
        <v>698</v>
      </c>
      <c r="J2024" s="1" t="s">
        <v>699</v>
      </c>
      <c r="K2024" s="1" t="s">
        <v>700</v>
      </c>
      <c r="L2024" s="51">
        <v>0.0141</v>
      </c>
      <c r="M2024" s="93" t="s">
        <v>2866</v>
      </c>
      <c r="N2024" s="93" t="s">
        <v>2860</v>
      </c>
      <c r="O2024" s="1"/>
      <c r="P2024" s="105"/>
    </row>
    <row r="2025">
      <c r="A2025" s="1" t="s">
        <v>2867</v>
      </c>
      <c r="B2025" s="51">
        <v>6.0891146E7</v>
      </c>
      <c r="C2025" s="51">
        <v>1.724309203E9</v>
      </c>
      <c r="D2025" s="52">
        <v>45526.28244212963</v>
      </c>
      <c r="E2025" s="1" t="s">
        <v>341</v>
      </c>
      <c r="F2025" s="1" t="s">
        <v>697</v>
      </c>
      <c r="G2025" s="47">
        <v>629900.0</v>
      </c>
      <c r="H2025" s="53">
        <f t="shared" si="3"/>
        <v>8881.59</v>
      </c>
      <c r="I2025" s="1" t="s">
        <v>698</v>
      </c>
      <c r="J2025" s="1" t="s">
        <v>699</v>
      </c>
      <c r="K2025" s="1" t="s">
        <v>700</v>
      </c>
      <c r="L2025" s="51">
        <v>0.0141</v>
      </c>
      <c r="M2025" s="93" t="s">
        <v>2868</v>
      </c>
      <c r="N2025" s="93" t="s">
        <v>2869</v>
      </c>
      <c r="O2025" s="1"/>
      <c r="P2025" s="105"/>
    </row>
    <row r="2026">
      <c r="A2026" s="1" t="s">
        <v>2870</v>
      </c>
      <c r="B2026" s="51">
        <v>6.089116E7</v>
      </c>
      <c r="C2026" s="51">
        <v>1.724309233E9</v>
      </c>
      <c r="D2026" s="52">
        <v>45526.282789351855</v>
      </c>
      <c r="E2026" s="1" t="s">
        <v>341</v>
      </c>
      <c r="F2026" s="1" t="s">
        <v>697</v>
      </c>
      <c r="G2026" s="47">
        <v>426900.0</v>
      </c>
      <c r="H2026" s="53">
        <f t="shared" si="3"/>
        <v>6019.29</v>
      </c>
      <c r="I2026" s="1" t="s">
        <v>698</v>
      </c>
      <c r="J2026" s="1" t="s">
        <v>699</v>
      </c>
      <c r="K2026" s="1" t="s">
        <v>700</v>
      </c>
      <c r="L2026" s="51">
        <v>0.0141</v>
      </c>
      <c r="M2026" s="93" t="s">
        <v>2871</v>
      </c>
      <c r="N2026" s="93" t="s">
        <v>2869</v>
      </c>
      <c r="O2026" s="1"/>
      <c r="P2026" s="105"/>
    </row>
    <row r="2027">
      <c r="A2027" s="1" t="s">
        <v>2872</v>
      </c>
      <c r="B2027" s="51">
        <v>6.0891175E7</v>
      </c>
      <c r="C2027" s="51">
        <v>1.724309265E9</v>
      </c>
      <c r="D2027" s="52">
        <v>45526.283159722225</v>
      </c>
      <c r="E2027" s="1" t="s">
        <v>341</v>
      </c>
      <c r="F2027" s="1" t="s">
        <v>697</v>
      </c>
      <c r="G2027" s="47">
        <v>400923.0</v>
      </c>
      <c r="H2027" s="53">
        <f t="shared" si="3"/>
        <v>5653.0143</v>
      </c>
      <c r="I2027" s="1" t="s">
        <v>698</v>
      </c>
      <c r="J2027" s="1" t="s">
        <v>699</v>
      </c>
      <c r="K2027" s="1" t="s">
        <v>700</v>
      </c>
      <c r="L2027" s="51">
        <v>0.0141</v>
      </c>
      <c r="M2027" s="93" t="s">
        <v>2873</v>
      </c>
      <c r="N2027" s="93" t="s">
        <v>2869</v>
      </c>
      <c r="O2027" s="1"/>
      <c r="P2027" s="105"/>
    </row>
    <row r="2028">
      <c r="A2028" s="1" t="s">
        <v>2874</v>
      </c>
      <c r="B2028" s="51">
        <v>6.0891189E7</v>
      </c>
      <c r="C2028" s="51">
        <v>1.724309295E9</v>
      </c>
      <c r="D2028" s="52">
        <v>45526.28350694444</v>
      </c>
      <c r="E2028" s="1" t="s">
        <v>341</v>
      </c>
      <c r="F2028" s="1" t="s">
        <v>697</v>
      </c>
      <c r="G2028" s="47">
        <v>437893.0</v>
      </c>
      <c r="H2028" s="53">
        <f t="shared" si="3"/>
        <v>6174.2913</v>
      </c>
      <c r="I2028" s="1" t="s">
        <v>698</v>
      </c>
      <c r="J2028" s="1" t="s">
        <v>699</v>
      </c>
      <c r="K2028" s="1" t="s">
        <v>700</v>
      </c>
      <c r="L2028" s="51">
        <v>0.0141</v>
      </c>
      <c r="M2028" s="93" t="s">
        <v>2875</v>
      </c>
      <c r="N2028" s="93" t="s">
        <v>2869</v>
      </c>
      <c r="O2028" s="1"/>
      <c r="P2028" s="105"/>
    </row>
    <row r="2029">
      <c r="A2029" s="1" t="s">
        <v>2876</v>
      </c>
      <c r="B2029" s="51">
        <v>6.1096786E7</v>
      </c>
      <c r="C2029" s="51">
        <v>1.724752584E9</v>
      </c>
      <c r="D2029" s="52">
        <v>45531.41416666667</v>
      </c>
      <c r="E2029" s="1" t="s">
        <v>341</v>
      </c>
      <c r="F2029" s="1" t="s">
        <v>697</v>
      </c>
      <c r="G2029" s="47">
        <v>650000.0</v>
      </c>
      <c r="H2029" s="53">
        <f t="shared" si="3"/>
        <v>10725</v>
      </c>
      <c r="I2029" s="1" t="s">
        <v>698</v>
      </c>
      <c r="J2029" s="1" t="s">
        <v>699</v>
      </c>
      <c r="K2029" s="1" t="s">
        <v>700</v>
      </c>
      <c r="L2029" s="51">
        <v>0.0165</v>
      </c>
      <c r="M2029" s="93" t="s">
        <v>2833</v>
      </c>
      <c r="N2029" s="114" t="s">
        <v>1008</v>
      </c>
      <c r="O2029" s="1"/>
      <c r="P2029" s="105"/>
    </row>
    <row r="2030">
      <c r="A2030" s="1" t="s">
        <v>2877</v>
      </c>
      <c r="B2030" s="51">
        <v>6.1096804E7</v>
      </c>
      <c r="C2030" s="51">
        <v>1.724752622E9</v>
      </c>
      <c r="D2030" s="52">
        <v>45531.414606481485</v>
      </c>
      <c r="E2030" s="1" t="s">
        <v>341</v>
      </c>
      <c r="F2030" s="1" t="s">
        <v>697</v>
      </c>
      <c r="G2030" s="47">
        <v>590953.0</v>
      </c>
      <c r="H2030" s="53">
        <f t="shared" si="3"/>
        <v>9750.7245</v>
      </c>
      <c r="I2030" s="1" t="s">
        <v>698</v>
      </c>
      <c r="J2030" s="1" t="s">
        <v>699</v>
      </c>
      <c r="K2030" s="1" t="s">
        <v>700</v>
      </c>
      <c r="L2030" s="51">
        <v>0.0165</v>
      </c>
      <c r="M2030" s="93" t="s">
        <v>2837</v>
      </c>
      <c r="N2030" s="114" t="s">
        <v>1008</v>
      </c>
      <c r="O2030" s="1"/>
      <c r="P2030" s="105"/>
    </row>
    <row r="2031">
      <c r="A2031" s="1" t="s">
        <v>2878</v>
      </c>
      <c r="B2031" s="51">
        <v>6.109683E7</v>
      </c>
      <c r="C2031" s="51">
        <v>1.724752676E9</v>
      </c>
      <c r="D2031" s="52">
        <v>45531.41523148148</v>
      </c>
      <c r="E2031" s="1" t="s">
        <v>341</v>
      </c>
      <c r="F2031" s="1" t="s">
        <v>697</v>
      </c>
      <c r="G2031" s="47">
        <v>600000.0</v>
      </c>
      <c r="H2031" s="53">
        <f t="shared" si="3"/>
        <v>9900</v>
      </c>
      <c r="I2031" s="1" t="s">
        <v>698</v>
      </c>
      <c r="J2031" s="1" t="s">
        <v>699</v>
      </c>
      <c r="K2031" s="1" t="s">
        <v>700</v>
      </c>
      <c r="L2031" s="51">
        <v>0.0165</v>
      </c>
      <c r="M2031" s="93" t="s">
        <v>2839</v>
      </c>
      <c r="N2031" s="114" t="s">
        <v>1008</v>
      </c>
      <c r="O2031" s="1"/>
      <c r="P2031" s="105"/>
    </row>
    <row r="2032">
      <c r="A2032" s="1" t="s">
        <v>2879</v>
      </c>
      <c r="B2032" s="51">
        <v>6.1096849E7</v>
      </c>
      <c r="C2032" s="51">
        <v>1.724752718E9</v>
      </c>
      <c r="D2032" s="52">
        <v>45531.415717592594</v>
      </c>
      <c r="E2032" s="1" t="s">
        <v>341</v>
      </c>
      <c r="F2032" s="1" t="s">
        <v>697</v>
      </c>
      <c r="G2032" s="47">
        <v>625000.0</v>
      </c>
      <c r="H2032" s="53">
        <f t="shared" si="3"/>
        <v>10312.5</v>
      </c>
      <c r="I2032" s="1" t="s">
        <v>698</v>
      </c>
      <c r="J2032" s="1" t="s">
        <v>699</v>
      </c>
      <c r="K2032" s="1" t="s">
        <v>700</v>
      </c>
      <c r="L2032" s="51">
        <v>0.0165</v>
      </c>
      <c r="M2032" s="93" t="s">
        <v>2841</v>
      </c>
      <c r="N2032" s="114" t="s">
        <v>1008</v>
      </c>
      <c r="O2032" s="1"/>
      <c r="P2032" s="105"/>
    </row>
    <row r="2033">
      <c r="A2033" s="1" t="s">
        <v>2880</v>
      </c>
      <c r="B2033" s="51">
        <v>6.1171838E7</v>
      </c>
      <c r="C2033" s="51">
        <v>1.72491363E9</v>
      </c>
      <c r="D2033" s="52">
        <v>45533.278125</v>
      </c>
      <c r="E2033" s="1" t="s">
        <v>341</v>
      </c>
      <c r="F2033" s="1" t="s">
        <v>697</v>
      </c>
      <c r="G2033" s="47">
        <v>650000.0</v>
      </c>
      <c r="H2033" s="53">
        <f t="shared" si="3"/>
        <v>9100</v>
      </c>
      <c r="I2033" s="1" t="s">
        <v>698</v>
      </c>
      <c r="J2033" s="1" t="s">
        <v>699</v>
      </c>
      <c r="K2033" s="1" t="s">
        <v>700</v>
      </c>
      <c r="L2033" s="51">
        <v>0.014</v>
      </c>
      <c r="M2033" s="93" t="s">
        <v>2732</v>
      </c>
      <c r="N2033" s="108" t="s">
        <v>545</v>
      </c>
      <c r="O2033" s="1"/>
      <c r="P2033" s="105"/>
    </row>
    <row r="2034">
      <c r="A2034" s="1" t="s">
        <v>2881</v>
      </c>
      <c r="B2034" s="51">
        <v>6.1171853E7</v>
      </c>
      <c r="C2034" s="51">
        <v>1.724913662E9</v>
      </c>
      <c r="D2034" s="52">
        <v>45533.278495370374</v>
      </c>
      <c r="E2034" s="1" t="s">
        <v>341</v>
      </c>
      <c r="F2034" s="1" t="s">
        <v>697</v>
      </c>
      <c r="G2034" s="47">
        <v>550000.0</v>
      </c>
      <c r="H2034" s="53">
        <f t="shared" si="3"/>
        <v>7700</v>
      </c>
      <c r="I2034" s="1" t="s">
        <v>698</v>
      </c>
      <c r="J2034" s="1" t="s">
        <v>699</v>
      </c>
      <c r="K2034" s="1" t="s">
        <v>700</v>
      </c>
      <c r="L2034" s="51">
        <v>0.014</v>
      </c>
      <c r="M2034" s="93" t="s">
        <v>2780</v>
      </c>
      <c r="N2034" s="108" t="s">
        <v>545</v>
      </c>
      <c r="O2034" s="1"/>
      <c r="P2034" s="105"/>
    </row>
    <row r="2035">
      <c r="A2035" s="1" t="s">
        <v>2882</v>
      </c>
      <c r="B2035" s="51">
        <v>6.1171871E7</v>
      </c>
      <c r="C2035" s="51">
        <v>1.7249137E9</v>
      </c>
      <c r="D2035" s="52">
        <v>45533.27893518518</v>
      </c>
      <c r="E2035" s="1" t="s">
        <v>341</v>
      </c>
      <c r="F2035" s="1" t="s">
        <v>697</v>
      </c>
      <c r="G2035" s="47">
        <v>357837.0</v>
      </c>
      <c r="H2035" s="53">
        <f t="shared" si="3"/>
        <v>5009.718</v>
      </c>
      <c r="I2035" s="1" t="s">
        <v>698</v>
      </c>
      <c r="J2035" s="1" t="s">
        <v>699</v>
      </c>
      <c r="K2035" s="1" t="s">
        <v>700</v>
      </c>
      <c r="L2035" s="51">
        <v>0.014</v>
      </c>
      <c r="M2035" s="93" t="s">
        <v>2730</v>
      </c>
      <c r="N2035" s="108" t="s">
        <v>578</v>
      </c>
      <c r="O2035" s="1"/>
      <c r="P2035" s="105"/>
    </row>
    <row r="2036">
      <c r="A2036" s="1" t="s">
        <v>2883</v>
      </c>
      <c r="B2036" s="51">
        <v>6.11719E7</v>
      </c>
      <c r="C2036" s="51">
        <v>1.724913762E9</v>
      </c>
      <c r="D2036" s="52">
        <v>45533.279652777775</v>
      </c>
      <c r="E2036" s="1" t="s">
        <v>341</v>
      </c>
      <c r="F2036" s="1" t="s">
        <v>697</v>
      </c>
      <c r="G2036" s="47">
        <v>552049.0</v>
      </c>
      <c r="H2036" s="53">
        <f t="shared" si="3"/>
        <v>7728.686</v>
      </c>
      <c r="I2036" s="1" t="s">
        <v>698</v>
      </c>
      <c r="J2036" s="1" t="s">
        <v>699</v>
      </c>
      <c r="K2036" s="1" t="s">
        <v>700</v>
      </c>
      <c r="L2036" s="51">
        <v>0.014</v>
      </c>
      <c r="M2036" s="93" t="s">
        <v>2875</v>
      </c>
      <c r="N2036" s="108" t="s">
        <v>548</v>
      </c>
      <c r="O2036" s="1"/>
      <c r="P2036" s="105"/>
    </row>
    <row r="2037">
      <c r="A2037" s="1" t="s">
        <v>2884</v>
      </c>
      <c r="B2037" s="51">
        <v>6.1171934E7</v>
      </c>
      <c r="C2037" s="51">
        <v>1.724913834E9</v>
      </c>
      <c r="D2037" s="52">
        <v>45533.280486111114</v>
      </c>
      <c r="E2037" s="1" t="s">
        <v>341</v>
      </c>
      <c r="F2037" s="1" t="s">
        <v>697</v>
      </c>
      <c r="G2037" s="47">
        <v>710004.0</v>
      </c>
      <c r="H2037" s="53">
        <f t="shared" si="3"/>
        <v>9940.056</v>
      </c>
      <c r="I2037" s="1" t="s">
        <v>698</v>
      </c>
      <c r="J2037" s="1" t="s">
        <v>699</v>
      </c>
      <c r="K2037" s="1" t="s">
        <v>700</v>
      </c>
      <c r="L2037" s="51">
        <v>0.014</v>
      </c>
      <c r="M2037" s="93" t="s">
        <v>2873</v>
      </c>
      <c r="N2037" s="108" t="s">
        <v>548</v>
      </c>
      <c r="O2037" s="1"/>
      <c r="P2037" s="105"/>
    </row>
    <row r="2038">
      <c r="A2038" s="1" t="s">
        <v>2885</v>
      </c>
      <c r="B2038" s="51">
        <v>6.1171948E7</v>
      </c>
      <c r="C2038" s="51">
        <v>1.724913864E9</v>
      </c>
      <c r="D2038" s="52">
        <v>45533.28083333333</v>
      </c>
      <c r="E2038" s="1" t="s">
        <v>341</v>
      </c>
      <c r="F2038" s="1" t="s">
        <v>697</v>
      </c>
      <c r="G2038" s="47">
        <v>450000.0</v>
      </c>
      <c r="H2038" s="53">
        <f t="shared" si="3"/>
        <v>6300</v>
      </c>
      <c r="I2038" s="1" t="s">
        <v>698</v>
      </c>
      <c r="J2038" s="1" t="s">
        <v>699</v>
      </c>
      <c r="K2038" s="1" t="s">
        <v>700</v>
      </c>
      <c r="L2038" s="51">
        <v>0.014</v>
      </c>
      <c r="M2038" s="93" t="s">
        <v>2871</v>
      </c>
      <c r="N2038" s="93" t="s">
        <v>556</v>
      </c>
      <c r="O2038" s="1"/>
      <c r="P2038" s="105"/>
    </row>
    <row r="2039">
      <c r="A2039" s="1" t="s">
        <v>2886</v>
      </c>
      <c r="B2039" s="51">
        <v>6.1171974E7</v>
      </c>
      <c r="C2039" s="51">
        <v>1.72491392E9</v>
      </c>
      <c r="D2039" s="52">
        <v>45533.281481481485</v>
      </c>
      <c r="E2039" s="1" t="s">
        <v>341</v>
      </c>
      <c r="F2039" s="1" t="s">
        <v>697</v>
      </c>
      <c r="G2039" s="47">
        <v>480000.0</v>
      </c>
      <c r="H2039" s="53">
        <f t="shared" si="3"/>
        <v>6720</v>
      </c>
      <c r="I2039" s="1" t="s">
        <v>698</v>
      </c>
      <c r="J2039" s="1" t="s">
        <v>699</v>
      </c>
      <c r="K2039" s="1" t="s">
        <v>700</v>
      </c>
      <c r="L2039" s="51">
        <v>0.014</v>
      </c>
      <c r="M2039" s="93" t="s">
        <v>2866</v>
      </c>
      <c r="N2039" s="15" t="s">
        <v>2112</v>
      </c>
      <c r="O2039" s="1"/>
      <c r="P2039" s="105"/>
    </row>
    <row r="2040">
      <c r="A2040" s="1" t="s">
        <v>2887</v>
      </c>
      <c r="B2040" s="51">
        <v>6.1172011E7</v>
      </c>
      <c r="C2040" s="51">
        <v>1.724913998E9</v>
      </c>
      <c r="D2040" s="52">
        <v>45533.28238425926</v>
      </c>
      <c r="E2040" s="1" t="s">
        <v>341</v>
      </c>
      <c r="F2040" s="1" t="s">
        <v>697</v>
      </c>
      <c r="G2040" s="47">
        <v>550550.0</v>
      </c>
      <c r="H2040" s="53">
        <f t="shared" si="3"/>
        <v>7707.7</v>
      </c>
      <c r="I2040" s="1" t="s">
        <v>698</v>
      </c>
      <c r="J2040" s="1" t="s">
        <v>699</v>
      </c>
      <c r="K2040" s="1" t="s">
        <v>700</v>
      </c>
      <c r="L2040" s="51">
        <v>0.014</v>
      </c>
      <c r="M2040" s="93" t="s">
        <v>2862</v>
      </c>
      <c r="N2040" s="108" t="s">
        <v>548</v>
      </c>
      <c r="O2040" s="1"/>
      <c r="P2040" s="105"/>
    </row>
    <row r="2041">
      <c r="A2041" s="1" t="s">
        <v>2888</v>
      </c>
      <c r="B2041" s="51">
        <v>6.1172032E7</v>
      </c>
      <c r="C2041" s="51">
        <v>1.724914044E9</v>
      </c>
      <c r="D2041" s="52">
        <v>45533.28291666666</v>
      </c>
      <c r="E2041" s="1" t="s">
        <v>341</v>
      </c>
      <c r="F2041" s="1" t="s">
        <v>697</v>
      </c>
      <c r="G2041" s="47">
        <v>459000.0</v>
      </c>
      <c r="H2041" s="53">
        <f t="shared" si="3"/>
        <v>6426</v>
      </c>
      <c r="I2041" s="1" t="s">
        <v>698</v>
      </c>
      <c r="J2041" s="1" t="s">
        <v>699</v>
      </c>
      <c r="K2041" s="1" t="s">
        <v>700</v>
      </c>
      <c r="L2041" s="51">
        <v>0.014</v>
      </c>
      <c r="M2041" s="93" t="s">
        <v>2857</v>
      </c>
      <c r="N2041" s="108" t="s">
        <v>548</v>
      </c>
      <c r="O2041" s="1"/>
      <c r="P2041" s="105"/>
    </row>
    <row r="2042">
      <c r="A2042" s="1" t="s">
        <v>2889</v>
      </c>
      <c r="B2042" s="51">
        <v>6.131758E7</v>
      </c>
      <c r="C2042" s="51">
        <v>1.725234854E9</v>
      </c>
      <c r="D2042" s="52">
        <v>45536.99599537037</v>
      </c>
      <c r="E2042" s="1" t="s">
        <v>341</v>
      </c>
      <c r="F2042" s="1" t="s">
        <v>697</v>
      </c>
      <c r="G2042" s="47">
        <v>540984.0</v>
      </c>
      <c r="H2042" s="53">
        <f t="shared" si="3"/>
        <v>6708.2016</v>
      </c>
      <c r="I2042" s="1" t="s">
        <v>698</v>
      </c>
      <c r="J2042" s="1" t="s">
        <v>699</v>
      </c>
      <c r="K2042" s="1" t="s">
        <v>700</v>
      </c>
      <c r="L2042" s="51">
        <v>0.0124</v>
      </c>
      <c r="M2042" s="93" t="s">
        <v>2833</v>
      </c>
      <c r="N2042" s="114" t="s">
        <v>1008</v>
      </c>
      <c r="O2042" s="1"/>
      <c r="P2042" s="105"/>
    </row>
    <row r="2043">
      <c r="A2043" s="1" t="s">
        <v>2890</v>
      </c>
      <c r="B2043" s="51">
        <v>6.1317597E7</v>
      </c>
      <c r="C2043" s="51">
        <v>1.72523489E9</v>
      </c>
      <c r="D2043" s="52">
        <v>45536.996412037035</v>
      </c>
      <c r="E2043" s="1" t="s">
        <v>341</v>
      </c>
      <c r="F2043" s="1" t="s">
        <v>697</v>
      </c>
      <c r="G2043" s="47">
        <v>625000.0</v>
      </c>
      <c r="H2043" s="53">
        <f t="shared" si="3"/>
        <v>7750</v>
      </c>
      <c r="I2043" s="1" t="s">
        <v>698</v>
      </c>
      <c r="J2043" s="1" t="s">
        <v>699</v>
      </c>
      <c r="K2043" s="1" t="s">
        <v>700</v>
      </c>
      <c r="L2043" s="51">
        <v>0.0124</v>
      </c>
      <c r="M2043" s="93" t="s">
        <v>2835</v>
      </c>
      <c r="N2043" s="114" t="s">
        <v>1008</v>
      </c>
      <c r="O2043" s="1"/>
      <c r="P2043" s="105"/>
    </row>
    <row r="2044">
      <c r="A2044" s="1" t="s">
        <v>2891</v>
      </c>
      <c r="B2044" s="51">
        <v>6.1317611E7</v>
      </c>
      <c r="C2044" s="51">
        <v>1.72523492E9</v>
      </c>
      <c r="D2044" s="52">
        <v>45536.99675925926</v>
      </c>
      <c r="E2044" s="1" t="s">
        <v>341</v>
      </c>
      <c r="F2044" s="1" t="s">
        <v>697</v>
      </c>
      <c r="G2044" s="47">
        <v>450000.0</v>
      </c>
      <c r="H2044" s="53">
        <f t="shared" si="3"/>
        <v>5580</v>
      </c>
      <c r="I2044" s="1" t="s">
        <v>698</v>
      </c>
      <c r="J2044" s="1" t="s">
        <v>699</v>
      </c>
      <c r="K2044" s="1" t="s">
        <v>700</v>
      </c>
      <c r="L2044" s="51">
        <v>0.0124</v>
      </c>
      <c r="M2044" s="93" t="s">
        <v>2837</v>
      </c>
      <c r="N2044" s="93" t="s">
        <v>556</v>
      </c>
      <c r="O2044" s="1"/>
      <c r="P2044" s="105"/>
    </row>
    <row r="2045">
      <c r="A2045" s="1" t="s">
        <v>2892</v>
      </c>
      <c r="B2045" s="51">
        <v>6.131763E7</v>
      </c>
      <c r="C2045" s="51">
        <v>1.72523496E9</v>
      </c>
      <c r="D2045" s="52">
        <v>45536.99722222222</v>
      </c>
      <c r="E2045" s="1" t="s">
        <v>341</v>
      </c>
      <c r="F2045" s="1" t="s">
        <v>697</v>
      </c>
      <c r="G2045" s="47">
        <v>620500.0</v>
      </c>
      <c r="H2045" s="53">
        <f t="shared" si="3"/>
        <v>7694.2</v>
      </c>
      <c r="I2045" s="1" t="s">
        <v>698</v>
      </c>
      <c r="J2045" s="1" t="s">
        <v>699</v>
      </c>
      <c r="K2045" s="1" t="s">
        <v>700</v>
      </c>
      <c r="L2045" s="51">
        <v>0.0124</v>
      </c>
      <c r="M2045" s="93" t="s">
        <v>2893</v>
      </c>
      <c r="N2045" s="114" t="s">
        <v>1008</v>
      </c>
      <c r="O2045" s="1"/>
      <c r="P2045" s="105"/>
    </row>
    <row r="2046">
      <c r="A2046" s="1" t="s">
        <v>2894</v>
      </c>
      <c r="B2046" s="51">
        <v>6.1317649E7</v>
      </c>
      <c r="C2046" s="51">
        <v>1.725235006E9</v>
      </c>
      <c r="D2046" s="52">
        <v>45536.99775462963</v>
      </c>
      <c r="E2046" s="1" t="s">
        <v>341</v>
      </c>
      <c r="F2046" s="1" t="s">
        <v>697</v>
      </c>
      <c r="G2046" s="47">
        <v>500500.0</v>
      </c>
      <c r="H2046" s="53">
        <f t="shared" si="3"/>
        <v>6206.2</v>
      </c>
      <c r="I2046" s="1" t="s">
        <v>698</v>
      </c>
      <c r="J2046" s="1" t="s">
        <v>699</v>
      </c>
      <c r="K2046" s="1" t="s">
        <v>700</v>
      </c>
      <c r="L2046" s="51">
        <v>0.0124</v>
      </c>
      <c r="M2046" s="93" t="s">
        <v>2841</v>
      </c>
      <c r="N2046" s="114" t="s">
        <v>1008</v>
      </c>
      <c r="O2046" s="1"/>
      <c r="P2046" s="105"/>
    </row>
    <row r="2047">
      <c r="A2047" s="1" t="s">
        <v>2895</v>
      </c>
      <c r="B2047" s="51">
        <v>6.1317696E7</v>
      </c>
      <c r="C2047" s="51">
        <v>1.725235136E9</v>
      </c>
      <c r="D2047" s="52">
        <v>45536.99925925926</v>
      </c>
      <c r="E2047" s="1" t="s">
        <v>341</v>
      </c>
      <c r="F2047" s="1" t="s">
        <v>697</v>
      </c>
      <c r="G2047" s="47">
        <v>429000.0</v>
      </c>
      <c r="H2047" s="53">
        <f t="shared" si="3"/>
        <v>5319.6</v>
      </c>
      <c r="I2047" s="1" t="s">
        <v>698</v>
      </c>
      <c r="J2047" s="1" t="s">
        <v>699</v>
      </c>
      <c r="K2047" s="1" t="s">
        <v>700</v>
      </c>
      <c r="L2047" s="51">
        <v>0.0124</v>
      </c>
      <c r="M2047" s="93" t="s">
        <v>2845</v>
      </c>
      <c r="N2047" s="93" t="s">
        <v>556</v>
      </c>
      <c r="O2047" s="1"/>
      <c r="P2047" s="105"/>
    </row>
    <row r="2048">
      <c r="A2048" s="1" t="s">
        <v>2896</v>
      </c>
      <c r="B2048" s="51">
        <v>6.1317742E7</v>
      </c>
      <c r="C2048" s="51">
        <v>1.725235232E9</v>
      </c>
      <c r="D2048" s="52">
        <v>45537.00037037037</v>
      </c>
      <c r="E2048" s="1" t="s">
        <v>341</v>
      </c>
      <c r="F2048" s="1" t="s">
        <v>697</v>
      </c>
      <c r="G2048" s="47">
        <v>500900.0</v>
      </c>
      <c r="H2048" s="53">
        <f t="shared" si="3"/>
        <v>6211.16</v>
      </c>
      <c r="I2048" s="1" t="s">
        <v>698</v>
      </c>
      <c r="J2048" s="1" t="s">
        <v>699</v>
      </c>
      <c r="K2048" s="1" t="s">
        <v>700</v>
      </c>
      <c r="L2048" s="51">
        <v>0.0124</v>
      </c>
      <c r="M2048" s="93" t="s">
        <v>2853</v>
      </c>
      <c r="N2048" s="93" t="s">
        <v>556</v>
      </c>
      <c r="O2048" s="1"/>
      <c r="P2048" s="105"/>
    </row>
    <row r="2049">
      <c r="A2049" s="1" t="s">
        <v>2897</v>
      </c>
      <c r="B2049" s="51">
        <v>6.1317756E7</v>
      </c>
      <c r="C2049" s="51">
        <v>1.725235262E9</v>
      </c>
      <c r="D2049" s="52">
        <v>45537.00071759259</v>
      </c>
      <c r="E2049" s="1" t="s">
        <v>341</v>
      </c>
      <c r="F2049" s="1" t="s">
        <v>697</v>
      </c>
      <c r="G2049" s="47">
        <v>629000.0</v>
      </c>
      <c r="H2049" s="53">
        <f t="shared" si="3"/>
        <v>7799.6</v>
      </c>
      <c r="I2049" s="1" t="s">
        <v>698</v>
      </c>
      <c r="J2049" s="1" t="s">
        <v>699</v>
      </c>
      <c r="K2049" s="1" t="s">
        <v>700</v>
      </c>
      <c r="L2049" s="51">
        <v>0.0124</v>
      </c>
      <c r="M2049" s="93" t="s">
        <v>2859</v>
      </c>
      <c r="N2049" s="15" t="s">
        <v>2112</v>
      </c>
      <c r="O2049" s="1"/>
      <c r="P2049" s="105"/>
    </row>
    <row r="2050">
      <c r="A2050" s="1" t="s">
        <v>2898</v>
      </c>
      <c r="B2050" s="51">
        <v>6.1317772E7</v>
      </c>
      <c r="C2050" s="51">
        <v>1.725235296E9</v>
      </c>
      <c r="D2050" s="52">
        <v>45537.00111111111</v>
      </c>
      <c r="E2050" s="1" t="s">
        <v>341</v>
      </c>
      <c r="F2050" s="1" t="s">
        <v>697</v>
      </c>
      <c r="G2050" s="47">
        <v>480900.0</v>
      </c>
      <c r="H2050" s="53">
        <f t="shared" si="3"/>
        <v>5963.16</v>
      </c>
      <c r="I2050" s="1" t="s">
        <v>698</v>
      </c>
      <c r="J2050" s="1" t="s">
        <v>699</v>
      </c>
      <c r="K2050" s="1" t="s">
        <v>700</v>
      </c>
      <c r="L2050" s="51">
        <v>0.0124</v>
      </c>
      <c r="M2050" s="93" t="s">
        <v>2864</v>
      </c>
      <c r="N2050" s="15" t="s">
        <v>2112</v>
      </c>
      <c r="O2050" s="1"/>
      <c r="P2050" s="105"/>
    </row>
    <row r="2051">
      <c r="A2051" s="1" t="s">
        <v>2899</v>
      </c>
      <c r="B2051" s="51">
        <v>6.1317791E7</v>
      </c>
      <c r="C2051" s="51">
        <v>1.725235336E9</v>
      </c>
      <c r="D2051" s="52">
        <v>45537.00157407407</v>
      </c>
      <c r="E2051" s="1" t="s">
        <v>341</v>
      </c>
      <c r="F2051" s="1" t="s">
        <v>697</v>
      </c>
      <c r="G2051" s="47">
        <v>600000.0</v>
      </c>
      <c r="H2051" s="53">
        <f t="shared" si="3"/>
        <v>7440</v>
      </c>
      <c r="I2051" s="1" t="s">
        <v>698</v>
      </c>
      <c r="J2051" s="1" t="s">
        <v>699</v>
      </c>
      <c r="K2051" s="1" t="s">
        <v>700</v>
      </c>
      <c r="L2051" s="51">
        <v>0.0124</v>
      </c>
      <c r="M2051" s="93" t="s">
        <v>2868</v>
      </c>
      <c r="N2051" s="15" t="s">
        <v>2112</v>
      </c>
      <c r="O2051" s="1"/>
      <c r="P2051" s="105"/>
    </row>
    <row r="2052">
      <c r="A2052" s="1" t="s">
        <v>2900</v>
      </c>
      <c r="B2052" s="51">
        <v>6.1317935E7</v>
      </c>
      <c r="C2052" s="51">
        <v>1.725235642E9</v>
      </c>
      <c r="D2052" s="52">
        <v>45537.00511574074</v>
      </c>
      <c r="E2052" s="1" t="s">
        <v>341</v>
      </c>
      <c r="F2052" s="1" t="s">
        <v>697</v>
      </c>
      <c r="G2052" s="47">
        <v>500300.0</v>
      </c>
      <c r="H2052" s="53">
        <f t="shared" si="3"/>
        <v>6203.72</v>
      </c>
      <c r="I2052" s="1" t="s">
        <v>698</v>
      </c>
      <c r="J2052" s="1" t="s">
        <v>699</v>
      </c>
      <c r="K2052" s="1" t="s">
        <v>700</v>
      </c>
      <c r="L2052" s="51">
        <v>0.0124</v>
      </c>
      <c r="M2052" s="93" t="s">
        <v>2873</v>
      </c>
      <c r="N2052" s="93" t="s">
        <v>556</v>
      </c>
      <c r="O2052" s="1"/>
      <c r="P2052" s="105"/>
    </row>
    <row r="2053">
      <c r="A2053" s="1" t="s">
        <v>2901</v>
      </c>
      <c r="B2053" s="51">
        <v>6.1317956E7</v>
      </c>
      <c r="C2053" s="51">
        <v>1.725235688E9</v>
      </c>
      <c r="D2053" s="52">
        <v>45537.00564814815</v>
      </c>
      <c r="E2053" s="1" t="s">
        <v>341</v>
      </c>
      <c r="F2053" s="1" t="s">
        <v>697</v>
      </c>
      <c r="G2053" s="47">
        <v>390094.0</v>
      </c>
      <c r="H2053" s="53">
        <f t="shared" si="3"/>
        <v>4837.1656</v>
      </c>
      <c r="I2053" s="1" t="s">
        <v>698</v>
      </c>
      <c r="J2053" s="1" t="s">
        <v>699</v>
      </c>
      <c r="K2053" s="1" t="s">
        <v>700</v>
      </c>
      <c r="L2053" s="51">
        <v>0.0124</v>
      </c>
      <c r="M2053" s="93" t="s">
        <v>2875</v>
      </c>
      <c r="N2053" s="93" t="s">
        <v>556</v>
      </c>
      <c r="O2053" s="1"/>
      <c r="P2053" s="105"/>
    </row>
    <row r="2054">
      <c r="A2054" s="1" t="s">
        <v>2902</v>
      </c>
      <c r="B2054" s="51">
        <v>6.1448155E7</v>
      </c>
      <c r="C2054" s="51">
        <v>1.725528036E9</v>
      </c>
      <c r="D2054" s="52">
        <v>45540.38930555555</v>
      </c>
      <c r="E2054" s="1" t="s">
        <v>341</v>
      </c>
      <c r="F2054" s="1" t="s">
        <v>697</v>
      </c>
      <c r="G2054" s="47">
        <v>650000.0</v>
      </c>
      <c r="H2054" s="53">
        <f t="shared" si="3"/>
        <v>11505</v>
      </c>
      <c r="I2054" s="1" t="s">
        <v>698</v>
      </c>
      <c r="J2054" s="1" t="s">
        <v>699</v>
      </c>
      <c r="K2054" s="1" t="s">
        <v>700</v>
      </c>
      <c r="L2054" s="51">
        <v>0.0177</v>
      </c>
      <c r="M2054" s="93" t="s">
        <v>1927</v>
      </c>
      <c r="N2054" s="99" t="s">
        <v>578</v>
      </c>
      <c r="O2054" s="1"/>
      <c r="P2054" s="105"/>
    </row>
    <row r="2055">
      <c r="A2055" s="1" t="s">
        <v>2903</v>
      </c>
      <c r="B2055" s="51">
        <v>6.1448212E7</v>
      </c>
      <c r="C2055" s="51">
        <v>1.725528158E9</v>
      </c>
      <c r="D2055" s="52">
        <v>45540.39071759259</v>
      </c>
      <c r="E2055" s="1" t="s">
        <v>341</v>
      </c>
      <c r="F2055" s="1" t="s">
        <v>697</v>
      </c>
      <c r="G2055" s="47">
        <v>540050.0</v>
      </c>
      <c r="H2055" s="53">
        <f t="shared" si="3"/>
        <v>9558.885</v>
      </c>
      <c r="I2055" s="1" t="s">
        <v>698</v>
      </c>
      <c r="J2055" s="1" t="s">
        <v>699</v>
      </c>
      <c r="K2055" s="1" t="s">
        <v>700</v>
      </c>
      <c r="L2055" s="51">
        <v>0.0177</v>
      </c>
      <c r="M2055" s="93" t="s">
        <v>1929</v>
      </c>
      <c r="N2055" s="99" t="s">
        <v>578</v>
      </c>
      <c r="O2055" s="1"/>
      <c r="P2055" s="105"/>
    </row>
    <row r="2056">
      <c r="A2056" s="1" t="s">
        <v>2904</v>
      </c>
      <c r="B2056" s="51">
        <v>6.1448231E7</v>
      </c>
      <c r="C2056" s="51">
        <v>1.725528198E9</v>
      </c>
      <c r="D2056" s="52">
        <v>45540.391180555554</v>
      </c>
      <c r="E2056" s="1" t="s">
        <v>341</v>
      </c>
      <c r="F2056" s="1" t="s">
        <v>697</v>
      </c>
      <c r="G2056" s="47">
        <v>720090.0</v>
      </c>
      <c r="H2056" s="53">
        <f t="shared" si="3"/>
        <v>12745.593</v>
      </c>
      <c r="I2056" s="1" t="s">
        <v>698</v>
      </c>
      <c r="J2056" s="1" t="s">
        <v>699</v>
      </c>
      <c r="K2056" s="1" t="s">
        <v>700</v>
      </c>
      <c r="L2056" s="51">
        <v>0.0177</v>
      </c>
      <c r="M2056" s="93" t="s">
        <v>1933</v>
      </c>
      <c r="N2056" s="99" t="s">
        <v>578</v>
      </c>
      <c r="O2056" s="1"/>
      <c r="P2056" s="105"/>
    </row>
    <row r="2057">
      <c r="A2057" s="1" t="s">
        <v>2905</v>
      </c>
      <c r="B2057" s="51">
        <v>6.1448333E7</v>
      </c>
      <c r="C2057" s="51">
        <v>1.725528414E9</v>
      </c>
      <c r="D2057" s="52">
        <v>45540.39368055556</v>
      </c>
      <c r="E2057" s="1" t="s">
        <v>341</v>
      </c>
      <c r="F2057" s="1" t="s">
        <v>697</v>
      </c>
      <c r="G2057" s="47">
        <v>565000.0</v>
      </c>
      <c r="H2057" s="53">
        <f t="shared" si="3"/>
        <v>10000.5</v>
      </c>
      <c r="I2057" s="1" t="s">
        <v>698</v>
      </c>
      <c r="J2057" s="1" t="s">
        <v>699</v>
      </c>
      <c r="K2057" s="1" t="s">
        <v>700</v>
      </c>
      <c r="L2057" s="51">
        <v>0.0177</v>
      </c>
      <c r="M2057" s="93" t="s">
        <v>1935</v>
      </c>
      <c r="N2057" s="108" t="s">
        <v>578</v>
      </c>
      <c r="O2057" s="1"/>
      <c r="P2057" s="105"/>
    </row>
    <row r="2058">
      <c r="A2058" s="1" t="s">
        <v>2906</v>
      </c>
      <c r="B2058" s="51">
        <v>6.1448349E7</v>
      </c>
      <c r="C2058" s="51">
        <v>1.725528448E9</v>
      </c>
      <c r="D2058" s="52">
        <v>45540.39407407407</v>
      </c>
      <c r="E2058" s="1" t="s">
        <v>341</v>
      </c>
      <c r="F2058" s="1" t="s">
        <v>697</v>
      </c>
      <c r="G2058" s="47">
        <v>450050.0</v>
      </c>
      <c r="H2058" s="53">
        <f t="shared" si="3"/>
        <v>7965.885</v>
      </c>
      <c r="I2058" s="1" t="s">
        <v>698</v>
      </c>
      <c r="J2058" s="1" t="s">
        <v>699</v>
      </c>
      <c r="K2058" s="1" t="s">
        <v>700</v>
      </c>
      <c r="L2058" s="51">
        <v>0.0177</v>
      </c>
      <c r="M2058" s="93" t="s">
        <v>1967</v>
      </c>
      <c r="N2058" s="108" t="s">
        <v>578</v>
      </c>
      <c r="O2058" s="1"/>
      <c r="P2058" s="105"/>
    </row>
    <row r="2059">
      <c r="A2059" s="1" t="s">
        <v>2907</v>
      </c>
      <c r="B2059" s="51">
        <v>6.1448363E7</v>
      </c>
      <c r="C2059" s="51">
        <v>1.725528478E9</v>
      </c>
      <c r="D2059" s="52">
        <v>45540.394421296296</v>
      </c>
      <c r="E2059" s="1" t="s">
        <v>341</v>
      </c>
      <c r="F2059" s="1" t="s">
        <v>697</v>
      </c>
      <c r="G2059" s="47">
        <v>640500.0</v>
      </c>
      <c r="H2059" s="53">
        <f t="shared" si="3"/>
        <v>11336.85</v>
      </c>
      <c r="I2059" s="1" t="s">
        <v>698</v>
      </c>
      <c r="J2059" s="1" t="s">
        <v>699</v>
      </c>
      <c r="K2059" s="1" t="s">
        <v>700</v>
      </c>
      <c r="L2059" s="51">
        <v>0.0177</v>
      </c>
      <c r="M2059" s="93" t="s">
        <v>1974</v>
      </c>
      <c r="N2059" s="108" t="s">
        <v>545</v>
      </c>
      <c r="O2059" s="50" t="s">
        <v>2772</v>
      </c>
      <c r="P2059" s="105"/>
    </row>
    <row r="2060">
      <c r="A2060" s="1" t="s">
        <v>2908</v>
      </c>
      <c r="B2060" s="51">
        <v>6.1448384E7</v>
      </c>
      <c r="C2060" s="51">
        <v>1.725528524E9</v>
      </c>
      <c r="D2060" s="52">
        <v>45540.394953703704</v>
      </c>
      <c r="E2060" s="1" t="s">
        <v>341</v>
      </c>
      <c r="F2060" s="1" t="s">
        <v>697</v>
      </c>
      <c r="G2060" s="47">
        <v>800000.0</v>
      </c>
      <c r="H2060" s="53">
        <f t="shared" si="3"/>
        <v>14160</v>
      </c>
      <c r="I2060" s="1" t="s">
        <v>698</v>
      </c>
      <c r="J2060" s="1" t="s">
        <v>699</v>
      </c>
      <c r="K2060" s="1" t="s">
        <v>700</v>
      </c>
      <c r="L2060" s="51">
        <v>0.0177</v>
      </c>
      <c r="M2060" s="93" t="s">
        <v>1945</v>
      </c>
      <c r="N2060" s="108" t="s">
        <v>545</v>
      </c>
      <c r="O2060" s="1"/>
      <c r="P2060" s="105"/>
    </row>
    <row r="2061">
      <c r="A2061" s="1" t="s">
        <v>2909</v>
      </c>
      <c r="B2061" s="51">
        <v>6.1448417E7</v>
      </c>
      <c r="C2061" s="51">
        <v>1.725528594E9</v>
      </c>
      <c r="D2061" s="52">
        <v>45540.39576388889</v>
      </c>
      <c r="E2061" s="1" t="s">
        <v>341</v>
      </c>
      <c r="F2061" s="1" t="s">
        <v>697</v>
      </c>
      <c r="G2061" s="47">
        <v>580900.0</v>
      </c>
      <c r="H2061" s="53">
        <f t="shared" si="3"/>
        <v>10281.93</v>
      </c>
      <c r="I2061" s="1" t="s">
        <v>698</v>
      </c>
      <c r="J2061" s="1" t="s">
        <v>699</v>
      </c>
      <c r="K2061" s="1" t="s">
        <v>700</v>
      </c>
      <c r="L2061" s="51">
        <v>0.0177</v>
      </c>
      <c r="M2061" s="93" t="s">
        <v>2720</v>
      </c>
      <c r="N2061" s="108" t="s">
        <v>545</v>
      </c>
      <c r="O2061" s="1"/>
      <c r="P2061" s="105"/>
    </row>
    <row r="2062">
      <c r="A2062" s="1" t="s">
        <v>2910</v>
      </c>
      <c r="B2062" s="51">
        <v>6.1469904E7</v>
      </c>
      <c r="C2062" s="51">
        <v>1.725574674E9</v>
      </c>
      <c r="D2062" s="52">
        <v>45540.92909722222</v>
      </c>
      <c r="E2062" s="1" t="s">
        <v>341</v>
      </c>
      <c r="F2062" s="1" t="s">
        <v>697</v>
      </c>
      <c r="G2062" s="47">
        <v>550050.0</v>
      </c>
      <c r="H2062" s="53">
        <f t="shared" si="3"/>
        <v>9625.875</v>
      </c>
      <c r="I2062" s="1" t="s">
        <v>698</v>
      </c>
      <c r="J2062" s="1" t="s">
        <v>699</v>
      </c>
      <c r="K2062" s="1" t="s">
        <v>700</v>
      </c>
      <c r="L2062" s="51">
        <v>0.0175</v>
      </c>
      <c r="M2062" s="93" t="s">
        <v>2875</v>
      </c>
      <c r="N2062" s="108" t="s">
        <v>548</v>
      </c>
      <c r="O2062" s="1"/>
      <c r="P2062" s="105"/>
    </row>
    <row r="2063">
      <c r="A2063" s="1" t="s">
        <v>2911</v>
      </c>
      <c r="B2063" s="51">
        <v>6.1469925E7</v>
      </c>
      <c r="C2063" s="51">
        <v>1.725574718E9</v>
      </c>
      <c r="D2063" s="52">
        <v>45540.929606481484</v>
      </c>
      <c r="E2063" s="1" t="s">
        <v>341</v>
      </c>
      <c r="F2063" s="1" t="s">
        <v>697</v>
      </c>
      <c r="G2063" s="47">
        <v>480090.0</v>
      </c>
      <c r="H2063" s="53">
        <f t="shared" si="3"/>
        <v>8401.575</v>
      </c>
      <c r="I2063" s="1" t="s">
        <v>698</v>
      </c>
      <c r="J2063" s="1" t="s">
        <v>699</v>
      </c>
      <c r="K2063" s="1" t="s">
        <v>700</v>
      </c>
      <c r="L2063" s="51">
        <v>0.0175</v>
      </c>
      <c r="M2063" s="93" t="s">
        <v>2871</v>
      </c>
      <c r="N2063" s="15" t="s">
        <v>2112</v>
      </c>
      <c r="O2063" s="1"/>
      <c r="P2063" s="105"/>
    </row>
    <row r="2064">
      <c r="A2064" s="1" t="s">
        <v>2912</v>
      </c>
      <c r="B2064" s="51">
        <v>6.1469956E7</v>
      </c>
      <c r="C2064" s="51">
        <v>1.725574784E9</v>
      </c>
      <c r="D2064" s="52">
        <v>45540.93037037037</v>
      </c>
      <c r="E2064" s="1" t="s">
        <v>341</v>
      </c>
      <c r="F2064" s="1" t="s">
        <v>697</v>
      </c>
      <c r="G2064" s="47">
        <v>400000.0</v>
      </c>
      <c r="H2064" s="53">
        <f t="shared" si="3"/>
        <v>7000</v>
      </c>
      <c r="I2064" s="1" t="s">
        <v>698</v>
      </c>
      <c r="J2064" s="1" t="s">
        <v>699</v>
      </c>
      <c r="K2064" s="1" t="s">
        <v>700</v>
      </c>
      <c r="L2064" s="51">
        <v>0.0175</v>
      </c>
      <c r="M2064" s="93" t="s">
        <v>2866</v>
      </c>
      <c r="N2064" s="15" t="s">
        <v>2112</v>
      </c>
      <c r="O2064" s="1"/>
      <c r="P2064" s="105"/>
    </row>
    <row r="2065">
      <c r="A2065" s="1" t="s">
        <v>2913</v>
      </c>
      <c r="B2065" s="51">
        <v>6.1469974E7</v>
      </c>
      <c r="C2065" s="51">
        <v>1.725574822E9</v>
      </c>
      <c r="D2065" s="52">
        <v>45540.930810185186</v>
      </c>
      <c r="E2065" s="1" t="s">
        <v>341</v>
      </c>
      <c r="F2065" s="1" t="s">
        <v>697</v>
      </c>
      <c r="G2065" s="47">
        <v>700500.0</v>
      </c>
      <c r="H2065" s="53">
        <f t="shared" si="3"/>
        <v>12258.75</v>
      </c>
      <c r="I2065" s="1" t="s">
        <v>698</v>
      </c>
      <c r="J2065" s="1" t="s">
        <v>699</v>
      </c>
      <c r="K2065" s="1" t="s">
        <v>700</v>
      </c>
      <c r="L2065" s="51">
        <v>0.0175</v>
      </c>
      <c r="M2065" s="93" t="s">
        <v>2862</v>
      </c>
      <c r="N2065" s="108" t="s">
        <v>548</v>
      </c>
      <c r="O2065" s="1"/>
      <c r="P2065" s="105"/>
    </row>
    <row r="2066">
      <c r="A2066" s="1" t="s">
        <v>2914</v>
      </c>
      <c r="B2066" s="51">
        <v>6.1469995E7</v>
      </c>
      <c r="C2066" s="51">
        <v>1.725574866E9</v>
      </c>
      <c r="D2066" s="52">
        <v>45540.93131944445</v>
      </c>
      <c r="E2066" s="1" t="s">
        <v>341</v>
      </c>
      <c r="F2066" s="1" t="s">
        <v>697</v>
      </c>
      <c r="G2066" s="47">
        <v>500000.0</v>
      </c>
      <c r="H2066" s="53">
        <f t="shared" si="3"/>
        <v>8750</v>
      </c>
      <c r="I2066" s="1" t="s">
        <v>698</v>
      </c>
      <c r="J2066" s="1" t="s">
        <v>699</v>
      </c>
      <c r="K2066" s="1" t="s">
        <v>700</v>
      </c>
      <c r="L2066" s="51">
        <v>0.0175</v>
      </c>
      <c r="M2066" s="93" t="s">
        <v>2857</v>
      </c>
      <c r="N2066" s="108" t="s">
        <v>548</v>
      </c>
      <c r="O2066" s="1"/>
      <c r="P2066" s="105"/>
    </row>
    <row r="2067">
      <c r="A2067" s="1" t="s">
        <v>2915</v>
      </c>
      <c r="B2067" s="51">
        <v>6.1470023E7</v>
      </c>
      <c r="C2067" s="51">
        <v>1.725574926E9</v>
      </c>
      <c r="D2067" s="52">
        <v>45540.93201388889</v>
      </c>
      <c r="E2067" s="1" t="s">
        <v>341</v>
      </c>
      <c r="F2067" s="1" t="s">
        <v>697</v>
      </c>
      <c r="G2067" s="47">
        <v>398000.0</v>
      </c>
      <c r="H2067" s="53">
        <f t="shared" si="3"/>
        <v>6965</v>
      </c>
      <c r="I2067" s="1" t="s">
        <v>698</v>
      </c>
      <c r="J2067" s="1" t="s">
        <v>699</v>
      </c>
      <c r="K2067" s="1" t="s">
        <v>700</v>
      </c>
      <c r="L2067" s="51">
        <v>0.0175</v>
      </c>
      <c r="M2067" s="93" t="s">
        <v>2853</v>
      </c>
      <c r="N2067" s="93" t="s">
        <v>556</v>
      </c>
      <c r="O2067" s="1"/>
      <c r="P2067" s="105"/>
    </row>
    <row r="2068">
      <c r="A2068" s="1" t="s">
        <v>2916</v>
      </c>
      <c r="B2068" s="51">
        <v>6.1470054E7</v>
      </c>
      <c r="C2068" s="51">
        <v>1.725574992E9</v>
      </c>
      <c r="D2068" s="52">
        <v>45540.93277777778</v>
      </c>
      <c r="E2068" s="1" t="s">
        <v>341</v>
      </c>
      <c r="F2068" s="1" t="s">
        <v>697</v>
      </c>
      <c r="G2068" s="47">
        <v>450000.0</v>
      </c>
      <c r="H2068" s="53">
        <f t="shared" si="3"/>
        <v>7875</v>
      </c>
      <c r="I2068" s="1" t="s">
        <v>698</v>
      </c>
      <c r="J2068" s="1" t="s">
        <v>699</v>
      </c>
      <c r="K2068" s="1" t="s">
        <v>700</v>
      </c>
      <c r="L2068" s="51">
        <v>0.0175</v>
      </c>
      <c r="M2068" s="93" t="s">
        <v>2849</v>
      </c>
      <c r="N2068" s="93" t="s">
        <v>548</v>
      </c>
      <c r="O2068" s="1"/>
      <c r="P2068" s="105"/>
    </row>
    <row r="2069">
      <c r="A2069" s="1" t="s">
        <v>2917</v>
      </c>
      <c r="B2069" s="51">
        <v>6.1470092E7</v>
      </c>
      <c r="C2069" s="51">
        <v>1.725575074E9</v>
      </c>
      <c r="D2069" s="52">
        <v>45540.93372685185</v>
      </c>
      <c r="E2069" s="1" t="s">
        <v>341</v>
      </c>
      <c r="F2069" s="1" t="s">
        <v>697</v>
      </c>
      <c r="G2069" s="47">
        <v>260000.0</v>
      </c>
      <c r="H2069" s="53">
        <f t="shared" si="3"/>
        <v>4550</v>
      </c>
      <c r="I2069" s="1" t="s">
        <v>698</v>
      </c>
      <c r="J2069" s="1" t="s">
        <v>699</v>
      </c>
      <c r="K2069" s="1" t="s">
        <v>700</v>
      </c>
      <c r="L2069" s="51">
        <v>0.0175</v>
      </c>
      <c r="M2069" s="93" t="s">
        <v>2841</v>
      </c>
      <c r="N2069" s="114" t="s">
        <v>1008</v>
      </c>
      <c r="O2069" s="1"/>
      <c r="P2069" s="105"/>
    </row>
    <row r="2070">
      <c r="A2070" s="1" t="s">
        <v>2918</v>
      </c>
      <c r="B2070" s="51">
        <v>6.1470113E7</v>
      </c>
      <c r="C2070" s="51">
        <v>1.72557512E9</v>
      </c>
      <c r="D2070" s="52">
        <v>45540.93425925926</v>
      </c>
      <c r="E2070" s="1" t="s">
        <v>341</v>
      </c>
      <c r="F2070" s="1" t="s">
        <v>697</v>
      </c>
      <c r="G2070" s="47">
        <v>650000.0</v>
      </c>
      <c r="H2070" s="53">
        <f t="shared" si="3"/>
        <v>11375</v>
      </c>
      <c r="I2070" s="1" t="s">
        <v>698</v>
      </c>
      <c r="J2070" s="1" t="s">
        <v>699</v>
      </c>
      <c r="K2070" s="1" t="s">
        <v>700</v>
      </c>
      <c r="L2070" s="51">
        <v>0.0175</v>
      </c>
      <c r="M2070" s="93" t="s">
        <v>2833</v>
      </c>
      <c r="N2070" s="93" t="s">
        <v>548</v>
      </c>
      <c r="O2070" s="1"/>
      <c r="P2070" s="105"/>
    </row>
    <row r="2071">
      <c r="A2071" s="1" t="s">
        <v>2919</v>
      </c>
      <c r="B2071" s="51">
        <v>6.1470145E7</v>
      </c>
      <c r="C2071" s="51">
        <v>1.725575188E9</v>
      </c>
      <c r="D2071" s="52">
        <v>45540.9350462963</v>
      </c>
      <c r="E2071" s="1" t="s">
        <v>341</v>
      </c>
      <c r="F2071" s="1" t="s">
        <v>697</v>
      </c>
      <c r="G2071" s="47">
        <v>520055.0</v>
      </c>
      <c r="H2071" s="53">
        <f t="shared" si="3"/>
        <v>9100.9625</v>
      </c>
      <c r="I2071" s="1" t="s">
        <v>698</v>
      </c>
      <c r="J2071" s="1" t="s">
        <v>699</v>
      </c>
      <c r="K2071" s="1" t="s">
        <v>700</v>
      </c>
      <c r="L2071" s="51">
        <v>0.0175</v>
      </c>
      <c r="M2071" s="93" t="s">
        <v>2827</v>
      </c>
      <c r="N2071" s="93" t="s">
        <v>548</v>
      </c>
      <c r="O2071" s="1"/>
      <c r="P2071" s="105"/>
    </row>
    <row r="2072">
      <c r="A2072" s="1" t="s">
        <v>2920</v>
      </c>
      <c r="B2072" s="51">
        <v>6.1470165E7</v>
      </c>
      <c r="C2072" s="51">
        <v>1.72557523E9</v>
      </c>
      <c r="D2072" s="52">
        <v>45540.935532407406</v>
      </c>
      <c r="E2072" s="1" t="s">
        <v>341</v>
      </c>
      <c r="F2072" s="1" t="s">
        <v>697</v>
      </c>
      <c r="G2072" s="47">
        <v>500700.0</v>
      </c>
      <c r="H2072" s="53">
        <f t="shared" si="3"/>
        <v>8762.25</v>
      </c>
      <c r="I2072" s="1" t="s">
        <v>698</v>
      </c>
      <c r="J2072" s="1" t="s">
        <v>699</v>
      </c>
      <c r="K2072" s="1" t="s">
        <v>700</v>
      </c>
      <c r="L2072" s="51">
        <v>0.0175</v>
      </c>
      <c r="M2072" s="93" t="s">
        <v>2825</v>
      </c>
      <c r="N2072" s="93" t="s">
        <v>548</v>
      </c>
      <c r="O2072" s="1"/>
      <c r="P2072" s="105"/>
    </row>
    <row r="2073">
      <c r="A2073" s="1" t="s">
        <v>2921</v>
      </c>
      <c r="B2073" s="51">
        <v>6.1470178E7</v>
      </c>
      <c r="C2073" s="51">
        <v>1.725575264E9</v>
      </c>
      <c r="D2073" s="52">
        <v>45540.93592592593</v>
      </c>
      <c r="E2073" s="1" t="s">
        <v>341</v>
      </c>
      <c r="F2073" s="1" t="s">
        <v>697</v>
      </c>
      <c r="G2073" s="47">
        <v>411144.0</v>
      </c>
      <c r="H2073" s="53">
        <f t="shared" si="3"/>
        <v>7195.02</v>
      </c>
      <c r="I2073" s="1" t="s">
        <v>698</v>
      </c>
      <c r="J2073" s="1" t="s">
        <v>699</v>
      </c>
      <c r="K2073" s="1" t="s">
        <v>700</v>
      </c>
      <c r="L2073" s="51">
        <v>0.0175</v>
      </c>
      <c r="M2073" s="93" t="s">
        <v>2820</v>
      </c>
      <c r="N2073" s="93" t="s">
        <v>548</v>
      </c>
      <c r="O2073" s="1"/>
      <c r="P2073" s="105"/>
    </row>
    <row r="2074">
      <c r="A2074" s="1" t="s">
        <v>2922</v>
      </c>
      <c r="B2074" s="51">
        <v>6.1681103E7</v>
      </c>
      <c r="C2074" s="51">
        <v>1.72602961E9</v>
      </c>
      <c r="D2074" s="52">
        <v>45546.194560185184</v>
      </c>
      <c r="E2074" s="1" t="s">
        <v>341</v>
      </c>
      <c r="F2074" s="1" t="s">
        <v>697</v>
      </c>
      <c r="G2074" s="47">
        <v>450003.0</v>
      </c>
      <c r="H2074" s="53">
        <f t="shared" si="3"/>
        <v>6210.0414</v>
      </c>
      <c r="I2074" s="1" t="s">
        <v>698</v>
      </c>
      <c r="J2074" s="1" t="s">
        <v>699</v>
      </c>
      <c r="K2074" s="1" t="s">
        <v>700</v>
      </c>
      <c r="L2074" s="51">
        <v>0.0138</v>
      </c>
      <c r="M2074" s="93" t="s">
        <v>2732</v>
      </c>
      <c r="N2074" s="50" t="s">
        <v>2772</v>
      </c>
      <c r="O2074" s="1"/>
      <c r="P2074" s="105"/>
    </row>
    <row r="2075">
      <c r="A2075" s="1" t="s">
        <v>2923</v>
      </c>
      <c r="B2075" s="51">
        <v>6.1681119E7</v>
      </c>
      <c r="C2075" s="51">
        <v>1.726029644E9</v>
      </c>
      <c r="D2075" s="52">
        <v>45546.19495370371</v>
      </c>
      <c r="E2075" s="1" t="s">
        <v>341</v>
      </c>
      <c r="F2075" s="1" t="s">
        <v>697</v>
      </c>
      <c r="G2075" s="47">
        <v>590000.0</v>
      </c>
      <c r="H2075" s="53">
        <f t="shared" si="3"/>
        <v>8142</v>
      </c>
      <c r="I2075" s="1" t="s">
        <v>698</v>
      </c>
      <c r="J2075" s="1" t="s">
        <v>699</v>
      </c>
      <c r="K2075" s="1" t="s">
        <v>700</v>
      </c>
      <c r="L2075" s="51">
        <v>0.0138</v>
      </c>
      <c r="M2075" s="93" t="s">
        <v>2780</v>
      </c>
      <c r="N2075" s="50" t="s">
        <v>2772</v>
      </c>
      <c r="O2075" s="1"/>
      <c r="P2075" s="105"/>
    </row>
    <row r="2076">
      <c r="A2076" s="1" t="s">
        <v>2924</v>
      </c>
      <c r="B2076" s="51">
        <v>6.1681154E7</v>
      </c>
      <c r="C2076" s="51">
        <v>1.72602972E9</v>
      </c>
      <c r="D2076" s="52">
        <v>45546.19583333333</v>
      </c>
      <c r="E2076" s="1" t="s">
        <v>341</v>
      </c>
      <c r="F2076" s="1" t="s">
        <v>697</v>
      </c>
      <c r="G2076" s="47">
        <v>750000.0</v>
      </c>
      <c r="H2076" s="53">
        <f t="shared" si="3"/>
        <v>10350</v>
      </c>
      <c r="I2076" s="1" t="s">
        <v>698</v>
      </c>
      <c r="J2076" s="1" t="s">
        <v>699</v>
      </c>
      <c r="K2076" s="1" t="s">
        <v>700</v>
      </c>
      <c r="L2076" s="51">
        <v>0.0138</v>
      </c>
      <c r="M2076" s="93" t="s">
        <v>2730</v>
      </c>
      <c r="N2076" s="88" t="s">
        <v>727</v>
      </c>
      <c r="O2076" s="1"/>
      <c r="P2076" s="105"/>
    </row>
    <row r="2077">
      <c r="A2077" s="1" t="s">
        <v>2925</v>
      </c>
      <c r="B2077" s="51">
        <v>6.1681168E7</v>
      </c>
      <c r="C2077" s="51">
        <v>1.72602975E9</v>
      </c>
      <c r="D2077" s="52">
        <v>45546.196180555555</v>
      </c>
      <c r="E2077" s="1" t="s">
        <v>341</v>
      </c>
      <c r="F2077" s="1" t="s">
        <v>697</v>
      </c>
      <c r="G2077" s="47">
        <v>450000.0</v>
      </c>
      <c r="H2077" s="53">
        <f t="shared" si="3"/>
        <v>6210</v>
      </c>
      <c r="I2077" s="1" t="s">
        <v>698</v>
      </c>
      <c r="J2077" s="1" t="s">
        <v>699</v>
      </c>
      <c r="K2077" s="1" t="s">
        <v>700</v>
      </c>
      <c r="L2077" s="51">
        <v>0.0138</v>
      </c>
      <c r="M2077" s="93" t="s">
        <v>2728</v>
      </c>
      <c r="N2077" s="88" t="s">
        <v>727</v>
      </c>
      <c r="O2077" s="1"/>
      <c r="P2077" s="105"/>
    </row>
    <row r="2078">
      <c r="A2078" s="1" t="s">
        <v>2926</v>
      </c>
      <c r="B2078" s="51">
        <v>6.1681184E7</v>
      </c>
      <c r="C2078" s="51">
        <v>1.726029784E9</v>
      </c>
      <c r="D2078" s="52">
        <v>45546.19657407407</v>
      </c>
      <c r="E2078" s="1" t="s">
        <v>341</v>
      </c>
      <c r="F2078" s="1" t="s">
        <v>697</v>
      </c>
      <c r="G2078" s="47">
        <v>500500.0</v>
      </c>
      <c r="H2078" s="53">
        <f t="shared" si="3"/>
        <v>6906.9</v>
      </c>
      <c r="I2078" s="1" t="s">
        <v>698</v>
      </c>
      <c r="J2078" s="1" t="s">
        <v>699</v>
      </c>
      <c r="K2078" s="1" t="s">
        <v>700</v>
      </c>
      <c r="L2078" s="51">
        <v>0.0138</v>
      </c>
      <c r="M2078" s="93" t="s">
        <v>2741</v>
      </c>
      <c r="N2078" s="88" t="s">
        <v>727</v>
      </c>
      <c r="O2078" s="1"/>
      <c r="P2078" s="105"/>
    </row>
    <row r="2079">
      <c r="A2079" s="1" t="s">
        <v>2927</v>
      </c>
      <c r="B2079" s="51">
        <v>6.1681197E7</v>
      </c>
      <c r="C2079" s="51">
        <v>1.72602981E9</v>
      </c>
      <c r="D2079" s="52">
        <v>45546.196875</v>
      </c>
      <c r="E2079" s="1" t="s">
        <v>341</v>
      </c>
      <c r="F2079" s="1" t="s">
        <v>697</v>
      </c>
      <c r="G2079" s="47">
        <v>450000.0</v>
      </c>
      <c r="H2079" s="53">
        <f t="shared" si="3"/>
        <v>6210</v>
      </c>
      <c r="I2079" s="1" t="s">
        <v>698</v>
      </c>
      <c r="J2079" s="1" t="s">
        <v>699</v>
      </c>
      <c r="K2079" s="1" t="s">
        <v>700</v>
      </c>
      <c r="L2079" s="51">
        <v>0.0138</v>
      </c>
      <c r="M2079" s="93" t="s">
        <v>2724</v>
      </c>
      <c r="N2079" s="88" t="s">
        <v>727</v>
      </c>
      <c r="O2079" s="1"/>
      <c r="P2079" s="105"/>
    </row>
    <row r="2080">
      <c r="A2080" s="1" t="s">
        <v>2928</v>
      </c>
      <c r="B2080" s="51">
        <v>6.1681211E7</v>
      </c>
      <c r="C2080" s="51">
        <v>1.72602984E9</v>
      </c>
      <c r="D2080" s="52">
        <v>45546.197222222225</v>
      </c>
      <c r="E2080" s="1" t="s">
        <v>341</v>
      </c>
      <c r="F2080" s="1" t="s">
        <v>697</v>
      </c>
      <c r="G2080" s="47">
        <v>600800.0</v>
      </c>
      <c r="H2080" s="53">
        <f t="shared" si="3"/>
        <v>8291.04</v>
      </c>
      <c r="I2080" s="1" t="s">
        <v>698</v>
      </c>
      <c r="J2080" s="1" t="s">
        <v>699</v>
      </c>
      <c r="K2080" s="1" t="s">
        <v>700</v>
      </c>
      <c r="L2080" s="51">
        <v>0.0138</v>
      </c>
      <c r="M2080" s="93" t="s">
        <v>2720</v>
      </c>
      <c r="N2080" s="88" t="s">
        <v>727</v>
      </c>
      <c r="O2080" s="1"/>
      <c r="P2080" s="105"/>
    </row>
    <row r="2081">
      <c r="A2081" s="1" t="s">
        <v>2929</v>
      </c>
      <c r="B2081" s="51">
        <v>6.1681229E7</v>
      </c>
      <c r="C2081" s="51">
        <v>1.726029878E9</v>
      </c>
      <c r="D2081" s="52">
        <v>45546.19766203704</v>
      </c>
      <c r="E2081" s="1" t="s">
        <v>341</v>
      </c>
      <c r="F2081" s="1" t="s">
        <v>697</v>
      </c>
      <c r="G2081" s="47">
        <v>600400.0</v>
      </c>
      <c r="H2081" s="53">
        <f t="shared" si="3"/>
        <v>8285.52</v>
      </c>
      <c r="I2081" s="1" t="s">
        <v>698</v>
      </c>
      <c r="J2081" s="1" t="s">
        <v>699</v>
      </c>
      <c r="K2081" s="1" t="s">
        <v>700</v>
      </c>
      <c r="L2081" s="51">
        <v>0.0138</v>
      </c>
      <c r="M2081" s="93" t="s">
        <v>2612</v>
      </c>
      <c r="N2081" s="88" t="s">
        <v>727</v>
      </c>
      <c r="O2081" s="1"/>
      <c r="P2081" s="105"/>
    </row>
    <row r="2082">
      <c r="A2082" s="1" t="s">
        <v>2930</v>
      </c>
      <c r="B2082" s="51">
        <v>6.1681242E7</v>
      </c>
      <c r="C2082" s="51">
        <v>1.726029906E9</v>
      </c>
      <c r="D2082" s="52">
        <v>45546.19798611111</v>
      </c>
      <c r="E2082" s="1" t="s">
        <v>341</v>
      </c>
      <c r="F2082" s="1" t="s">
        <v>697</v>
      </c>
      <c r="G2082" s="47">
        <v>590000.0</v>
      </c>
      <c r="H2082" s="53">
        <f t="shared" si="3"/>
        <v>8142</v>
      </c>
      <c r="I2082" s="1" t="s">
        <v>698</v>
      </c>
      <c r="J2082" s="1" t="s">
        <v>699</v>
      </c>
      <c r="K2082" s="1" t="s">
        <v>700</v>
      </c>
      <c r="L2082" s="51">
        <v>0.0138</v>
      </c>
      <c r="M2082" s="93" t="s">
        <v>2608</v>
      </c>
      <c r="N2082" s="88" t="s">
        <v>727</v>
      </c>
      <c r="O2082" s="1"/>
      <c r="P2082" s="105"/>
    </row>
    <row r="2083">
      <c r="A2083" s="1" t="s">
        <v>2931</v>
      </c>
      <c r="B2083" s="51">
        <v>6.1681272E7</v>
      </c>
      <c r="C2083" s="51">
        <v>1.72602997E9</v>
      </c>
      <c r="D2083" s="52">
        <v>45546.19872685185</v>
      </c>
      <c r="E2083" s="1" t="s">
        <v>341</v>
      </c>
      <c r="F2083" s="1" t="s">
        <v>697</v>
      </c>
      <c r="G2083" s="47">
        <v>900800.0</v>
      </c>
      <c r="H2083" s="53">
        <f t="shared" si="3"/>
        <v>12431.04</v>
      </c>
      <c r="I2083" s="1" t="s">
        <v>698</v>
      </c>
      <c r="J2083" s="1" t="s">
        <v>699</v>
      </c>
      <c r="K2083" s="1" t="s">
        <v>700</v>
      </c>
      <c r="L2083" s="51">
        <v>0.0138</v>
      </c>
      <c r="M2083" s="93" t="s">
        <v>2595</v>
      </c>
      <c r="N2083" s="108" t="s">
        <v>578</v>
      </c>
      <c r="O2083" s="1"/>
      <c r="P2083" s="105"/>
    </row>
    <row r="2084">
      <c r="A2084" s="1" t="s">
        <v>2932</v>
      </c>
      <c r="B2084" s="51">
        <v>6.1681284E7</v>
      </c>
      <c r="C2084" s="51">
        <v>1.726029996E9</v>
      </c>
      <c r="D2084" s="52">
        <v>45546.19902777778</v>
      </c>
      <c r="E2084" s="1" t="s">
        <v>341</v>
      </c>
      <c r="F2084" s="1" t="s">
        <v>697</v>
      </c>
      <c r="G2084" s="47">
        <v>800500.0</v>
      </c>
      <c r="H2084" s="53">
        <f t="shared" si="3"/>
        <v>11046.9</v>
      </c>
      <c r="I2084" s="1" t="s">
        <v>698</v>
      </c>
      <c r="J2084" s="1" t="s">
        <v>699</v>
      </c>
      <c r="K2084" s="1" t="s">
        <v>700</v>
      </c>
      <c r="L2084" s="51">
        <v>0.0138</v>
      </c>
      <c r="M2084" s="93" t="s">
        <v>2598</v>
      </c>
      <c r="N2084" s="108" t="s">
        <v>578</v>
      </c>
      <c r="O2084" s="50" t="s">
        <v>2596</v>
      </c>
      <c r="P2084" s="105"/>
    </row>
    <row r="2085">
      <c r="A2085" s="1" t="s">
        <v>2933</v>
      </c>
      <c r="B2085" s="51">
        <v>6.1681297E7</v>
      </c>
      <c r="C2085" s="51">
        <v>1.726030024E9</v>
      </c>
      <c r="D2085" s="52">
        <v>45546.19935185185</v>
      </c>
      <c r="E2085" s="1" t="s">
        <v>341</v>
      </c>
      <c r="F2085" s="1" t="s">
        <v>697</v>
      </c>
      <c r="G2085" s="47">
        <v>700500.0</v>
      </c>
      <c r="H2085" s="53">
        <f t="shared" si="3"/>
        <v>9666.9</v>
      </c>
      <c r="I2085" s="1" t="s">
        <v>698</v>
      </c>
      <c r="J2085" s="1" t="s">
        <v>699</v>
      </c>
      <c r="K2085" s="1" t="s">
        <v>700</v>
      </c>
      <c r="L2085" s="51">
        <v>0.0138</v>
      </c>
      <c r="M2085" s="93" t="s">
        <v>2600</v>
      </c>
      <c r="N2085" s="108" t="s">
        <v>578</v>
      </c>
      <c r="O2085" s="1"/>
      <c r="P2085" s="105"/>
    </row>
    <row r="2086">
      <c r="A2086" s="1" t="s">
        <v>2934</v>
      </c>
      <c r="B2086" s="51">
        <v>6.1681313E7</v>
      </c>
      <c r="C2086" s="51">
        <v>1.726030058E9</v>
      </c>
      <c r="D2086" s="52">
        <v>45546.19974537037</v>
      </c>
      <c r="E2086" s="1" t="s">
        <v>341</v>
      </c>
      <c r="F2086" s="1" t="s">
        <v>697</v>
      </c>
      <c r="G2086" s="47">
        <v>550000.0</v>
      </c>
      <c r="H2086" s="53">
        <f t="shared" si="3"/>
        <v>7590</v>
      </c>
      <c r="I2086" s="1" t="s">
        <v>698</v>
      </c>
      <c r="J2086" s="1" t="s">
        <v>699</v>
      </c>
      <c r="K2086" s="1" t="s">
        <v>700</v>
      </c>
      <c r="L2086" s="51">
        <v>0.0138</v>
      </c>
      <c r="M2086" s="93" t="s">
        <v>2602</v>
      </c>
      <c r="N2086" s="108" t="s">
        <v>578</v>
      </c>
      <c r="O2086" s="1"/>
      <c r="P2086" s="105"/>
    </row>
    <row r="2087">
      <c r="A2087" s="1" t="s">
        <v>2935</v>
      </c>
      <c r="B2087" s="51">
        <v>6.1681327E7</v>
      </c>
      <c r="C2087" s="51">
        <v>1.726030086E9</v>
      </c>
      <c r="D2087" s="52">
        <v>45546.20006944444</v>
      </c>
      <c r="E2087" s="1" t="s">
        <v>341</v>
      </c>
      <c r="F2087" s="1" t="s">
        <v>697</v>
      </c>
      <c r="G2087" s="47">
        <v>460000.0</v>
      </c>
      <c r="H2087" s="53">
        <f t="shared" si="3"/>
        <v>6348</v>
      </c>
      <c r="I2087" s="1" t="s">
        <v>698</v>
      </c>
      <c r="J2087" s="1" t="s">
        <v>699</v>
      </c>
      <c r="K2087" s="1" t="s">
        <v>700</v>
      </c>
      <c r="L2087" s="51">
        <v>0.0138</v>
      </c>
      <c r="M2087" s="93" t="s">
        <v>2604</v>
      </c>
      <c r="N2087" s="108" t="s">
        <v>578</v>
      </c>
      <c r="O2087" s="1"/>
      <c r="P2087" s="105"/>
    </row>
    <row r="2088">
      <c r="A2088" s="1" t="s">
        <v>2936</v>
      </c>
      <c r="B2088" s="51">
        <v>6.168134E7</v>
      </c>
      <c r="C2088" s="51">
        <v>1.726030114E9</v>
      </c>
      <c r="D2088" s="52">
        <v>45546.20039351852</v>
      </c>
      <c r="E2088" s="1" t="s">
        <v>341</v>
      </c>
      <c r="F2088" s="1" t="s">
        <v>697</v>
      </c>
      <c r="G2088" s="47">
        <v>550000.0</v>
      </c>
      <c r="H2088" s="53">
        <f t="shared" si="3"/>
        <v>7590</v>
      </c>
      <c r="I2088" s="1" t="s">
        <v>698</v>
      </c>
      <c r="J2088" s="1" t="s">
        <v>699</v>
      </c>
      <c r="K2088" s="1" t="s">
        <v>700</v>
      </c>
      <c r="L2088" s="51">
        <v>0.0138</v>
      </c>
      <c r="M2088" s="93" t="s">
        <v>2608</v>
      </c>
      <c r="N2088" s="108" t="s">
        <v>578</v>
      </c>
      <c r="O2088" s="1"/>
      <c r="P2088" s="105"/>
    </row>
    <row r="2089">
      <c r="A2089" s="1" t="s">
        <v>2937</v>
      </c>
      <c r="B2089" s="51">
        <v>6.1681353E7</v>
      </c>
      <c r="C2089" s="51">
        <v>1.726030142E9</v>
      </c>
      <c r="D2089" s="52">
        <v>45546.20071759259</v>
      </c>
      <c r="E2089" s="1" t="s">
        <v>341</v>
      </c>
      <c r="F2089" s="1" t="s">
        <v>697</v>
      </c>
      <c r="G2089" s="47">
        <v>560000.0</v>
      </c>
      <c r="H2089" s="53">
        <f t="shared" si="3"/>
        <v>7728</v>
      </c>
      <c r="I2089" s="1" t="s">
        <v>698</v>
      </c>
      <c r="J2089" s="1" t="s">
        <v>699</v>
      </c>
      <c r="K2089" s="1" t="s">
        <v>700</v>
      </c>
      <c r="L2089" s="51">
        <v>0.0138</v>
      </c>
      <c r="M2089" s="93" t="s">
        <v>2612</v>
      </c>
      <c r="N2089" s="108" t="s">
        <v>578</v>
      </c>
      <c r="O2089" s="1"/>
      <c r="P2089" s="105"/>
    </row>
    <row r="2090">
      <c r="A2090" s="1" t="s">
        <v>2938</v>
      </c>
      <c r="B2090" s="51">
        <v>6.1681408E7</v>
      </c>
      <c r="C2090" s="51">
        <v>1.72603026E9</v>
      </c>
      <c r="D2090" s="52">
        <v>45546.20208333333</v>
      </c>
      <c r="E2090" s="1" t="s">
        <v>341</v>
      </c>
      <c r="F2090" s="1" t="s">
        <v>697</v>
      </c>
      <c r="G2090" s="47">
        <v>750000.0</v>
      </c>
      <c r="H2090" s="53">
        <f t="shared" si="3"/>
        <v>10350</v>
      </c>
      <c r="I2090" s="1" t="s">
        <v>698</v>
      </c>
      <c r="J2090" s="1" t="s">
        <v>699</v>
      </c>
      <c r="K2090" s="1" t="s">
        <v>700</v>
      </c>
      <c r="L2090" s="51">
        <v>0.0138</v>
      </c>
      <c r="M2090" s="93" t="s">
        <v>2722</v>
      </c>
      <c r="N2090" s="108" t="s">
        <v>578</v>
      </c>
      <c r="O2090" s="1"/>
      <c r="P2090" s="105"/>
    </row>
    <row r="2091">
      <c r="A2091" s="1" t="s">
        <v>2939</v>
      </c>
      <c r="B2091" s="51">
        <v>6.1681425E7</v>
      </c>
      <c r="C2091" s="51">
        <v>1.726030296E9</v>
      </c>
      <c r="D2091" s="52">
        <v>45546.2025</v>
      </c>
      <c r="E2091" s="1" t="s">
        <v>341</v>
      </c>
      <c r="F2091" s="1" t="s">
        <v>697</v>
      </c>
      <c r="G2091" s="47">
        <v>590000.0</v>
      </c>
      <c r="H2091" s="53">
        <f t="shared" si="3"/>
        <v>8142</v>
      </c>
      <c r="I2091" s="1" t="s">
        <v>698</v>
      </c>
      <c r="J2091" s="1" t="s">
        <v>699</v>
      </c>
      <c r="K2091" s="1" t="s">
        <v>700</v>
      </c>
      <c r="L2091" s="51">
        <v>0.0138</v>
      </c>
      <c r="M2091" s="93" t="s">
        <v>2741</v>
      </c>
      <c r="N2091" s="108" t="s">
        <v>578</v>
      </c>
      <c r="O2091" s="1"/>
      <c r="P2091" s="105"/>
    </row>
    <row r="2092">
      <c r="A2092" s="1" t="s">
        <v>2940</v>
      </c>
      <c r="B2092" s="51">
        <v>6.1682423E7</v>
      </c>
      <c r="C2092" s="51">
        <v>1.726032416E9</v>
      </c>
      <c r="D2092" s="52">
        <v>45546.22703703704</v>
      </c>
      <c r="E2092" s="1" t="s">
        <v>341</v>
      </c>
      <c r="F2092" s="1" t="s">
        <v>697</v>
      </c>
      <c r="G2092" s="47">
        <v>500500.0</v>
      </c>
      <c r="H2092" s="53">
        <f t="shared" si="3"/>
        <v>6906.9</v>
      </c>
      <c r="I2092" s="1" t="s">
        <v>698</v>
      </c>
      <c r="J2092" s="1" t="s">
        <v>699</v>
      </c>
      <c r="K2092" s="1" t="s">
        <v>700</v>
      </c>
      <c r="L2092" s="51">
        <v>0.0138</v>
      </c>
      <c r="M2092" s="93" t="s">
        <v>2827</v>
      </c>
      <c r="N2092" s="99" t="s">
        <v>2112</v>
      </c>
      <c r="O2092" s="1"/>
      <c r="P2092" s="105"/>
    </row>
    <row r="2093">
      <c r="A2093" s="1" t="s">
        <v>2941</v>
      </c>
      <c r="B2093" s="51">
        <v>6.1682443E7</v>
      </c>
      <c r="C2093" s="51">
        <v>1.726032458E9</v>
      </c>
      <c r="D2093" s="52">
        <v>45546.22752314815</v>
      </c>
      <c r="E2093" s="1" t="s">
        <v>341</v>
      </c>
      <c r="F2093" s="1" t="s">
        <v>697</v>
      </c>
      <c r="G2093" s="47">
        <v>800900.0</v>
      </c>
      <c r="H2093" s="53">
        <f t="shared" si="3"/>
        <v>11052.42</v>
      </c>
      <c r="I2093" s="1" t="s">
        <v>698</v>
      </c>
      <c r="J2093" s="1" t="s">
        <v>699</v>
      </c>
      <c r="K2093" s="1" t="s">
        <v>700</v>
      </c>
      <c r="L2093" s="51">
        <v>0.0138</v>
      </c>
      <c r="M2093" s="93" t="s">
        <v>2825</v>
      </c>
      <c r="N2093" s="99" t="s">
        <v>2112</v>
      </c>
      <c r="O2093" s="1"/>
      <c r="P2093" s="105"/>
    </row>
    <row r="2094">
      <c r="A2094" s="1" t="s">
        <v>2942</v>
      </c>
      <c r="B2094" s="51">
        <v>6.1682479E7</v>
      </c>
      <c r="C2094" s="51">
        <v>1.726032534E9</v>
      </c>
      <c r="D2094" s="52">
        <v>45546.22840277778</v>
      </c>
      <c r="E2094" s="1" t="s">
        <v>341</v>
      </c>
      <c r="F2094" s="1" t="s">
        <v>697</v>
      </c>
      <c r="G2094" s="47">
        <v>500600.0</v>
      </c>
      <c r="H2094" s="53">
        <f t="shared" si="3"/>
        <v>6908.28</v>
      </c>
      <c r="I2094" s="1" t="s">
        <v>698</v>
      </c>
      <c r="J2094" s="1" t="s">
        <v>699</v>
      </c>
      <c r="K2094" s="1" t="s">
        <v>700</v>
      </c>
      <c r="L2094" s="51">
        <v>0.0138</v>
      </c>
      <c r="M2094" s="93" t="s">
        <v>2820</v>
      </c>
      <c r="N2094" s="99" t="s">
        <v>2112</v>
      </c>
      <c r="O2094" s="1"/>
      <c r="P2094" s="105"/>
    </row>
    <row r="2095">
      <c r="A2095" s="1" t="s">
        <v>2943</v>
      </c>
      <c r="B2095" s="51">
        <v>6.1682509E7</v>
      </c>
      <c r="C2095" s="51">
        <v>1.726032598E9</v>
      </c>
      <c r="D2095" s="52">
        <v>45546.22914351852</v>
      </c>
      <c r="E2095" s="1" t="s">
        <v>341</v>
      </c>
      <c r="F2095" s="1" t="s">
        <v>697</v>
      </c>
      <c r="G2095" s="47">
        <v>500400.0</v>
      </c>
      <c r="H2095" s="53">
        <f t="shared" si="3"/>
        <v>6905.52</v>
      </c>
      <c r="I2095" s="1" t="s">
        <v>698</v>
      </c>
      <c r="J2095" s="1" t="s">
        <v>699</v>
      </c>
      <c r="K2095" s="1" t="s">
        <v>700</v>
      </c>
      <c r="L2095" s="51">
        <v>0.0138</v>
      </c>
      <c r="M2095" s="93" t="s">
        <v>2639</v>
      </c>
      <c r="N2095" s="99" t="s">
        <v>1008</v>
      </c>
      <c r="O2095" s="1"/>
      <c r="P2095" s="105"/>
    </row>
    <row r="2096">
      <c r="A2096" s="1" t="s">
        <v>2944</v>
      </c>
      <c r="B2096" s="51">
        <v>6.1682541E7</v>
      </c>
      <c r="C2096" s="51">
        <v>1.726032666E9</v>
      </c>
      <c r="D2096" s="52">
        <v>45546.22993055556</v>
      </c>
      <c r="E2096" s="1" t="s">
        <v>341</v>
      </c>
      <c r="F2096" s="1" t="s">
        <v>697</v>
      </c>
      <c r="G2096" s="47">
        <v>624000.0</v>
      </c>
      <c r="H2096" s="53">
        <f t="shared" si="3"/>
        <v>8611.2</v>
      </c>
      <c r="I2096" s="1" t="s">
        <v>698</v>
      </c>
      <c r="J2096" s="1" t="s">
        <v>699</v>
      </c>
      <c r="K2096" s="1" t="s">
        <v>700</v>
      </c>
      <c r="L2096" s="51">
        <v>0.0138</v>
      </c>
      <c r="M2096" s="93" t="s">
        <v>2633</v>
      </c>
      <c r="N2096" s="115" t="s">
        <v>1008</v>
      </c>
      <c r="O2096" s="1"/>
      <c r="P2096" s="105"/>
    </row>
    <row r="2097">
      <c r="A2097" s="1" t="s">
        <v>2945</v>
      </c>
      <c r="B2097" s="51">
        <v>6.1682563E7</v>
      </c>
      <c r="C2097" s="51">
        <v>1.726032714E9</v>
      </c>
      <c r="D2097" s="52">
        <v>45546.23048611111</v>
      </c>
      <c r="E2097" s="1" t="s">
        <v>341</v>
      </c>
      <c r="F2097" s="1" t="s">
        <v>697</v>
      </c>
      <c r="G2097" s="47">
        <v>400400.0</v>
      </c>
      <c r="H2097" s="53">
        <f t="shared" si="3"/>
        <v>5525.52</v>
      </c>
      <c r="I2097" s="1" t="s">
        <v>698</v>
      </c>
      <c r="J2097" s="1" t="s">
        <v>699</v>
      </c>
      <c r="K2097" s="1" t="s">
        <v>700</v>
      </c>
      <c r="L2097" s="51">
        <v>0.0138</v>
      </c>
      <c r="M2097" s="93" t="s">
        <v>1394</v>
      </c>
      <c r="N2097" s="114" t="s">
        <v>1008</v>
      </c>
      <c r="O2097" s="1"/>
      <c r="P2097" s="105"/>
    </row>
    <row r="2098">
      <c r="A2098" s="1" t="s">
        <v>2946</v>
      </c>
      <c r="B2098" s="51">
        <v>6.1682592E7</v>
      </c>
      <c r="C2098" s="51">
        <v>1.726032776E9</v>
      </c>
      <c r="D2098" s="52">
        <v>45546.231203703705</v>
      </c>
      <c r="E2098" s="1" t="s">
        <v>341</v>
      </c>
      <c r="F2098" s="1" t="s">
        <v>697</v>
      </c>
      <c r="G2098" s="47">
        <v>500900.0</v>
      </c>
      <c r="H2098" s="53">
        <f t="shared" si="3"/>
        <v>6912.42</v>
      </c>
      <c r="I2098" s="1" t="s">
        <v>698</v>
      </c>
      <c r="J2098" s="1" t="s">
        <v>699</v>
      </c>
      <c r="K2098" s="1" t="s">
        <v>700</v>
      </c>
      <c r="L2098" s="51">
        <v>0.0138</v>
      </c>
      <c r="M2098" s="93" t="s">
        <v>193</v>
      </c>
      <c r="N2098" s="114" t="s">
        <v>1008</v>
      </c>
      <c r="O2098" s="1"/>
      <c r="P2098" s="105"/>
    </row>
    <row r="2099">
      <c r="A2099" s="1" t="s">
        <v>2947</v>
      </c>
      <c r="B2099" s="51">
        <v>6.1682612E7</v>
      </c>
      <c r="C2099" s="51">
        <v>1.726032818E9</v>
      </c>
      <c r="D2099" s="52">
        <v>45546.23168981481</v>
      </c>
      <c r="E2099" s="1" t="s">
        <v>341</v>
      </c>
      <c r="F2099" s="1" t="s">
        <v>697</v>
      </c>
      <c r="G2099" s="47">
        <v>400900.0</v>
      </c>
      <c r="H2099" s="53">
        <f t="shared" si="3"/>
        <v>5532.42</v>
      </c>
      <c r="I2099" s="1" t="s">
        <v>698</v>
      </c>
      <c r="J2099" s="1" t="s">
        <v>699</v>
      </c>
      <c r="K2099" s="1" t="s">
        <v>700</v>
      </c>
      <c r="L2099" s="51">
        <v>0.0138</v>
      </c>
      <c r="M2099" s="93" t="s">
        <v>170</v>
      </c>
      <c r="N2099" s="93" t="s">
        <v>556</v>
      </c>
      <c r="O2099" s="50" t="s">
        <v>1008</v>
      </c>
      <c r="P2099" s="105"/>
    </row>
    <row r="2100">
      <c r="A2100" s="1" t="s">
        <v>2948</v>
      </c>
      <c r="B2100" s="51">
        <v>6.1682631E7</v>
      </c>
      <c r="C2100" s="51">
        <v>1.726032858E9</v>
      </c>
      <c r="D2100" s="52">
        <v>45546.232152777775</v>
      </c>
      <c r="E2100" s="1" t="s">
        <v>341</v>
      </c>
      <c r="F2100" s="1" t="s">
        <v>697</v>
      </c>
      <c r="G2100" s="47">
        <v>600400.0</v>
      </c>
      <c r="H2100" s="53">
        <f t="shared" si="3"/>
        <v>8285.52</v>
      </c>
      <c r="I2100" s="1" t="s">
        <v>698</v>
      </c>
      <c r="J2100" s="1" t="s">
        <v>699</v>
      </c>
      <c r="K2100" s="1" t="s">
        <v>700</v>
      </c>
      <c r="L2100" s="51">
        <v>0.0138</v>
      </c>
      <c r="M2100" s="93" t="s">
        <v>170</v>
      </c>
      <c r="N2100" s="93" t="s">
        <v>556</v>
      </c>
      <c r="O2100" s="50" t="s">
        <v>1008</v>
      </c>
      <c r="P2100" s="105"/>
    </row>
    <row r="2101">
      <c r="A2101" s="1" t="s">
        <v>2949</v>
      </c>
      <c r="B2101" s="51">
        <v>6.1682714E7</v>
      </c>
      <c r="C2101" s="51">
        <v>1.726033034E9</v>
      </c>
      <c r="D2101" s="52">
        <v>45546.234189814815</v>
      </c>
      <c r="E2101" s="1" t="s">
        <v>341</v>
      </c>
      <c r="F2101" s="1" t="s">
        <v>697</v>
      </c>
      <c r="G2101" s="47">
        <v>650000.0</v>
      </c>
      <c r="H2101" s="53">
        <f t="shared" si="3"/>
        <v>8970</v>
      </c>
      <c r="I2101" s="1" t="s">
        <v>698</v>
      </c>
      <c r="J2101" s="1" t="s">
        <v>699</v>
      </c>
      <c r="K2101" s="1" t="s">
        <v>700</v>
      </c>
      <c r="L2101" s="51">
        <v>0.0138</v>
      </c>
      <c r="M2101" s="93" t="s">
        <v>155</v>
      </c>
      <c r="N2101" s="93" t="s">
        <v>548</v>
      </c>
      <c r="O2101" s="1"/>
      <c r="P2101" s="105"/>
    </row>
    <row r="2102">
      <c r="A2102" s="1" t="s">
        <v>2950</v>
      </c>
      <c r="B2102" s="51">
        <v>6.1925704E7</v>
      </c>
      <c r="C2102" s="51">
        <v>1.726556677E9</v>
      </c>
      <c r="D2102" s="52">
        <v>45552.29487268518</v>
      </c>
      <c r="E2102" s="1" t="s">
        <v>341</v>
      </c>
      <c r="F2102" s="1" t="s">
        <v>697</v>
      </c>
      <c r="G2102" s="47">
        <v>500965.0</v>
      </c>
      <c r="H2102" s="53">
        <f t="shared" si="3"/>
        <v>7915.247</v>
      </c>
      <c r="I2102" s="1" t="s">
        <v>698</v>
      </c>
      <c r="J2102" s="1" t="s">
        <v>699</v>
      </c>
      <c r="K2102" s="1" t="s">
        <v>700</v>
      </c>
      <c r="L2102" s="51">
        <v>0.0158</v>
      </c>
      <c r="M2102" s="93" t="s">
        <v>2875</v>
      </c>
      <c r="N2102" s="99" t="s">
        <v>2112</v>
      </c>
      <c r="O2102" s="1"/>
      <c r="P2102" s="105"/>
    </row>
    <row r="2103">
      <c r="A2103" s="1" t="s">
        <v>2951</v>
      </c>
      <c r="B2103" s="51">
        <v>6.1925722E7</v>
      </c>
      <c r="C2103" s="51">
        <v>1.726556715E9</v>
      </c>
      <c r="D2103" s="52">
        <v>45552.2953125</v>
      </c>
      <c r="E2103" s="1" t="s">
        <v>341</v>
      </c>
      <c r="F2103" s="1" t="s">
        <v>697</v>
      </c>
      <c r="G2103" s="47">
        <v>460990.0</v>
      </c>
      <c r="H2103" s="53">
        <f t="shared" si="3"/>
        <v>7283.642</v>
      </c>
      <c r="I2103" s="1" t="s">
        <v>698</v>
      </c>
      <c r="J2103" s="1" t="s">
        <v>699</v>
      </c>
      <c r="K2103" s="1" t="s">
        <v>700</v>
      </c>
      <c r="L2103" s="51">
        <v>0.0158</v>
      </c>
      <c r="M2103" s="93" t="s">
        <v>2871</v>
      </c>
      <c r="N2103" s="15" t="s">
        <v>2112</v>
      </c>
      <c r="O2103" s="1"/>
      <c r="P2103" s="105"/>
    </row>
    <row r="2104">
      <c r="A2104" s="1" t="s">
        <v>2952</v>
      </c>
      <c r="B2104" s="51">
        <v>6.1925799E7</v>
      </c>
      <c r="C2104" s="51">
        <v>1.726556879E9</v>
      </c>
      <c r="D2104" s="52">
        <v>45552.29721064815</v>
      </c>
      <c r="E2104" s="1" t="s">
        <v>341</v>
      </c>
      <c r="F2104" s="1" t="s">
        <v>697</v>
      </c>
      <c r="G2104" s="47">
        <v>600500.0</v>
      </c>
      <c r="H2104" s="53">
        <f t="shared" si="3"/>
        <v>9487.9</v>
      </c>
      <c r="I2104" s="1" t="s">
        <v>698</v>
      </c>
      <c r="J2104" s="1" t="s">
        <v>699</v>
      </c>
      <c r="K2104" s="1" t="s">
        <v>700</v>
      </c>
      <c r="L2104" s="51">
        <v>0.0158</v>
      </c>
      <c r="M2104" s="93" t="s">
        <v>2866</v>
      </c>
      <c r="N2104" s="15" t="s">
        <v>2112</v>
      </c>
      <c r="O2104" s="1"/>
      <c r="P2104" s="105"/>
    </row>
    <row r="2105">
      <c r="A2105" s="1" t="s">
        <v>2953</v>
      </c>
      <c r="B2105" s="51">
        <v>6.1925818E7</v>
      </c>
      <c r="C2105" s="51">
        <v>1.726556919E9</v>
      </c>
      <c r="D2105" s="52">
        <v>45552.29767361111</v>
      </c>
      <c r="E2105" s="1" t="s">
        <v>341</v>
      </c>
      <c r="F2105" s="1" t="s">
        <v>697</v>
      </c>
      <c r="G2105" s="47">
        <v>400500.0</v>
      </c>
      <c r="H2105" s="53">
        <f t="shared" si="3"/>
        <v>6327.9</v>
      </c>
      <c r="I2105" s="1" t="s">
        <v>698</v>
      </c>
      <c r="J2105" s="1" t="s">
        <v>699</v>
      </c>
      <c r="K2105" s="1" t="s">
        <v>700</v>
      </c>
      <c r="L2105" s="51">
        <v>0.0158</v>
      </c>
      <c r="M2105" s="93" t="s">
        <v>2857</v>
      </c>
      <c r="N2105" s="15" t="s">
        <v>2112</v>
      </c>
      <c r="O2105" s="1"/>
      <c r="P2105" s="105"/>
    </row>
    <row r="2106">
      <c r="A2106" s="1" t="s">
        <v>2954</v>
      </c>
      <c r="B2106" s="51">
        <v>6.1925839E7</v>
      </c>
      <c r="C2106" s="51">
        <v>1.726556963E9</v>
      </c>
      <c r="D2106" s="52">
        <v>45552.29818287037</v>
      </c>
      <c r="E2106" s="1" t="s">
        <v>341</v>
      </c>
      <c r="F2106" s="1" t="s">
        <v>697</v>
      </c>
      <c r="G2106" s="47">
        <v>700000.0</v>
      </c>
      <c r="H2106" s="53">
        <f t="shared" si="3"/>
        <v>11060</v>
      </c>
      <c r="I2106" s="1" t="s">
        <v>698</v>
      </c>
      <c r="J2106" s="1" t="s">
        <v>699</v>
      </c>
      <c r="K2106" s="1" t="s">
        <v>700</v>
      </c>
      <c r="L2106" s="51">
        <v>0.0158</v>
      </c>
      <c r="M2106" s="93" t="s">
        <v>2853</v>
      </c>
      <c r="N2106" s="93" t="s">
        <v>556</v>
      </c>
      <c r="O2106" s="1"/>
      <c r="P2106" s="105"/>
    </row>
    <row r="2107">
      <c r="A2107" s="1" t="s">
        <v>2955</v>
      </c>
      <c r="B2107" s="51">
        <v>6.1926256E7</v>
      </c>
      <c r="C2107" s="51">
        <v>1.726557851E9</v>
      </c>
      <c r="D2107" s="52">
        <v>45552.30846064815</v>
      </c>
      <c r="E2107" s="1" t="s">
        <v>341</v>
      </c>
      <c r="F2107" s="1" t="s">
        <v>697</v>
      </c>
      <c r="G2107" s="47">
        <v>500000.0</v>
      </c>
      <c r="H2107" s="53">
        <f t="shared" si="3"/>
        <v>7900</v>
      </c>
      <c r="I2107" s="1" t="s">
        <v>698</v>
      </c>
      <c r="J2107" s="1" t="s">
        <v>699</v>
      </c>
      <c r="K2107" s="1" t="s">
        <v>700</v>
      </c>
      <c r="L2107" s="51">
        <v>0.0158</v>
      </c>
      <c r="M2107" s="93" t="s">
        <v>2849</v>
      </c>
      <c r="N2107" s="93" t="s">
        <v>556</v>
      </c>
      <c r="O2107" s="1"/>
      <c r="P2107" s="105"/>
    </row>
    <row r="2108">
      <c r="A2108" s="1" t="s">
        <v>2956</v>
      </c>
      <c r="B2108" s="51">
        <v>6.1926286E7</v>
      </c>
      <c r="C2108" s="51">
        <v>1.726557913E9</v>
      </c>
      <c r="D2108" s="52">
        <v>45552.30917824074</v>
      </c>
      <c r="E2108" s="1" t="s">
        <v>341</v>
      </c>
      <c r="F2108" s="1" t="s">
        <v>697</v>
      </c>
      <c r="G2108" s="47">
        <v>600000.0</v>
      </c>
      <c r="H2108" s="53">
        <f t="shared" si="3"/>
        <v>9480</v>
      </c>
      <c r="I2108" s="1" t="s">
        <v>698</v>
      </c>
      <c r="J2108" s="1" t="s">
        <v>699</v>
      </c>
      <c r="K2108" s="1" t="s">
        <v>700</v>
      </c>
      <c r="L2108" s="51">
        <v>0.0158</v>
      </c>
      <c r="M2108" s="93" t="s">
        <v>2843</v>
      </c>
      <c r="N2108" s="93" t="s">
        <v>556</v>
      </c>
      <c r="O2108" s="1"/>
      <c r="P2108" s="105"/>
    </row>
    <row r="2109">
      <c r="A2109" s="1" t="s">
        <v>2957</v>
      </c>
      <c r="B2109" s="51">
        <v>6.1926307E7</v>
      </c>
      <c r="C2109" s="51">
        <v>1.726557959E9</v>
      </c>
      <c r="D2109" s="52">
        <v>45552.30971064815</v>
      </c>
      <c r="E2109" s="1" t="s">
        <v>341</v>
      </c>
      <c r="F2109" s="1" t="s">
        <v>697</v>
      </c>
      <c r="G2109" s="47">
        <v>520000.0</v>
      </c>
      <c r="H2109" s="53">
        <f t="shared" si="3"/>
        <v>8216</v>
      </c>
      <c r="I2109" s="1" t="s">
        <v>698</v>
      </c>
      <c r="J2109" s="1" t="s">
        <v>699</v>
      </c>
      <c r="K2109" s="1" t="s">
        <v>700</v>
      </c>
      <c r="L2109" s="51">
        <v>0.0158</v>
      </c>
      <c r="M2109" s="93" t="s">
        <v>2839</v>
      </c>
      <c r="N2109" s="99" t="s">
        <v>2112</v>
      </c>
      <c r="O2109" s="1"/>
      <c r="P2109" s="105"/>
    </row>
    <row r="2110">
      <c r="A2110" s="1" t="s">
        <v>2958</v>
      </c>
      <c r="B2110" s="51">
        <v>6.1926322E7</v>
      </c>
      <c r="C2110" s="51">
        <v>1.726557991E9</v>
      </c>
      <c r="D2110" s="52">
        <v>45552.31008101852</v>
      </c>
      <c r="E2110" s="1" t="s">
        <v>341</v>
      </c>
      <c r="F2110" s="1" t="s">
        <v>697</v>
      </c>
      <c r="G2110" s="47">
        <v>420090.0</v>
      </c>
      <c r="H2110" s="53">
        <f t="shared" si="3"/>
        <v>6637.422</v>
      </c>
      <c r="I2110" s="1" t="s">
        <v>698</v>
      </c>
      <c r="J2110" s="1" t="s">
        <v>699</v>
      </c>
      <c r="K2110" s="1" t="s">
        <v>700</v>
      </c>
      <c r="L2110" s="51">
        <v>0.0158</v>
      </c>
      <c r="M2110" s="93" t="s">
        <v>2835</v>
      </c>
      <c r="N2110" s="99" t="s">
        <v>2112</v>
      </c>
      <c r="O2110" s="1"/>
      <c r="P2110" s="105"/>
    </row>
    <row r="2111">
      <c r="A2111" s="1" t="s">
        <v>2959</v>
      </c>
      <c r="B2111" s="51">
        <v>6.1926381E7</v>
      </c>
      <c r="C2111" s="51">
        <v>1.726558115E9</v>
      </c>
      <c r="D2111" s="52">
        <v>45552.31151620371</v>
      </c>
      <c r="E2111" s="1" t="s">
        <v>341</v>
      </c>
      <c r="F2111" s="1" t="s">
        <v>697</v>
      </c>
      <c r="G2111" s="47">
        <v>400800.0</v>
      </c>
      <c r="H2111" s="53">
        <f t="shared" si="3"/>
        <v>6332.64</v>
      </c>
      <c r="I2111" s="1" t="s">
        <v>698</v>
      </c>
      <c r="J2111" s="1" t="s">
        <v>699</v>
      </c>
      <c r="K2111" s="1" t="s">
        <v>700</v>
      </c>
      <c r="L2111" s="51">
        <v>0.0158</v>
      </c>
      <c r="M2111" s="93" t="s">
        <v>2827</v>
      </c>
      <c r="N2111" s="93" t="s">
        <v>556</v>
      </c>
      <c r="O2111" s="1"/>
      <c r="P2111" s="105"/>
    </row>
    <row r="2112">
      <c r="A2112" s="1" t="s">
        <v>2960</v>
      </c>
      <c r="B2112" s="51">
        <v>6.192644E7</v>
      </c>
      <c r="C2112" s="51">
        <v>1.726558241E9</v>
      </c>
      <c r="D2112" s="52">
        <v>45552.31297453704</v>
      </c>
      <c r="E2112" s="1" t="s">
        <v>341</v>
      </c>
      <c r="F2112" s="1" t="s">
        <v>697</v>
      </c>
      <c r="G2112" s="47">
        <v>500900.0</v>
      </c>
      <c r="H2112" s="53">
        <f t="shared" si="3"/>
        <v>7914.22</v>
      </c>
      <c r="I2112" s="1" t="s">
        <v>698</v>
      </c>
      <c r="J2112" s="1" t="s">
        <v>699</v>
      </c>
      <c r="K2112" s="1" t="s">
        <v>700</v>
      </c>
      <c r="L2112" s="51">
        <v>0.0158</v>
      </c>
      <c r="M2112" s="93" t="s">
        <v>102</v>
      </c>
      <c r="N2112" s="93" t="s">
        <v>548</v>
      </c>
      <c r="O2112" s="1"/>
      <c r="P2112" s="105"/>
    </row>
    <row r="2113">
      <c r="A2113" s="1" t="s">
        <v>2961</v>
      </c>
      <c r="B2113" s="51">
        <v>6.1926458E7</v>
      </c>
      <c r="C2113" s="51">
        <v>1.726558279E9</v>
      </c>
      <c r="D2113" s="52">
        <v>45552.313414351855</v>
      </c>
      <c r="E2113" s="1" t="s">
        <v>341</v>
      </c>
      <c r="F2113" s="1" t="s">
        <v>697</v>
      </c>
      <c r="G2113" s="47">
        <v>400000.0</v>
      </c>
      <c r="H2113" s="53">
        <f t="shared" si="3"/>
        <v>6320</v>
      </c>
      <c r="I2113" s="1" t="s">
        <v>698</v>
      </c>
      <c r="J2113" s="1" t="s">
        <v>699</v>
      </c>
      <c r="K2113" s="1" t="s">
        <v>700</v>
      </c>
      <c r="L2113" s="51">
        <v>0.0158</v>
      </c>
      <c r="M2113" s="93" t="s">
        <v>136</v>
      </c>
      <c r="N2113" s="93" t="s">
        <v>548</v>
      </c>
      <c r="O2113" s="1"/>
      <c r="P2113" s="105"/>
    </row>
    <row r="2114">
      <c r="A2114" s="1" t="s">
        <v>2962</v>
      </c>
      <c r="B2114" s="51">
        <v>6.1926486E7</v>
      </c>
      <c r="C2114" s="51">
        <v>1.726558339E9</v>
      </c>
      <c r="D2114" s="52">
        <v>45552.314108796294</v>
      </c>
      <c r="E2114" s="1" t="s">
        <v>341</v>
      </c>
      <c r="F2114" s="1" t="s">
        <v>697</v>
      </c>
      <c r="G2114" s="47">
        <v>500100.0</v>
      </c>
      <c r="H2114" s="53">
        <f t="shared" si="3"/>
        <v>7901.58</v>
      </c>
      <c r="I2114" s="1" t="s">
        <v>698</v>
      </c>
      <c r="J2114" s="1" t="s">
        <v>699</v>
      </c>
      <c r="K2114" s="1" t="s">
        <v>700</v>
      </c>
      <c r="L2114" s="51">
        <v>0.0158</v>
      </c>
      <c r="M2114" s="99" t="s">
        <v>149</v>
      </c>
      <c r="N2114" s="99" t="s">
        <v>2112</v>
      </c>
      <c r="O2114" s="117"/>
      <c r="P2114" s="105"/>
    </row>
    <row r="2115">
      <c r="A2115" s="1" t="s">
        <v>2963</v>
      </c>
      <c r="B2115" s="51">
        <v>6.1926513E7</v>
      </c>
      <c r="C2115" s="51">
        <v>1.726558397E9</v>
      </c>
      <c r="D2115" s="52">
        <v>45552.314780092594</v>
      </c>
      <c r="E2115" s="1" t="s">
        <v>341</v>
      </c>
      <c r="F2115" s="1" t="s">
        <v>697</v>
      </c>
      <c r="G2115" s="47">
        <v>500400.0</v>
      </c>
      <c r="H2115" s="53">
        <f t="shared" si="3"/>
        <v>7906.32</v>
      </c>
      <c r="I2115" s="1" t="s">
        <v>698</v>
      </c>
      <c r="J2115" s="1" t="s">
        <v>699</v>
      </c>
      <c r="K2115" s="1" t="s">
        <v>700</v>
      </c>
      <c r="L2115" s="51">
        <v>0.0158</v>
      </c>
      <c r="M2115" s="114" t="s">
        <v>158</v>
      </c>
      <c r="N2115" s="114" t="s">
        <v>548</v>
      </c>
      <c r="O2115" s="105"/>
      <c r="P2115" s="105"/>
    </row>
    <row r="2116">
      <c r="A2116" s="1" t="s">
        <v>2964</v>
      </c>
      <c r="B2116" s="51">
        <v>6.1926556E7</v>
      </c>
      <c r="C2116" s="51">
        <v>1.726558487E9</v>
      </c>
      <c r="D2116" s="52">
        <v>45552.31582175926</v>
      </c>
      <c r="E2116" s="1" t="s">
        <v>341</v>
      </c>
      <c r="F2116" s="1" t="s">
        <v>697</v>
      </c>
      <c r="G2116" s="47">
        <v>550000.0</v>
      </c>
      <c r="H2116" s="53">
        <f t="shared" si="3"/>
        <v>8690</v>
      </c>
      <c r="I2116" s="1" t="s">
        <v>698</v>
      </c>
      <c r="J2116" s="1" t="s">
        <v>699</v>
      </c>
      <c r="K2116" s="1" t="s">
        <v>700</v>
      </c>
      <c r="L2116" s="51">
        <v>0.0158</v>
      </c>
      <c r="M2116" s="93" t="s">
        <v>167</v>
      </c>
      <c r="N2116" s="93" t="s">
        <v>548</v>
      </c>
      <c r="O2116" s="1"/>
      <c r="P2116" s="105"/>
    </row>
    <row r="2117">
      <c r="A2117" s="1" t="s">
        <v>2965</v>
      </c>
      <c r="B2117" s="51">
        <v>6.1926603E7</v>
      </c>
      <c r="C2117" s="51">
        <v>1.726558587E9</v>
      </c>
      <c r="D2117" s="52">
        <v>45552.316979166666</v>
      </c>
      <c r="E2117" s="1" t="s">
        <v>341</v>
      </c>
      <c r="F2117" s="1" t="s">
        <v>697</v>
      </c>
      <c r="G2117" s="47">
        <v>800000.0</v>
      </c>
      <c r="H2117" s="53">
        <f t="shared" si="3"/>
        <v>12640</v>
      </c>
      <c r="I2117" s="1" t="s">
        <v>698</v>
      </c>
      <c r="J2117" s="1" t="s">
        <v>699</v>
      </c>
      <c r="K2117" s="1" t="s">
        <v>700</v>
      </c>
      <c r="L2117" s="51">
        <v>0.0158</v>
      </c>
      <c r="M2117" s="93" t="s">
        <v>173</v>
      </c>
      <c r="N2117" s="99" t="s">
        <v>556</v>
      </c>
      <c r="O2117" s="1"/>
      <c r="P2117" s="105"/>
    </row>
    <row r="2118">
      <c r="A2118" s="1" t="s">
        <v>2966</v>
      </c>
      <c r="B2118" s="51">
        <v>6.1926635E7</v>
      </c>
      <c r="C2118" s="51">
        <v>1.726558655E9</v>
      </c>
      <c r="D2118" s="52">
        <v>45552.317766203705</v>
      </c>
      <c r="E2118" s="1" t="s">
        <v>341</v>
      </c>
      <c r="F2118" s="1" t="s">
        <v>697</v>
      </c>
      <c r="G2118" s="47">
        <v>480000.0</v>
      </c>
      <c r="H2118" s="53">
        <f t="shared" si="3"/>
        <v>7584</v>
      </c>
      <c r="I2118" s="1" t="s">
        <v>698</v>
      </c>
      <c r="J2118" s="1" t="s">
        <v>699</v>
      </c>
      <c r="K2118" s="1" t="s">
        <v>700</v>
      </c>
      <c r="L2118" s="51">
        <v>0.0158</v>
      </c>
      <c r="M2118" s="93" t="s">
        <v>2635</v>
      </c>
      <c r="N2118" s="99" t="s">
        <v>556</v>
      </c>
      <c r="O2118" s="1"/>
      <c r="P2118" s="105"/>
    </row>
    <row r="2119">
      <c r="A2119" s="1" t="s">
        <v>2967</v>
      </c>
      <c r="B2119" s="51">
        <v>6.1968293E7</v>
      </c>
      <c r="C2119" s="51">
        <v>1.726648015E9</v>
      </c>
      <c r="D2119" s="52">
        <v>45553.35202546296</v>
      </c>
      <c r="E2119" s="1" t="s">
        <v>341</v>
      </c>
      <c r="F2119" s="1" t="s">
        <v>697</v>
      </c>
      <c r="G2119" s="47">
        <v>660000.0</v>
      </c>
      <c r="H2119" s="53">
        <f t="shared" si="3"/>
        <v>10098</v>
      </c>
      <c r="I2119" s="1" t="s">
        <v>698</v>
      </c>
      <c r="J2119" s="1" t="s">
        <v>699</v>
      </c>
      <c r="K2119" s="1" t="s">
        <v>700</v>
      </c>
      <c r="L2119" s="51">
        <v>0.0153</v>
      </c>
      <c r="M2119" s="93" t="s">
        <v>2595</v>
      </c>
      <c r="N2119" s="108" t="s">
        <v>578</v>
      </c>
      <c r="O2119" s="50" t="s">
        <v>2596</v>
      </c>
      <c r="P2119" s="105"/>
    </row>
    <row r="2120">
      <c r="A2120" s="1" t="s">
        <v>2968</v>
      </c>
      <c r="B2120" s="51">
        <v>6.1968314E7</v>
      </c>
      <c r="C2120" s="51">
        <v>1.726648061E9</v>
      </c>
      <c r="D2120" s="52">
        <v>45553.35255787037</v>
      </c>
      <c r="E2120" s="1" t="s">
        <v>341</v>
      </c>
      <c r="F2120" s="1" t="s">
        <v>697</v>
      </c>
      <c r="G2120" s="47">
        <v>350000.0</v>
      </c>
      <c r="H2120" s="53">
        <f t="shared" si="3"/>
        <v>5355</v>
      </c>
      <c r="I2120" s="1" t="s">
        <v>698</v>
      </c>
      <c r="J2120" s="1" t="s">
        <v>699</v>
      </c>
      <c r="K2120" s="1" t="s">
        <v>700</v>
      </c>
      <c r="L2120" s="51">
        <v>0.0153</v>
      </c>
      <c r="M2120" s="93" t="s">
        <v>2600</v>
      </c>
      <c r="N2120" s="108" t="s">
        <v>578</v>
      </c>
      <c r="O2120" s="1"/>
      <c r="P2120" s="105"/>
    </row>
    <row r="2121">
      <c r="A2121" s="1" t="s">
        <v>2969</v>
      </c>
      <c r="B2121" s="51">
        <v>6.1968345E7</v>
      </c>
      <c r="C2121" s="51">
        <v>1.726648127E9</v>
      </c>
      <c r="D2121" s="52">
        <v>45553.353321759256</v>
      </c>
      <c r="E2121" s="1" t="s">
        <v>341</v>
      </c>
      <c r="F2121" s="1" t="s">
        <v>697</v>
      </c>
      <c r="G2121" s="47">
        <v>550000.0</v>
      </c>
      <c r="H2121" s="53">
        <f t="shared" si="3"/>
        <v>8415</v>
      </c>
      <c r="I2121" s="1" t="s">
        <v>698</v>
      </c>
      <c r="J2121" s="1" t="s">
        <v>699</v>
      </c>
      <c r="K2121" s="1" t="s">
        <v>700</v>
      </c>
      <c r="L2121" s="51">
        <v>0.0153</v>
      </c>
      <c r="M2121" s="93" t="s">
        <v>2608</v>
      </c>
      <c r="N2121" s="108" t="s">
        <v>578</v>
      </c>
      <c r="O2121" s="1"/>
      <c r="P2121" s="105"/>
    </row>
    <row r="2122">
      <c r="A2122" s="1" t="s">
        <v>2970</v>
      </c>
      <c r="B2122" s="51">
        <v>6.1968366E7</v>
      </c>
      <c r="C2122" s="51">
        <v>1.726648171E9</v>
      </c>
      <c r="D2122" s="52">
        <v>45553.35383101852</v>
      </c>
      <c r="E2122" s="1" t="s">
        <v>341</v>
      </c>
      <c r="F2122" s="1" t="s">
        <v>697</v>
      </c>
      <c r="G2122" s="47">
        <v>620000.0</v>
      </c>
      <c r="H2122" s="53">
        <f t="shared" si="3"/>
        <v>9486</v>
      </c>
      <c r="I2122" s="1" t="s">
        <v>698</v>
      </c>
      <c r="J2122" s="1" t="s">
        <v>699</v>
      </c>
      <c r="K2122" s="1" t="s">
        <v>700</v>
      </c>
      <c r="L2122" s="51">
        <v>0.0153</v>
      </c>
      <c r="M2122" s="93" t="s">
        <v>2612</v>
      </c>
      <c r="N2122" s="108" t="s">
        <v>578</v>
      </c>
      <c r="O2122" s="1"/>
      <c r="P2122" s="105"/>
    </row>
    <row r="2123">
      <c r="A2123" s="1" t="s">
        <v>2971</v>
      </c>
      <c r="B2123" s="51">
        <v>6.1968409E7</v>
      </c>
      <c r="C2123" s="51">
        <v>1.726648263E9</v>
      </c>
      <c r="D2123" s="52">
        <v>45553.354895833334</v>
      </c>
      <c r="E2123" s="1" t="s">
        <v>341</v>
      </c>
      <c r="F2123" s="1" t="s">
        <v>697</v>
      </c>
      <c r="G2123" s="47">
        <v>425000.0</v>
      </c>
      <c r="H2123" s="53">
        <f t="shared" si="3"/>
        <v>6502.5</v>
      </c>
      <c r="I2123" s="1" t="s">
        <v>698</v>
      </c>
      <c r="J2123" s="1" t="s">
        <v>699</v>
      </c>
      <c r="K2123" s="1" t="s">
        <v>700</v>
      </c>
      <c r="L2123" s="51">
        <v>0.0153</v>
      </c>
      <c r="M2123" s="93" t="s">
        <v>2724</v>
      </c>
      <c r="N2123" s="108" t="s">
        <v>578</v>
      </c>
      <c r="O2123" s="1"/>
      <c r="P2123" s="105"/>
    </row>
    <row r="2124">
      <c r="A2124" s="1" t="s">
        <v>2972</v>
      </c>
      <c r="B2124" s="51">
        <v>6.1968428E7</v>
      </c>
      <c r="C2124" s="51">
        <v>1.726648303E9</v>
      </c>
      <c r="D2124" s="52">
        <v>45553.355358796296</v>
      </c>
      <c r="E2124" s="1" t="s">
        <v>341</v>
      </c>
      <c r="F2124" s="1" t="s">
        <v>697</v>
      </c>
      <c r="G2124" s="47">
        <v>620000.0</v>
      </c>
      <c r="H2124" s="53">
        <f t="shared" si="3"/>
        <v>9486</v>
      </c>
      <c r="I2124" s="1" t="s">
        <v>698</v>
      </c>
      <c r="J2124" s="1" t="s">
        <v>699</v>
      </c>
      <c r="K2124" s="1" t="s">
        <v>700</v>
      </c>
      <c r="L2124" s="51">
        <v>0.0153</v>
      </c>
      <c r="M2124" s="93" t="s">
        <v>2741</v>
      </c>
      <c r="N2124" s="108" t="s">
        <v>578</v>
      </c>
      <c r="O2124" s="1"/>
      <c r="P2124" s="105"/>
    </row>
    <row r="2125">
      <c r="A2125" s="1" t="s">
        <v>2973</v>
      </c>
      <c r="B2125" s="51">
        <v>6.1968459E7</v>
      </c>
      <c r="C2125" s="51">
        <v>1.726648369E9</v>
      </c>
      <c r="D2125" s="52">
        <v>45553.35612268518</v>
      </c>
      <c r="E2125" s="1" t="s">
        <v>341</v>
      </c>
      <c r="F2125" s="1" t="s">
        <v>697</v>
      </c>
      <c r="G2125" s="47">
        <v>480000.0</v>
      </c>
      <c r="H2125" s="53">
        <f t="shared" si="3"/>
        <v>7344</v>
      </c>
      <c r="I2125" s="1" t="s">
        <v>698</v>
      </c>
      <c r="J2125" s="1" t="s">
        <v>699</v>
      </c>
      <c r="K2125" s="1" t="s">
        <v>700</v>
      </c>
      <c r="L2125" s="51">
        <v>0.0153</v>
      </c>
      <c r="M2125" s="93" t="s">
        <v>2730</v>
      </c>
      <c r="N2125" s="108" t="s">
        <v>578</v>
      </c>
      <c r="O2125" s="1"/>
      <c r="P2125" s="105"/>
    </row>
    <row r="2126">
      <c r="A2126" s="1" t="s">
        <v>2974</v>
      </c>
      <c r="B2126" s="51">
        <v>6.1968518E7</v>
      </c>
      <c r="C2126" s="51">
        <v>1.726648495E9</v>
      </c>
      <c r="D2126" s="52">
        <v>45553.35758101852</v>
      </c>
      <c r="E2126" s="1" t="s">
        <v>341</v>
      </c>
      <c r="F2126" s="1" t="s">
        <v>697</v>
      </c>
      <c r="G2126" s="47">
        <v>325000.0</v>
      </c>
      <c r="H2126" s="53">
        <f t="shared" si="3"/>
        <v>4972.5</v>
      </c>
      <c r="I2126" s="1" t="s">
        <v>698</v>
      </c>
      <c r="J2126" s="1" t="s">
        <v>699</v>
      </c>
      <c r="K2126" s="1" t="s">
        <v>700</v>
      </c>
      <c r="L2126" s="51">
        <v>0.0153</v>
      </c>
      <c r="M2126" s="93" t="s">
        <v>2724</v>
      </c>
      <c r="N2126" s="108" t="s">
        <v>545</v>
      </c>
      <c r="O2126" s="1"/>
      <c r="P2126" s="105"/>
    </row>
    <row r="2127">
      <c r="A2127" s="1" t="s">
        <v>2975</v>
      </c>
      <c r="B2127" s="51">
        <v>6.2162505E7</v>
      </c>
      <c r="C2127" s="51">
        <v>1.72706322E9</v>
      </c>
      <c r="D2127" s="52">
        <v>45558.157638888886</v>
      </c>
      <c r="E2127" s="1" t="s">
        <v>341</v>
      </c>
      <c r="F2127" s="1" t="s">
        <v>697</v>
      </c>
      <c r="G2127" s="47">
        <v>385000.0</v>
      </c>
      <c r="H2127" s="53">
        <f t="shared" si="3"/>
        <v>5120.5</v>
      </c>
      <c r="I2127" s="1" t="s">
        <v>698</v>
      </c>
      <c r="J2127" s="1" t="s">
        <v>699</v>
      </c>
      <c r="K2127" s="1" t="s">
        <v>700</v>
      </c>
      <c r="L2127" s="51">
        <v>0.0133</v>
      </c>
      <c r="M2127" s="93" t="s">
        <v>1823</v>
      </c>
      <c r="N2127" s="108" t="s">
        <v>545</v>
      </c>
      <c r="O2127" s="1"/>
      <c r="P2127" s="105"/>
    </row>
    <row r="2128">
      <c r="A2128" s="1" t="s">
        <v>2976</v>
      </c>
      <c r="B2128" s="51">
        <v>6.2162522E7</v>
      </c>
      <c r="C2128" s="51">
        <v>1.727063256E9</v>
      </c>
      <c r="D2128" s="52">
        <v>45558.158055555556</v>
      </c>
      <c r="E2128" s="1" t="s">
        <v>341</v>
      </c>
      <c r="F2128" s="1" t="s">
        <v>697</v>
      </c>
      <c r="G2128" s="47">
        <v>411000.0</v>
      </c>
      <c r="H2128" s="53">
        <f t="shared" si="3"/>
        <v>5466.3</v>
      </c>
      <c r="I2128" s="1" t="s">
        <v>698</v>
      </c>
      <c r="J2128" s="1" t="s">
        <v>699</v>
      </c>
      <c r="K2128" s="1" t="s">
        <v>700</v>
      </c>
      <c r="L2128" s="51">
        <v>0.0133</v>
      </c>
      <c r="M2128" s="93" t="s">
        <v>1820</v>
      </c>
      <c r="N2128" s="108" t="s">
        <v>545</v>
      </c>
      <c r="O2128" s="1"/>
      <c r="P2128" s="105"/>
    </row>
    <row r="2129">
      <c r="A2129" s="1" t="s">
        <v>2977</v>
      </c>
      <c r="B2129" s="51">
        <v>6.2162536E7</v>
      </c>
      <c r="C2129" s="51">
        <v>1.727063286E9</v>
      </c>
      <c r="D2129" s="52">
        <v>45558.15840277778</v>
      </c>
      <c r="E2129" s="1" t="s">
        <v>341</v>
      </c>
      <c r="F2129" s="1" t="s">
        <v>697</v>
      </c>
      <c r="G2129" s="47">
        <v>350000.0</v>
      </c>
      <c r="H2129" s="53">
        <f t="shared" si="3"/>
        <v>4655</v>
      </c>
      <c r="I2129" s="1" t="s">
        <v>698</v>
      </c>
      <c r="J2129" s="1" t="s">
        <v>699</v>
      </c>
      <c r="K2129" s="1" t="s">
        <v>700</v>
      </c>
      <c r="L2129" s="51">
        <v>0.0133</v>
      </c>
      <c r="M2129" s="93" t="s">
        <v>1812</v>
      </c>
      <c r="N2129" s="108" t="s">
        <v>545</v>
      </c>
      <c r="O2129" s="1"/>
      <c r="P2129" s="105"/>
    </row>
    <row r="2130">
      <c r="A2130" s="1" t="s">
        <v>2978</v>
      </c>
      <c r="B2130" s="51">
        <v>6.216262E7</v>
      </c>
      <c r="C2130" s="51">
        <v>1.727063465E9</v>
      </c>
      <c r="D2130" s="52">
        <v>45558.160474537035</v>
      </c>
      <c r="E2130" s="1" t="s">
        <v>341</v>
      </c>
      <c r="F2130" s="1" t="s">
        <v>697</v>
      </c>
      <c r="G2130" s="47">
        <v>400000.0</v>
      </c>
      <c r="H2130" s="53">
        <f t="shared" si="3"/>
        <v>5320</v>
      </c>
      <c r="I2130" s="1" t="s">
        <v>698</v>
      </c>
      <c r="J2130" s="1" t="s">
        <v>699</v>
      </c>
      <c r="K2130" s="1" t="s">
        <v>700</v>
      </c>
      <c r="L2130" s="51">
        <v>0.0133</v>
      </c>
      <c r="M2130" s="93" t="s">
        <v>1845</v>
      </c>
      <c r="N2130" s="108" t="s">
        <v>545</v>
      </c>
      <c r="O2130" s="1"/>
      <c r="P2130" s="105"/>
    </row>
    <row r="2131">
      <c r="A2131" s="1" t="s">
        <v>2979</v>
      </c>
      <c r="B2131" s="51">
        <v>6.2257609E7</v>
      </c>
      <c r="C2131" s="51">
        <v>1.727266567E9</v>
      </c>
      <c r="D2131" s="52">
        <v>45560.51119212963</v>
      </c>
      <c r="E2131" s="1" t="s">
        <v>341</v>
      </c>
      <c r="F2131" s="1" t="s">
        <v>697</v>
      </c>
      <c r="G2131" s="47">
        <v>503904.0</v>
      </c>
      <c r="H2131" s="53">
        <f t="shared" si="3"/>
        <v>6903.4848</v>
      </c>
      <c r="I2131" s="1" t="s">
        <v>698</v>
      </c>
      <c r="J2131" s="1" t="s">
        <v>699</v>
      </c>
      <c r="K2131" s="1" t="s">
        <v>700</v>
      </c>
      <c r="L2131" s="51">
        <v>0.0137</v>
      </c>
      <c r="M2131" s="93" t="s">
        <v>102</v>
      </c>
      <c r="N2131" s="93" t="s">
        <v>548</v>
      </c>
      <c r="O2131" s="1"/>
      <c r="P2131" s="105"/>
    </row>
    <row r="2132">
      <c r="A2132" s="1" t="s">
        <v>2980</v>
      </c>
      <c r="B2132" s="51">
        <v>6.2257623E7</v>
      </c>
      <c r="C2132" s="51">
        <v>1.727266597E9</v>
      </c>
      <c r="D2132" s="52">
        <v>45560.51153935185</v>
      </c>
      <c r="E2132" s="1" t="s">
        <v>341</v>
      </c>
      <c r="F2132" s="1" t="s">
        <v>697</v>
      </c>
      <c r="G2132" s="47">
        <v>610090.0</v>
      </c>
      <c r="H2132" s="53">
        <f t="shared" si="3"/>
        <v>8358.233</v>
      </c>
      <c r="I2132" s="1" t="s">
        <v>698</v>
      </c>
      <c r="J2132" s="1" t="s">
        <v>699</v>
      </c>
      <c r="K2132" s="1" t="s">
        <v>700</v>
      </c>
      <c r="L2132" s="51">
        <v>0.0137</v>
      </c>
      <c r="M2132" s="99" t="s">
        <v>133</v>
      </c>
      <c r="N2132" s="114" t="s">
        <v>1008</v>
      </c>
      <c r="O2132" s="1"/>
      <c r="P2132" s="105"/>
    </row>
    <row r="2133">
      <c r="A2133" s="1" t="s">
        <v>2981</v>
      </c>
      <c r="B2133" s="51">
        <v>6.225764E7</v>
      </c>
      <c r="C2133" s="51">
        <v>1.727266633E9</v>
      </c>
      <c r="D2133" s="52">
        <v>45560.51195601852</v>
      </c>
      <c r="E2133" s="1" t="s">
        <v>341</v>
      </c>
      <c r="F2133" s="1" t="s">
        <v>697</v>
      </c>
      <c r="G2133" s="47">
        <v>480000.0</v>
      </c>
      <c r="H2133" s="53">
        <f t="shared" si="3"/>
        <v>6576</v>
      </c>
      <c r="I2133" s="1" t="s">
        <v>698</v>
      </c>
      <c r="J2133" s="1" t="s">
        <v>699</v>
      </c>
      <c r="K2133" s="1" t="s">
        <v>700</v>
      </c>
      <c r="L2133" s="51">
        <v>0.0137</v>
      </c>
      <c r="M2133" s="99" t="s">
        <v>149</v>
      </c>
      <c r="N2133" s="93" t="s">
        <v>548</v>
      </c>
      <c r="O2133" s="1"/>
      <c r="P2133" s="105"/>
    </row>
    <row r="2134">
      <c r="A2134" s="1" t="s">
        <v>2982</v>
      </c>
      <c r="B2134" s="51">
        <v>6.2257654E7</v>
      </c>
      <c r="C2134" s="51">
        <v>1.727266663E9</v>
      </c>
      <c r="D2134" s="52">
        <v>45560.51230324074</v>
      </c>
      <c r="E2134" s="1" t="s">
        <v>341</v>
      </c>
      <c r="F2134" s="1" t="s">
        <v>697</v>
      </c>
      <c r="G2134" s="47">
        <v>510000.0</v>
      </c>
      <c r="H2134" s="53">
        <f t="shared" si="3"/>
        <v>6987</v>
      </c>
      <c r="I2134" s="1" t="s">
        <v>698</v>
      </c>
      <c r="J2134" s="1" t="s">
        <v>699</v>
      </c>
      <c r="K2134" s="1" t="s">
        <v>700</v>
      </c>
      <c r="L2134" s="51">
        <v>0.0137</v>
      </c>
      <c r="M2134" s="114" t="s">
        <v>158</v>
      </c>
      <c r="N2134" s="114" t="s">
        <v>1008</v>
      </c>
      <c r="O2134" s="1"/>
      <c r="P2134" s="105"/>
    </row>
    <row r="2135">
      <c r="A2135" s="1" t="s">
        <v>2983</v>
      </c>
      <c r="B2135" s="51">
        <v>6.2257683E7</v>
      </c>
      <c r="C2135" s="51">
        <v>1.727266725E9</v>
      </c>
      <c r="D2135" s="52">
        <v>45560.513020833336</v>
      </c>
      <c r="E2135" s="1" t="s">
        <v>341</v>
      </c>
      <c r="F2135" s="1" t="s">
        <v>697</v>
      </c>
      <c r="G2135" s="47">
        <v>495000.0</v>
      </c>
      <c r="H2135" s="53">
        <f t="shared" si="3"/>
        <v>6781.5</v>
      </c>
      <c r="I2135" s="1" t="s">
        <v>698</v>
      </c>
      <c r="J2135" s="1" t="s">
        <v>699</v>
      </c>
      <c r="K2135" s="1" t="s">
        <v>700</v>
      </c>
      <c r="L2135" s="51">
        <v>0.0137</v>
      </c>
      <c r="M2135" s="93" t="s">
        <v>167</v>
      </c>
      <c r="N2135" s="93" t="s">
        <v>548</v>
      </c>
      <c r="O2135" s="1"/>
      <c r="P2135" s="105"/>
    </row>
    <row r="2136">
      <c r="A2136" s="1" t="s">
        <v>2984</v>
      </c>
      <c r="B2136" s="51">
        <v>6.2257723E7</v>
      </c>
      <c r="C2136" s="51">
        <v>1.727266809E9</v>
      </c>
      <c r="D2136" s="52">
        <v>45560.51399305555</v>
      </c>
      <c r="E2136" s="1" t="s">
        <v>341</v>
      </c>
      <c r="F2136" s="1" t="s">
        <v>697</v>
      </c>
      <c r="G2136" s="47">
        <v>420090.0</v>
      </c>
      <c r="H2136" s="53">
        <f t="shared" si="3"/>
        <v>5755.233</v>
      </c>
      <c r="I2136" s="1" t="s">
        <v>698</v>
      </c>
      <c r="J2136" s="1" t="s">
        <v>699</v>
      </c>
      <c r="K2136" s="1" t="s">
        <v>700</v>
      </c>
      <c r="L2136" s="51">
        <v>0.0137</v>
      </c>
      <c r="M2136" s="93" t="s">
        <v>2630</v>
      </c>
      <c r="N2136" s="114" t="s">
        <v>1008</v>
      </c>
      <c r="O2136" s="1"/>
      <c r="P2136" s="105"/>
    </row>
    <row r="2137">
      <c r="A2137" s="1" t="s">
        <v>2985</v>
      </c>
      <c r="B2137" s="51">
        <v>6.2257739E7</v>
      </c>
      <c r="C2137" s="51">
        <v>1.727266843E9</v>
      </c>
      <c r="D2137" s="52">
        <v>45560.514386574076</v>
      </c>
      <c r="E2137" s="1" t="s">
        <v>341</v>
      </c>
      <c r="F2137" s="1" t="s">
        <v>697</v>
      </c>
      <c r="G2137" s="47">
        <v>530000.0</v>
      </c>
      <c r="H2137" s="53">
        <f t="shared" si="3"/>
        <v>7261</v>
      </c>
      <c r="I2137" s="1" t="s">
        <v>698</v>
      </c>
      <c r="J2137" s="1" t="s">
        <v>699</v>
      </c>
      <c r="K2137" s="1" t="s">
        <v>700</v>
      </c>
      <c r="L2137" s="51">
        <v>0.0137</v>
      </c>
      <c r="M2137" s="93" t="s">
        <v>2635</v>
      </c>
      <c r="N2137" s="114" t="s">
        <v>1008</v>
      </c>
      <c r="O2137" s="1"/>
      <c r="P2137" s="105"/>
    </row>
    <row r="2138">
      <c r="A2138" s="1" t="s">
        <v>2986</v>
      </c>
      <c r="B2138" s="51">
        <v>6.2257756E7</v>
      </c>
      <c r="C2138" s="51">
        <v>1.727266879E9</v>
      </c>
      <c r="D2138" s="52">
        <v>45560.51480324074</v>
      </c>
      <c r="E2138" s="1" t="s">
        <v>341</v>
      </c>
      <c r="F2138" s="1" t="s">
        <v>697</v>
      </c>
      <c r="G2138" s="47">
        <v>387000.0</v>
      </c>
      <c r="H2138" s="53">
        <f t="shared" si="3"/>
        <v>5301.9</v>
      </c>
      <c r="I2138" s="1" t="s">
        <v>698</v>
      </c>
      <c r="J2138" s="1" t="s">
        <v>699</v>
      </c>
      <c r="K2138" s="1" t="s">
        <v>700</v>
      </c>
      <c r="L2138" s="51">
        <v>0.0137</v>
      </c>
      <c r="M2138" s="93" t="s">
        <v>2639</v>
      </c>
      <c r="N2138" s="108" t="s">
        <v>548</v>
      </c>
      <c r="O2138" s="1"/>
      <c r="P2138" s="105"/>
    </row>
    <row r="2139">
      <c r="A2139" s="1" t="s">
        <v>2987</v>
      </c>
      <c r="B2139" s="51">
        <v>6.225778E7</v>
      </c>
      <c r="C2139" s="51">
        <v>1.727266931E9</v>
      </c>
      <c r="D2139" s="52">
        <v>45560.51540509259</v>
      </c>
      <c r="E2139" s="1" t="s">
        <v>341</v>
      </c>
      <c r="F2139" s="1" t="s">
        <v>697</v>
      </c>
      <c r="G2139" s="47">
        <v>750000.0</v>
      </c>
      <c r="H2139" s="53">
        <f t="shared" si="3"/>
        <v>10275</v>
      </c>
      <c r="I2139" s="1" t="s">
        <v>698</v>
      </c>
      <c r="J2139" s="1" t="s">
        <v>699</v>
      </c>
      <c r="K2139" s="1" t="s">
        <v>700</v>
      </c>
      <c r="L2139" s="51">
        <v>0.0137</v>
      </c>
      <c r="M2139" s="93" t="s">
        <v>2818</v>
      </c>
      <c r="N2139" s="99" t="s">
        <v>556</v>
      </c>
      <c r="O2139" s="1"/>
      <c r="P2139" s="105"/>
    </row>
    <row r="2140">
      <c r="A2140" s="1" t="s">
        <v>2988</v>
      </c>
      <c r="B2140" s="51">
        <v>6.2257806E7</v>
      </c>
      <c r="C2140" s="51">
        <v>1.727266985E9</v>
      </c>
      <c r="D2140" s="52">
        <v>45560.51603009259</v>
      </c>
      <c r="E2140" s="1" t="s">
        <v>341</v>
      </c>
      <c r="F2140" s="1" t="s">
        <v>697</v>
      </c>
      <c r="G2140" s="47">
        <v>360000.0</v>
      </c>
      <c r="H2140" s="53">
        <f t="shared" si="3"/>
        <v>4932</v>
      </c>
      <c r="I2140" s="1" t="s">
        <v>698</v>
      </c>
      <c r="J2140" s="1" t="s">
        <v>699</v>
      </c>
      <c r="K2140" s="1" t="s">
        <v>700</v>
      </c>
      <c r="L2140" s="51">
        <v>0.0137</v>
      </c>
      <c r="M2140" s="93" t="s">
        <v>2823</v>
      </c>
      <c r="N2140" s="108" t="s">
        <v>548</v>
      </c>
      <c r="O2140" s="1"/>
      <c r="P2140" s="105"/>
    </row>
    <row r="2141">
      <c r="A2141" s="1" t="s">
        <v>2989</v>
      </c>
      <c r="B2141" s="51">
        <v>6.2257841E7</v>
      </c>
      <c r="C2141" s="51">
        <v>1.727267061E9</v>
      </c>
      <c r="D2141" s="52">
        <v>45560.516909722224</v>
      </c>
      <c r="E2141" s="1" t="s">
        <v>341</v>
      </c>
      <c r="F2141" s="1" t="s">
        <v>697</v>
      </c>
      <c r="G2141" s="47">
        <v>420000.0</v>
      </c>
      <c r="H2141" s="53">
        <f t="shared" si="3"/>
        <v>5754</v>
      </c>
      <c r="I2141" s="1" t="s">
        <v>698</v>
      </c>
      <c r="J2141" s="1" t="s">
        <v>699</v>
      </c>
      <c r="K2141" s="1" t="s">
        <v>700</v>
      </c>
      <c r="L2141" s="51">
        <v>0.0137</v>
      </c>
      <c r="M2141" s="93" t="s">
        <v>2833</v>
      </c>
      <c r="N2141" s="99" t="s">
        <v>556</v>
      </c>
      <c r="O2141" s="1"/>
      <c r="P2141" s="105"/>
    </row>
    <row r="2142">
      <c r="A2142" s="1" t="s">
        <v>2990</v>
      </c>
      <c r="B2142" s="51">
        <v>6.2257917E7</v>
      </c>
      <c r="C2142" s="51">
        <v>1.727267221E9</v>
      </c>
      <c r="D2142" s="52">
        <v>45560.51876157407</v>
      </c>
      <c r="E2142" s="1" t="s">
        <v>341</v>
      </c>
      <c r="F2142" s="1" t="s">
        <v>697</v>
      </c>
      <c r="G2142" s="47">
        <v>450000.0</v>
      </c>
      <c r="H2142" s="53">
        <f t="shared" si="3"/>
        <v>6165</v>
      </c>
      <c r="I2142" s="1" t="s">
        <v>698</v>
      </c>
      <c r="J2142" s="1" t="s">
        <v>699</v>
      </c>
      <c r="K2142" s="1" t="s">
        <v>700</v>
      </c>
      <c r="L2142" s="51">
        <v>0.0137</v>
      </c>
      <c r="M2142" s="93" t="s">
        <v>2893</v>
      </c>
      <c r="N2142" s="99" t="s">
        <v>556</v>
      </c>
      <c r="O2142" s="1"/>
      <c r="P2142" s="105"/>
    </row>
    <row r="2143">
      <c r="A2143" s="1" t="s">
        <v>2991</v>
      </c>
      <c r="B2143" s="51">
        <v>6.225794E7</v>
      </c>
      <c r="C2143" s="51">
        <v>1.727267271E9</v>
      </c>
      <c r="D2143" s="52">
        <v>45560.51934027778</v>
      </c>
      <c r="E2143" s="1" t="s">
        <v>341</v>
      </c>
      <c r="F2143" s="1" t="s">
        <v>697</v>
      </c>
      <c r="G2143" s="47">
        <v>289000.0</v>
      </c>
      <c r="H2143" s="53">
        <f t="shared" si="3"/>
        <v>3959.3</v>
      </c>
      <c r="I2143" s="1" t="s">
        <v>698</v>
      </c>
      <c r="J2143" s="1" t="s">
        <v>699</v>
      </c>
      <c r="K2143" s="1" t="s">
        <v>700</v>
      </c>
      <c r="L2143" s="51">
        <v>0.0137</v>
      </c>
      <c r="M2143" s="93" t="s">
        <v>2720</v>
      </c>
      <c r="N2143" s="108" t="s">
        <v>545</v>
      </c>
      <c r="O2143" s="1"/>
      <c r="P2143" s="105"/>
    </row>
    <row r="2144">
      <c r="A2144" s="1" t="s">
        <v>2992</v>
      </c>
      <c r="B2144" s="51">
        <v>6.2257954E7</v>
      </c>
      <c r="C2144" s="51">
        <v>1.727267301E9</v>
      </c>
      <c r="D2144" s="52">
        <v>45560.5196875</v>
      </c>
      <c r="E2144" s="1" t="s">
        <v>341</v>
      </c>
      <c r="F2144" s="1" t="s">
        <v>697</v>
      </c>
      <c r="G2144" s="47">
        <v>325000.0</v>
      </c>
      <c r="H2144" s="53">
        <f t="shared" si="3"/>
        <v>4452.5</v>
      </c>
      <c r="I2144" s="1" t="s">
        <v>698</v>
      </c>
      <c r="J2144" s="1" t="s">
        <v>699</v>
      </c>
      <c r="K2144" s="1" t="s">
        <v>700</v>
      </c>
      <c r="L2144" s="51">
        <v>0.0137</v>
      </c>
      <c r="M2144" s="93" t="s">
        <v>2732</v>
      </c>
      <c r="N2144" s="108" t="s">
        <v>545</v>
      </c>
      <c r="O2144" s="1"/>
      <c r="P2144" s="105"/>
    </row>
    <row r="2145">
      <c r="A2145" s="1" t="s">
        <v>2993</v>
      </c>
      <c r="B2145" s="51">
        <v>6.2257972E7</v>
      </c>
      <c r="C2145" s="51">
        <v>1.727267339E9</v>
      </c>
      <c r="D2145" s="52">
        <v>45560.52012731481</v>
      </c>
      <c r="E2145" s="1" t="s">
        <v>341</v>
      </c>
      <c r="F2145" s="1" t="s">
        <v>697</v>
      </c>
      <c r="G2145" s="47">
        <v>523000.0</v>
      </c>
      <c r="H2145" s="53">
        <f t="shared" si="3"/>
        <v>7165.1</v>
      </c>
      <c r="I2145" s="1" t="s">
        <v>698</v>
      </c>
      <c r="J2145" s="1" t="s">
        <v>699</v>
      </c>
      <c r="K2145" s="1" t="s">
        <v>700</v>
      </c>
      <c r="L2145" s="51">
        <v>0.0137</v>
      </c>
      <c r="M2145" s="93" t="s">
        <v>2741</v>
      </c>
      <c r="N2145" s="108" t="s">
        <v>545</v>
      </c>
      <c r="O2145" s="1"/>
      <c r="P2145" s="105"/>
    </row>
    <row r="2146">
      <c r="A2146" s="1" t="s">
        <v>2994</v>
      </c>
      <c r="B2146" s="51">
        <v>6.2258017E7</v>
      </c>
      <c r="C2146" s="51">
        <v>1.727267435E9</v>
      </c>
      <c r="D2146" s="52">
        <v>45560.52123842593</v>
      </c>
      <c r="E2146" s="1" t="s">
        <v>341</v>
      </c>
      <c r="F2146" s="1" t="s">
        <v>697</v>
      </c>
      <c r="G2146" s="47">
        <v>410000.0</v>
      </c>
      <c r="H2146" s="53">
        <f t="shared" si="3"/>
        <v>5617</v>
      </c>
      <c r="I2146" s="1" t="s">
        <v>698</v>
      </c>
      <c r="J2146" s="1" t="s">
        <v>699</v>
      </c>
      <c r="K2146" s="1" t="s">
        <v>700</v>
      </c>
      <c r="L2146" s="51">
        <v>0.0137</v>
      </c>
      <c r="M2146" s="93" t="s">
        <v>2730</v>
      </c>
      <c r="N2146" s="93" t="s">
        <v>2772</v>
      </c>
      <c r="O2146" s="1"/>
      <c r="P2146" s="105"/>
    </row>
    <row r="2147">
      <c r="A2147" s="1" t="s">
        <v>2995</v>
      </c>
      <c r="B2147" s="51">
        <v>6.2258034E7</v>
      </c>
      <c r="C2147" s="51">
        <v>1.727267471E9</v>
      </c>
      <c r="D2147" s="52">
        <v>45560.52165509259</v>
      </c>
      <c r="E2147" s="1" t="s">
        <v>341</v>
      </c>
      <c r="F2147" s="1" t="s">
        <v>697</v>
      </c>
      <c r="G2147" s="47">
        <v>380000.0</v>
      </c>
      <c r="H2147" s="53">
        <f t="shared" si="3"/>
        <v>5206</v>
      </c>
      <c r="I2147" s="1" t="s">
        <v>698</v>
      </c>
      <c r="J2147" s="1" t="s">
        <v>699</v>
      </c>
      <c r="K2147" s="1" t="s">
        <v>700</v>
      </c>
      <c r="L2147" s="51">
        <v>0.0137</v>
      </c>
      <c r="M2147" s="93" t="s">
        <v>2732</v>
      </c>
      <c r="N2147" s="50" t="s">
        <v>2772</v>
      </c>
      <c r="O2147" s="1"/>
      <c r="P2147" s="105"/>
    </row>
    <row r="2148">
      <c r="A2148" s="1" t="s">
        <v>2996</v>
      </c>
      <c r="B2148" s="51">
        <v>6.2290014E7</v>
      </c>
      <c r="C2148" s="51">
        <v>1.727335694E9</v>
      </c>
      <c r="D2148" s="52">
        <v>45561.311273148145</v>
      </c>
      <c r="E2148" s="1" t="s">
        <v>341</v>
      </c>
      <c r="F2148" s="1" t="s">
        <v>697</v>
      </c>
      <c r="G2148" s="47">
        <v>650000.0</v>
      </c>
      <c r="H2148" s="53">
        <f t="shared" si="3"/>
        <v>8580</v>
      </c>
      <c r="I2148" s="1" t="s">
        <v>698</v>
      </c>
      <c r="J2148" s="1" t="s">
        <v>699</v>
      </c>
      <c r="K2148" s="1" t="s">
        <v>700</v>
      </c>
      <c r="L2148" s="51">
        <v>0.0132</v>
      </c>
      <c r="M2148" s="93" t="s">
        <v>2997</v>
      </c>
      <c r="N2148" s="93" t="s">
        <v>2821</v>
      </c>
      <c r="O2148" s="1"/>
      <c r="P2148" s="105"/>
    </row>
    <row r="2149">
      <c r="A2149" s="1" t="s">
        <v>2998</v>
      </c>
      <c r="B2149" s="51">
        <v>6.2290041E7</v>
      </c>
      <c r="C2149" s="51">
        <v>1.727335752E9</v>
      </c>
      <c r="D2149" s="52">
        <v>45561.311944444446</v>
      </c>
      <c r="E2149" s="1" t="s">
        <v>341</v>
      </c>
      <c r="F2149" s="1" t="s">
        <v>697</v>
      </c>
      <c r="G2149" s="47">
        <v>500900.0</v>
      </c>
      <c r="H2149" s="53">
        <f t="shared" si="3"/>
        <v>6611.88</v>
      </c>
      <c r="I2149" s="1" t="s">
        <v>698</v>
      </c>
      <c r="J2149" s="1" t="s">
        <v>699</v>
      </c>
      <c r="K2149" s="1" t="s">
        <v>700</v>
      </c>
      <c r="L2149" s="51">
        <v>0.0132</v>
      </c>
      <c r="M2149" s="93" t="s">
        <v>2999</v>
      </c>
      <c r="N2149" s="93" t="s">
        <v>2821</v>
      </c>
      <c r="O2149" s="1"/>
      <c r="P2149" s="105"/>
    </row>
    <row r="2150">
      <c r="A2150" s="1" t="s">
        <v>3000</v>
      </c>
      <c r="B2150" s="51">
        <v>6.2290061E7</v>
      </c>
      <c r="C2150" s="51">
        <v>1.727335794E9</v>
      </c>
      <c r="D2150" s="52">
        <v>45561.312430555554</v>
      </c>
      <c r="E2150" s="1" t="s">
        <v>341</v>
      </c>
      <c r="F2150" s="1" t="s">
        <v>697</v>
      </c>
      <c r="G2150" s="47">
        <v>620000.0</v>
      </c>
      <c r="H2150" s="53">
        <f t="shared" si="3"/>
        <v>8184</v>
      </c>
      <c r="I2150" s="1" t="s">
        <v>698</v>
      </c>
      <c r="J2150" s="1" t="s">
        <v>699</v>
      </c>
      <c r="K2150" s="1" t="s">
        <v>700</v>
      </c>
      <c r="L2150" s="51">
        <v>0.0132</v>
      </c>
      <c r="M2150" s="93" t="s">
        <v>3001</v>
      </c>
      <c r="N2150" s="93" t="s">
        <v>2821</v>
      </c>
      <c r="O2150" s="1"/>
      <c r="P2150" s="105"/>
    </row>
    <row r="2151">
      <c r="A2151" s="1" t="s">
        <v>3002</v>
      </c>
      <c r="B2151" s="51">
        <v>6.2290074E7</v>
      </c>
      <c r="C2151" s="51">
        <v>1.727335822E9</v>
      </c>
      <c r="D2151" s="52">
        <v>45561.31275462963</v>
      </c>
      <c r="E2151" s="1" t="s">
        <v>341</v>
      </c>
      <c r="F2151" s="1" t="s">
        <v>697</v>
      </c>
      <c r="G2151" s="47">
        <v>485500.0</v>
      </c>
      <c r="H2151" s="53">
        <f t="shared" si="3"/>
        <v>6408.6</v>
      </c>
      <c r="I2151" s="1" t="s">
        <v>698</v>
      </c>
      <c r="J2151" s="1" t="s">
        <v>699</v>
      </c>
      <c r="K2151" s="1" t="s">
        <v>700</v>
      </c>
      <c r="L2151" s="51">
        <v>0.0132</v>
      </c>
      <c r="M2151" s="93" t="s">
        <v>3003</v>
      </c>
      <c r="N2151" s="93" t="s">
        <v>2821</v>
      </c>
      <c r="O2151" s="1"/>
      <c r="P2151" s="105"/>
    </row>
    <row r="2152">
      <c r="A2152" s="1" t="s">
        <v>3004</v>
      </c>
      <c r="B2152" s="51">
        <v>6.2290089E7</v>
      </c>
      <c r="C2152" s="51">
        <v>1.727335854E9</v>
      </c>
      <c r="D2152" s="52">
        <v>45561.313125</v>
      </c>
      <c r="E2152" s="1" t="s">
        <v>341</v>
      </c>
      <c r="F2152" s="1" t="s">
        <v>697</v>
      </c>
      <c r="G2152" s="47">
        <v>421909.0</v>
      </c>
      <c r="H2152" s="53">
        <f t="shared" si="3"/>
        <v>5569.1988</v>
      </c>
      <c r="I2152" s="1" t="s">
        <v>698</v>
      </c>
      <c r="J2152" s="1" t="s">
        <v>699</v>
      </c>
      <c r="K2152" s="1" t="s">
        <v>700</v>
      </c>
      <c r="L2152" s="51">
        <v>0.0132</v>
      </c>
      <c r="M2152" s="93" t="s">
        <v>3005</v>
      </c>
      <c r="N2152" s="114" t="s">
        <v>1008</v>
      </c>
      <c r="O2152" s="1"/>
      <c r="P2152" s="105"/>
    </row>
    <row r="2153">
      <c r="A2153" s="1" t="s">
        <v>3006</v>
      </c>
      <c r="B2153" s="51">
        <v>6.2290121E7</v>
      </c>
      <c r="C2153" s="51">
        <v>1.727335922E9</v>
      </c>
      <c r="D2153" s="52">
        <v>45561.31391203704</v>
      </c>
      <c r="E2153" s="1" t="s">
        <v>341</v>
      </c>
      <c r="F2153" s="1" t="s">
        <v>697</v>
      </c>
      <c r="G2153" s="47">
        <v>450055.0</v>
      </c>
      <c r="H2153" s="53">
        <f t="shared" si="3"/>
        <v>5940.726</v>
      </c>
      <c r="I2153" s="1" t="s">
        <v>698</v>
      </c>
      <c r="J2153" s="1" t="s">
        <v>699</v>
      </c>
      <c r="K2153" s="1" t="s">
        <v>700</v>
      </c>
      <c r="L2153" s="51">
        <v>0.0132</v>
      </c>
      <c r="M2153" s="93" t="s">
        <v>3007</v>
      </c>
      <c r="N2153" s="93" t="s">
        <v>2821</v>
      </c>
      <c r="O2153" s="1"/>
      <c r="P2153" s="105"/>
    </row>
    <row r="2154">
      <c r="A2154" s="1" t="s">
        <v>3008</v>
      </c>
      <c r="B2154" s="51">
        <v>6.2290137E7</v>
      </c>
      <c r="C2154" s="51">
        <v>1.727335956E9</v>
      </c>
      <c r="D2154" s="52">
        <v>45561.314305555556</v>
      </c>
      <c r="E2154" s="1" t="s">
        <v>341</v>
      </c>
      <c r="F2154" s="1" t="s">
        <v>697</v>
      </c>
      <c r="G2154" s="47">
        <v>400900.0</v>
      </c>
      <c r="H2154" s="53">
        <f t="shared" si="3"/>
        <v>5291.88</v>
      </c>
      <c r="I2154" s="1" t="s">
        <v>698</v>
      </c>
      <c r="J2154" s="1" t="s">
        <v>699</v>
      </c>
      <c r="K2154" s="1" t="s">
        <v>700</v>
      </c>
      <c r="L2154" s="51">
        <v>0.0132</v>
      </c>
      <c r="M2154" s="93" t="s">
        <v>3009</v>
      </c>
      <c r="N2154" s="93" t="s">
        <v>2821</v>
      </c>
      <c r="O2154" s="1"/>
      <c r="P2154" s="105"/>
    </row>
    <row r="2155">
      <c r="A2155" s="1" t="s">
        <v>3010</v>
      </c>
      <c r="B2155" s="51">
        <v>6.2290167E7</v>
      </c>
      <c r="C2155" s="51">
        <v>1.72733602E9</v>
      </c>
      <c r="D2155" s="52">
        <v>45561.315046296295</v>
      </c>
      <c r="E2155" s="1" t="s">
        <v>341</v>
      </c>
      <c r="F2155" s="1" t="s">
        <v>697</v>
      </c>
      <c r="G2155" s="47">
        <v>390220.0</v>
      </c>
      <c r="H2155" s="53">
        <f t="shared" si="3"/>
        <v>5150.904</v>
      </c>
      <c r="I2155" s="1" t="s">
        <v>698</v>
      </c>
      <c r="J2155" s="1" t="s">
        <v>699</v>
      </c>
      <c r="K2155" s="1" t="s">
        <v>700</v>
      </c>
      <c r="L2155" s="51">
        <v>0.0132</v>
      </c>
      <c r="M2155" s="93" t="s">
        <v>3011</v>
      </c>
      <c r="N2155" s="114" t="s">
        <v>1008</v>
      </c>
      <c r="O2155" s="1"/>
      <c r="P2155" s="105"/>
    </row>
    <row r="2156">
      <c r="A2156" s="1" t="s">
        <v>3012</v>
      </c>
      <c r="B2156" s="51">
        <v>6.2290193E7</v>
      </c>
      <c r="C2156" s="51">
        <v>1.72733608E9</v>
      </c>
      <c r="D2156" s="52">
        <v>45561.31574074074</v>
      </c>
      <c r="E2156" s="1" t="s">
        <v>341</v>
      </c>
      <c r="F2156" s="1" t="s">
        <v>697</v>
      </c>
      <c r="G2156" s="47">
        <v>620000.0</v>
      </c>
      <c r="H2156" s="53">
        <f t="shared" si="3"/>
        <v>8184</v>
      </c>
      <c r="I2156" s="1" t="s">
        <v>698</v>
      </c>
      <c r="J2156" s="1" t="s">
        <v>699</v>
      </c>
      <c r="K2156" s="1" t="s">
        <v>700</v>
      </c>
      <c r="L2156" s="51">
        <v>0.0132</v>
      </c>
      <c r="M2156" s="93" t="s">
        <v>3013</v>
      </c>
      <c r="N2156" s="93" t="s">
        <v>2821</v>
      </c>
      <c r="O2156" s="1"/>
      <c r="P2156" s="105"/>
    </row>
    <row r="2157">
      <c r="A2157" s="1" t="s">
        <v>3014</v>
      </c>
      <c r="B2157" s="51">
        <v>6.2325095E7</v>
      </c>
      <c r="C2157" s="51">
        <v>1.727410498E9</v>
      </c>
      <c r="D2157" s="52">
        <v>45562.17706018518</v>
      </c>
      <c r="E2157" s="1" t="s">
        <v>341</v>
      </c>
      <c r="F2157" s="1" t="s">
        <v>697</v>
      </c>
      <c r="G2157" s="47">
        <v>487430.0</v>
      </c>
      <c r="H2157" s="53">
        <f t="shared" si="3"/>
        <v>5995.389</v>
      </c>
      <c r="I2157" s="1" t="s">
        <v>698</v>
      </c>
      <c r="J2157" s="1" t="s">
        <v>699</v>
      </c>
      <c r="K2157" s="1" t="s">
        <v>700</v>
      </c>
      <c r="L2157" s="51">
        <v>0.0123</v>
      </c>
      <c r="M2157" s="93" t="s">
        <v>2732</v>
      </c>
      <c r="N2157" s="50" t="s">
        <v>2772</v>
      </c>
      <c r="O2157" s="1"/>
      <c r="P2157" s="105"/>
    </row>
    <row r="2158">
      <c r="A2158" s="1" t="s">
        <v>3015</v>
      </c>
      <c r="B2158" s="51">
        <v>6.2325119E7</v>
      </c>
      <c r="C2158" s="51">
        <v>1.727410548E9</v>
      </c>
      <c r="D2158" s="52">
        <v>45562.17763888889</v>
      </c>
      <c r="E2158" s="1" t="s">
        <v>341</v>
      </c>
      <c r="F2158" s="1" t="s">
        <v>697</v>
      </c>
      <c r="G2158" s="47">
        <v>398000.0</v>
      </c>
      <c r="H2158" s="53">
        <f t="shared" si="3"/>
        <v>4895.4</v>
      </c>
      <c r="I2158" s="1" t="s">
        <v>698</v>
      </c>
      <c r="J2158" s="1" t="s">
        <v>699</v>
      </c>
      <c r="K2158" s="1" t="s">
        <v>700</v>
      </c>
      <c r="L2158" s="51">
        <v>0.0123</v>
      </c>
      <c r="M2158" s="93" t="s">
        <v>2780</v>
      </c>
      <c r="N2158" s="50" t="s">
        <v>2772</v>
      </c>
      <c r="O2158" s="93" t="s">
        <v>2692</v>
      </c>
      <c r="P2158" s="105"/>
    </row>
    <row r="2159">
      <c r="A2159" s="1" t="s">
        <v>3016</v>
      </c>
      <c r="B2159" s="51">
        <v>6.2325139E7</v>
      </c>
      <c r="C2159" s="51">
        <v>1.727410592E9</v>
      </c>
      <c r="D2159" s="52">
        <v>45562.178148148145</v>
      </c>
      <c r="E2159" s="1" t="s">
        <v>341</v>
      </c>
      <c r="F2159" s="1" t="s">
        <v>697</v>
      </c>
      <c r="G2159" s="47">
        <v>432000.0</v>
      </c>
      <c r="H2159" s="53">
        <f t="shared" si="3"/>
        <v>5313.6</v>
      </c>
      <c r="I2159" s="1" t="s">
        <v>698</v>
      </c>
      <c r="J2159" s="1" t="s">
        <v>699</v>
      </c>
      <c r="K2159" s="1" t="s">
        <v>700</v>
      </c>
      <c r="L2159" s="51">
        <v>0.0123</v>
      </c>
      <c r="M2159" s="93" t="s">
        <v>2730</v>
      </c>
      <c r="N2159" s="108" t="s">
        <v>578</v>
      </c>
      <c r="O2159" s="1"/>
      <c r="P2159" s="105"/>
    </row>
    <row r="2160">
      <c r="A2160" s="1" t="s">
        <v>3017</v>
      </c>
      <c r="B2160" s="51">
        <v>6.2325214E7</v>
      </c>
      <c r="C2160" s="51">
        <v>1.72741075E9</v>
      </c>
      <c r="D2160" s="52">
        <v>45562.179976851854</v>
      </c>
      <c r="E2160" s="1" t="s">
        <v>341</v>
      </c>
      <c r="F2160" s="1" t="s">
        <v>697</v>
      </c>
      <c r="G2160" s="47">
        <v>650000.0</v>
      </c>
      <c r="H2160" s="53">
        <f t="shared" si="3"/>
        <v>7995</v>
      </c>
      <c r="I2160" s="1" t="s">
        <v>698</v>
      </c>
      <c r="J2160" s="1" t="s">
        <v>699</v>
      </c>
      <c r="K2160" s="1" t="s">
        <v>700</v>
      </c>
      <c r="L2160" s="51">
        <v>0.0123</v>
      </c>
      <c r="M2160" s="93" t="s">
        <v>2724</v>
      </c>
      <c r="N2160" s="108" t="s">
        <v>578</v>
      </c>
      <c r="O2160" s="1"/>
      <c r="P2160" s="105"/>
    </row>
    <row r="2161">
      <c r="A2161" s="1" t="s">
        <v>3018</v>
      </c>
      <c r="B2161" s="51">
        <v>6.2325239E7</v>
      </c>
      <c r="C2161" s="51">
        <v>1.727410804E9</v>
      </c>
      <c r="D2161" s="52">
        <v>45562.180601851855</v>
      </c>
      <c r="E2161" s="1" t="s">
        <v>341</v>
      </c>
      <c r="F2161" s="1" t="s">
        <v>697</v>
      </c>
      <c r="G2161" s="47">
        <v>520000.0</v>
      </c>
      <c r="H2161" s="53">
        <f t="shared" si="3"/>
        <v>6396</v>
      </c>
      <c r="I2161" s="1" t="s">
        <v>698</v>
      </c>
      <c r="J2161" s="1" t="s">
        <v>699</v>
      </c>
      <c r="K2161" s="1" t="s">
        <v>700</v>
      </c>
      <c r="L2161" s="51">
        <v>0.0123</v>
      </c>
      <c r="M2161" s="93" t="s">
        <v>2720</v>
      </c>
      <c r="N2161" s="108" t="s">
        <v>578</v>
      </c>
      <c r="O2161" s="1"/>
      <c r="P2161" s="105"/>
    </row>
    <row r="2162">
      <c r="A2162" s="1" t="s">
        <v>3019</v>
      </c>
      <c r="B2162" s="51">
        <v>6.2325265E7</v>
      </c>
      <c r="C2162" s="51">
        <v>1.72741086E9</v>
      </c>
      <c r="D2162" s="52">
        <v>45562.18125</v>
      </c>
      <c r="E2162" s="1" t="s">
        <v>341</v>
      </c>
      <c r="F2162" s="1" t="s">
        <v>697</v>
      </c>
      <c r="G2162" s="47">
        <v>300098.0</v>
      </c>
      <c r="H2162" s="53">
        <f t="shared" si="3"/>
        <v>3691.2054</v>
      </c>
      <c r="I2162" s="1" t="s">
        <v>698</v>
      </c>
      <c r="J2162" s="1" t="s">
        <v>699</v>
      </c>
      <c r="K2162" s="1" t="s">
        <v>700</v>
      </c>
      <c r="L2162" s="51">
        <v>0.0123</v>
      </c>
      <c r="M2162" s="93" t="s">
        <v>2608</v>
      </c>
      <c r="N2162" s="93" t="s">
        <v>2596</v>
      </c>
      <c r="O2162" s="1"/>
      <c r="P2162" s="105"/>
    </row>
    <row r="2163">
      <c r="A2163" s="1" t="s">
        <v>3020</v>
      </c>
      <c r="B2163" s="51">
        <v>6.2325288E7</v>
      </c>
      <c r="C2163" s="51">
        <v>1.727410908E9</v>
      </c>
      <c r="D2163" s="52">
        <v>45562.181805555556</v>
      </c>
      <c r="E2163" s="1" t="s">
        <v>341</v>
      </c>
      <c r="F2163" s="1" t="s">
        <v>697</v>
      </c>
      <c r="G2163" s="47">
        <v>210965.0</v>
      </c>
      <c r="H2163" s="53">
        <f t="shared" si="3"/>
        <v>2594.8695</v>
      </c>
      <c r="I2163" s="1" t="s">
        <v>698</v>
      </c>
      <c r="J2163" s="1" t="s">
        <v>699</v>
      </c>
      <c r="K2163" s="1" t="s">
        <v>700</v>
      </c>
      <c r="L2163" s="51">
        <v>0.0123</v>
      </c>
      <c r="M2163" s="93" t="s">
        <v>2600</v>
      </c>
      <c r="N2163" s="93" t="s">
        <v>2596</v>
      </c>
      <c r="O2163" s="1"/>
      <c r="P2163" s="105"/>
    </row>
    <row r="2164">
      <c r="A2164" s="1" t="s">
        <v>3021</v>
      </c>
      <c r="B2164" s="51">
        <v>6.2325336E7</v>
      </c>
      <c r="C2164" s="51">
        <v>1.72741101E9</v>
      </c>
      <c r="D2164" s="52">
        <v>45562.18298611111</v>
      </c>
      <c r="E2164" s="1" t="s">
        <v>341</v>
      </c>
      <c r="F2164" s="1" t="s">
        <v>697</v>
      </c>
      <c r="G2164" s="47">
        <v>399007.0</v>
      </c>
      <c r="H2164" s="53">
        <f t="shared" si="3"/>
        <v>4907.7861</v>
      </c>
      <c r="I2164" s="1" t="s">
        <v>698</v>
      </c>
      <c r="J2164" s="1" t="s">
        <v>699</v>
      </c>
      <c r="K2164" s="1" t="s">
        <v>700</v>
      </c>
      <c r="L2164" s="51">
        <v>0.0123</v>
      </c>
      <c r="M2164" s="93" t="s">
        <v>2612</v>
      </c>
      <c r="N2164" s="93" t="s">
        <v>2596</v>
      </c>
      <c r="O2164" s="1"/>
      <c r="P2164" s="105"/>
    </row>
    <row r="2165">
      <c r="A2165" s="1" t="s">
        <v>3022</v>
      </c>
      <c r="B2165" s="51">
        <v>6.2325409E7</v>
      </c>
      <c r="C2165" s="51">
        <v>1.727411166E9</v>
      </c>
      <c r="D2165" s="52">
        <v>45562.18479166667</v>
      </c>
      <c r="E2165" s="1" t="s">
        <v>341</v>
      </c>
      <c r="F2165" s="1" t="s">
        <v>697</v>
      </c>
      <c r="G2165" s="47">
        <v>390000.0</v>
      </c>
      <c r="H2165" s="53">
        <f t="shared" si="3"/>
        <v>4797</v>
      </c>
      <c r="I2165" s="1" t="s">
        <v>698</v>
      </c>
      <c r="J2165" s="1" t="s">
        <v>699</v>
      </c>
      <c r="K2165" s="1" t="s">
        <v>700</v>
      </c>
      <c r="L2165" s="51">
        <v>0.0123</v>
      </c>
      <c r="M2165" s="93" t="s">
        <v>1940</v>
      </c>
      <c r="N2165" s="50" t="s">
        <v>2596</v>
      </c>
      <c r="O2165" s="1"/>
      <c r="P2165" s="105"/>
    </row>
    <row r="2166">
      <c r="A2166" s="1" t="s">
        <v>3023</v>
      </c>
      <c r="B2166" s="51">
        <v>6.2404931E7</v>
      </c>
      <c r="C2166" s="51">
        <v>1.727580925E9</v>
      </c>
      <c r="D2166" s="52">
        <v>45564.14959490741</v>
      </c>
      <c r="E2166" s="1" t="s">
        <v>341</v>
      </c>
      <c r="F2166" s="1" t="s">
        <v>697</v>
      </c>
      <c r="G2166" s="47">
        <v>590003.0</v>
      </c>
      <c r="H2166" s="53">
        <f t="shared" si="3"/>
        <v>7847.0399</v>
      </c>
      <c r="I2166" s="1" t="s">
        <v>698</v>
      </c>
      <c r="J2166" s="1" t="s">
        <v>699</v>
      </c>
      <c r="K2166" s="1" t="s">
        <v>700</v>
      </c>
      <c r="L2166" s="51">
        <v>0.0133</v>
      </c>
      <c r="M2166" s="93" t="s">
        <v>3013</v>
      </c>
      <c r="N2166" s="114" t="s">
        <v>1008</v>
      </c>
      <c r="O2166" s="1"/>
      <c r="P2166" s="105"/>
    </row>
    <row r="2167">
      <c r="A2167" s="1" t="s">
        <v>3024</v>
      </c>
      <c r="B2167" s="51">
        <v>6.2404945E7</v>
      </c>
      <c r="C2167" s="51">
        <v>1.727580955E9</v>
      </c>
      <c r="D2167" s="52">
        <v>45564.14994212963</v>
      </c>
      <c r="E2167" s="1" t="s">
        <v>341</v>
      </c>
      <c r="F2167" s="1" t="s">
        <v>697</v>
      </c>
      <c r="G2167" s="47">
        <v>725000.0</v>
      </c>
      <c r="H2167" s="53">
        <f t="shared" si="3"/>
        <v>9642.5</v>
      </c>
      <c r="I2167" s="1" t="s">
        <v>698</v>
      </c>
      <c r="J2167" s="1" t="s">
        <v>699</v>
      </c>
      <c r="K2167" s="1" t="s">
        <v>700</v>
      </c>
      <c r="L2167" s="51">
        <v>0.0133</v>
      </c>
      <c r="M2167" s="93" t="s">
        <v>3025</v>
      </c>
      <c r="N2167" s="114" t="s">
        <v>1008</v>
      </c>
      <c r="O2167" s="1"/>
      <c r="P2167" s="105"/>
    </row>
    <row r="2168">
      <c r="A2168" s="1" t="s">
        <v>3026</v>
      </c>
      <c r="B2168" s="51">
        <v>6.2404964E7</v>
      </c>
      <c r="C2168" s="51">
        <v>1.727580995E9</v>
      </c>
      <c r="D2168" s="52">
        <v>45564.150405092594</v>
      </c>
      <c r="E2168" s="1" t="s">
        <v>341</v>
      </c>
      <c r="F2168" s="1" t="s">
        <v>697</v>
      </c>
      <c r="G2168" s="47">
        <v>580000.0</v>
      </c>
      <c r="H2168" s="53">
        <f t="shared" si="3"/>
        <v>7714</v>
      </c>
      <c r="I2168" s="1" t="s">
        <v>698</v>
      </c>
      <c r="J2168" s="1" t="s">
        <v>699</v>
      </c>
      <c r="K2168" s="1" t="s">
        <v>700</v>
      </c>
      <c r="L2168" s="51">
        <v>0.0133</v>
      </c>
      <c r="M2168" s="93" t="s">
        <v>3011</v>
      </c>
      <c r="N2168" s="114" t="s">
        <v>1008</v>
      </c>
      <c r="O2168" s="1"/>
      <c r="P2168" s="105"/>
    </row>
    <row r="2169">
      <c r="A2169" s="1" t="s">
        <v>3027</v>
      </c>
      <c r="B2169" s="51">
        <v>6.2405004E7</v>
      </c>
      <c r="C2169" s="51">
        <v>1.727581079E9</v>
      </c>
      <c r="D2169" s="52">
        <v>45564.15137731482</v>
      </c>
      <c r="E2169" s="1" t="s">
        <v>341</v>
      </c>
      <c r="F2169" s="1" t="s">
        <v>697</v>
      </c>
      <c r="G2169" s="47">
        <v>632000.0</v>
      </c>
      <c r="H2169" s="53">
        <f t="shared" si="3"/>
        <v>8405.6</v>
      </c>
      <c r="I2169" s="1" t="s">
        <v>698</v>
      </c>
      <c r="J2169" s="1" t="s">
        <v>699</v>
      </c>
      <c r="K2169" s="1" t="s">
        <v>700</v>
      </c>
      <c r="L2169" s="51">
        <v>0.0133</v>
      </c>
      <c r="M2169" s="93" t="s">
        <v>3009</v>
      </c>
      <c r="N2169" s="114" t="s">
        <v>1008</v>
      </c>
      <c r="O2169" s="1"/>
      <c r="P2169" s="105"/>
    </row>
    <row r="2170">
      <c r="A2170" s="1" t="s">
        <v>3028</v>
      </c>
      <c r="B2170" s="51">
        <v>6.2405023E7</v>
      </c>
      <c r="C2170" s="51">
        <v>1.727581119E9</v>
      </c>
      <c r="D2170" s="52">
        <v>45564.15184027778</v>
      </c>
      <c r="E2170" s="1" t="s">
        <v>341</v>
      </c>
      <c r="F2170" s="1" t="s">
        <v>697</v>
      </c>
      <c r="G2170" s="47">
        <v>555000.0</v>
      </c>
      <c r="H2170" s="53">
        <f t="shared" si="3"/>
        <v>7381.5</v>
      </c>
      <c r="I2170" s="1" t="s">
        <v>698</v>
      </c>
      <c r="J2170" s="1" t="s">
        <v>699</v>
      </c>
      <c r="K2170" s="1" t="s">
        <v>700</v>
      </c>
      <c r="L2170" s="51">
        <v>0.0133</v>
      </c>
      <c r="M2170" s="93" t="s">
        <v>3007</v>
      </c>
      <c r="N2170" s="93" t="s">
        <v>556</v>
      </c>
      <c r="O2170" s="1"/>
      <c r="P2170" s="105"/>
    </row>
    <row r="2171">
      <c r="A2171" s="1" t="s">
        <v>3029</v>
      </c>
      <c r="B2171" s="51">
        <v>6.2405057E7</v>
      </c>
      <c r="C2171" s="51">
        <v>1.727581193E9</v>
      </c>
      <c r="D2171" s="52">
        <v>45564.15269675926</v>
      </c>
      <c r="E2171" s="1" t="s">
        <v>341</v>
      </c>
      <c r="F2171" s="1" t="s">
        <v>697</v>
      </c>
      <c r="G2171" s="47">
        <v>700000.0</v>
      </c>
      <c r="H2171" s="53">
        <f t="shared" si="3"/>
        <v>9310</v>
      </c>
      <c r="I2171" s="1" t="s">
        <v>698</v>
      </c>
      <c r="J2171" s="1" t="s">
        <v>699</v>
      </c>
      <c r="K2171" s="1" t="s">
        <v>700</v>
      </c>
      <c r="L2171" s="51">
        <v>0.0133</v>
      </c>
      <c r="M2171" s="93" t="s">
        <v>3005</v>
      </c>
      <c r="N2171" s="114" t="s">
        <v>1008</v>
      </c>
      <c r="O2171" s="1"/>
      <c r="P2171" s="105"/>
    </row>
    <row r="2172">
      <c r="A2172" s="1" t="s">
        <v>3030</v>
      </c>
      <c r="B2172" s="51">
        <v>6.2405095E7</v>
      </c>
      <c r="C2172" s="51">
        <v>1.727581273E9</v>
      </c>
      <c r="D2172" s="52">
        <v>45564.15362268518</v>
      </c>
      <c r="E2172" s="1" t="s">
        <v>341</v>
      </c>
      <c r="F2172" s="1" t="s">
        <v>697</v>
      </c>
      <c r="G2172" s="47">
        <v>574847.0</v>
      </c>
      <c r="H2172" s="53">
        <f t="shared" si="3"/>
        <v>7645.4651</v>
      </c>
      <c r="I2172" s="1" t="s">
        <v>698</v>
      </c>
      <c r="J2172" s="1" t="s">
        <v>699</v>
      </c>
      <c r="K2172" s="1" t="s">
        <v>700</v>
      </c>
      <c r="L2172" s="51">
        <v>0.0133</v>
      </c>
      <c r="M2172" s="93" t="s">
        <v>3003</v>
      </c>
      <c r="N2172" s="93" t="s">
        <v>556</v>
      </c>
      <c r="O2172" s="1"/>
      <c r="P2172" s="105"/>
    </row>
    <row r="2173">
      <c r="A2173" s="1" t="s">
        <v>3031</v>
      </c>
      <c r="B2173" s="51">
        <v>6.2405131E7</v>
      </c>
      <c r="C2173" s="51">
        <v>1.727581349E9</v>
      </c>
      <c r="D2173" s="52">
        <v>45564.154502314814</v>
      </c>
      <c r="E2173" s="1" t="s">
        <v>341</v>
      </c>
      <c r="F2173" s="1" t="s">
        <v>697</v>
      </c>
      <c r="G2173" s="47">
        <v>658389.0</v>
      </c>
      <c r="H2173" s="53">
        <f t="shared" si="3"/>
        <v>8756.5737</v>
      </c>
      <c r="I2173" s="1" t="s">
        <v>698</v>
      </c>
      <c r="J2173" s="1" t="s">
        <v>699</v>
      </c>
      <c r="K2173" s="1" t="s">
        <v>700</v>
      </c>
      <c r="L2173" s="51">
        <v>0.0133</v>
      </c>
      <c r="M2173" s="93" t="s">
        <v>3032</v>
      </c>
      <c r="N2173" s="93" t="s">
        <v>556</v>
      </c>
      <c r="O2173" s="1"/>
      <c r="P2173" s="105"/>
    </row>
    <row r="2174">
      <c r="A2174" s="1" t="s">
        <v>3033</v>
      </c>
      <c r="B2174" s="51">
        <v>6.2405149E7</v>
      </c>
      <c r="C2174" s="51">
        <v>1.727581387E9</v>
      </c>
      <c r="D2174" s="52">
        <v>45564.15494212963</v>
      </c>
      <c r="E2174" s="1" t="s">
        <v>341</v>
      </c>
      <c r="F2174" s="1" t="s">
        <v>697</v>
      </c>
      <c r="G2174" s="47">
        <v>599790.0</v>
      </c>
      <c r="H2174" s="53">
        <f t="shared" si="3"/>
        <v>7977.207</v>
      </c>
      <c r="I2174" s="1" t="s">
        <v>698</v>
      </c>
      <c r="J2174" s="1" t="s">
        <v>699</v>
      </c>
      <c r="K2174" s="1" t="s">
        <v>700</v>
      </c>
      <c r="L2174" s="51">
        <v>0.0133</v>
      </c>
      <c r="M2174" s="93" t="s">
        <v>2999</v>
      </c>
      <c r="N2174" s="108" t="s">
        <v>548</v>
      </c>
      <c r="O2174" s="1"/>
      <c r="P2174" s="105"/>
    </row>
    <row r="2175">
      <c r="A2175" s="1" t="s">
        <v>3034</v>
      </c>
      <c r="B2175" s="51">
        <v>6.2405167E7</v>
      </c>
      <c r="C2175" s="51">
        <v>1.727581425E9</v>
      </c>
      <c r="D2175" s="52">
        <v>45564.155381944445</v>
      </c>
      <c r="E2175" s="1" t="s">
        <v>341</v>
      </c>
      <c r="F2175" s="1" t="s">
        <v>697</v>
      </c>
      <c r="G2175" s="47">
        <v>480004.0</v>
      </c>
      <c r="H2175" s="53">
        <f t="shared" si="3"/>
        <v>6384.0532</v>
      </c>
      <c r="I2175" s="1" t="s">
        <v>698</v>
      </c>
      <c r="J2175" s="1" t="s">
        <v>699</v>
      </c>
      <c r="K2175" s="1" t="s">
        <v>700</v>
      </c>
      <c r="L2175" s="51">
        <v>0.0133</v>
      </c>
      <c r="M2175" s="93" t="s">
        <v>2997</v>
      </c>
      <c r="N2175" s="108" t="s">
        <v>548</v>
      </c>
      <c r="O2175" s="1"/>
      <c r="P2175" s="105"/>
    </row>
    <row r="2176">
      <c r="A2176" s="1" t="s">
        <v>3035</v>
      </c>
      <c r="B2176" s="51">
        <v>6.2453561E7</v>
      </c>
      <c r="C2176" s="51">
        <v>1.727684481E9</v>
      </c>
      <c r="D2176" s="52">
        <v>45565.34815972222</v>
      </c>
      <c r="E2176" s="1" t="s">
        <v>341</v>
      </c>
      <c r="F2176" s="1" t="s">
        <v>697</v>
      </c>
      <c r="G2176" s="47">
        <v>537884.0</v>
      </c>
      <c r="H2176" s="53">
        <f t="shared" si="3"/>
        <v>7422.7992</v>
      </c>
      <c r="I2176" s="1" t="s">
        <v>698</v>
      </c>
      <c r="J2176" s="1" t="s">
        <v>699</v>
      </c>
      <c r="K2176" s="1" t="s">
        <v>700</v>
      </c>
      <c r="L2176" s="51">
        <v>0.0138</v>
      </c>
      <c r="M2176" s="93" t="s">
        <v>3036</v>
      </c>
      <c r="N2176" s="108" t="s">
        <v>548</v>
      </c>
      <c r="O2176" s="1"/>
      <c r="P2176" s="105"/>
    </row>
    <row r="2177">
      <c r="A2177" s="1" t="s">
        <v>3037</v>
      </c>
      <c r="B2177" s="51">
        <v>6.2453579E7</v>
      </c>
      <c r="C2177" s="51">
        <v>1.727684519E9</v>
      </c>
      <c r="D2177" s="52">
        <v>45565.348599537036</v>
      </c>
      <c r="E2177" s="1" t="s">
        <v>341</v>
      </c>
      <c r="F2177" s="1" t="s">
        <v>697</v>
      </c>
      <c r="G2177" s="47">
        <v>648883.0</v>
      </c>
      <c r="H2177" s="53">
        <f t="shared" si="3"/>
        <v>8954.5854</v>
      </c>
      <c r="I2177" s="1" t="s">
        <v>698</v>
      </c>
      <c r="J2177" s="1" t="s">
        <v>699</v>
      </c>
      <c r="K2177" s="1" t="s">
        <v>700</v>
      </c>
      <c r="L2177" s="51">
        <v>0.0138</v>
      </c>
      <c r="M2177" s="93" t="s">
        <v>3038</v>
      </c>
      <c r="N2177" s="93" t="s">
        <v>2821</v>
      </c>
      <c r="O2177" s="1"/>
      <c r="P2177" s="105"/>
    </row>
    <row r="2178">
      <c r="A2178" s="1" t="s">
        <v>3039</v>
      </c>
      <c r="B2178" s="51">
        <v>6.2453593E7</v>
      </c>
      <c r="C2178" s="51">
        <v>1.727684549E9</v>
      </c>
      <c r="D2178" s="52">
        <v>45565.34894675926</v>
      </c>
      <c r="E2178" s="1" t="s">
        <v>341</v>
      </c>
      <c r="F2178" s="1" t="s">
        <v>697</v>
      </c>
      <c r="G2178" s="47">
        <v>620848.0</v>
      </c>
      <c r="H2178" s="53">
        <f t="shared" si="3"/>
        <v>8567.7024</v>
      </c>
      <c r="I2178" s="1" t="s">
        <v>698</v>
      </c>
      <c r="J2178" s="1" t="s">
        <v>699</v>
      </c>
      <c r="K2178" s="1" t="s">
        <v>700</v>
      </c>
      <c r="L2178" s="51">
        <v>0.0138</v>
      </c>
      <c r="M2178" s="93" t="s">
        <v>3040</v>
      </c>
      <c r="N2178" s="93" t="s">
        <v>2821</v>
      </c>
      <c r="O2178" s="1"/>
      <c r="P2178" s="105"/>
    </row>
    <row r="2179">
      <c r="A2179" s="1" t="s">
        <v>3041</v>
      </c>
      <c r="B2179" s="51">
        <v>6.2453605E7</v>
      </c>
      <c r="C2179" s="51">
        <v>1.727684575E9</v>
      </c>
      <c r="D2179" s="52">
        <v>45565.34924768518</v>
      </c>
      <c r="E2179" s="1" t="s">
        <v>341</v>
      </c>
      <c r="F2179" s="1" t="s">
        <v>697</v>
      </c>
      <c r="G2179" s="47">
        <v>638874.0</v>
      </c>
      <c r="H2179" s="53">
        <f t="shared" si="3"/>
        <v>8816.4612</v>
      </c>
      <c r="I2179" s="1" t="s">
        <v>698</v>
      </c>
      <c r="J2179" s="1" t="s">
        <v>699</v>
      </c>
      <c r="K2179" s="1" t="s">
        <v>700</v>
      </c>
      <c r="L2179" s="51">
        <v>0.0138</v>
      </c>
      <c r="M2179" s="93" t="s">
        <v>3042</v>
      </c>
      <c r="N2179" s="108" t="s">
        <v>548</v>
      </c>
      <c r="O2179" s="1"/>
      <c r="P2179" s="105"/>
    </row>
    <row r="2180">
      <c r="A2180" s="1" t="s">
        <v>3043</v>
      </c>
      <c r="B2180" s="51">
        <v>6.2453619E7</v>
      </c>
      <c r="C2180" s="51">
        <v>1.727684605E9</v>
      </c>
      <c r="D2180" s="52">
        <v>45565.349594907406</v>
      </c>
      <c r="E2180" s="1" t="s">
        <v>341</v>
      </c>
      <c r="F2180" s="1" t="s">
        <v>697</v>
      </c>
      <c r="G2180" s="47">
        <v>538889.0</v>
      </c>
      <c r="H2180" s="53">
        <f t="shared" si="3"/>
        <v>7436.6682</v>
      </c>
      <c r="I2180" s="1" t="s">
        <v>698</v>
      </c>
      <c r="J2180" s="1" t="s">
        <v>699</v>
      </c>
      <c r="K2180" s="1" t="s">
        <v>700</v>
      </c>
      <c r="L2180" s="51">
        <v>0.0138</v>
      </c>
      <c r="M2180" s="93" t="s">
        <v>3044</v>
      </c>
      <c r="N2180" s="108" t="s">
        <v>548</v>
      </c>
      <c r="O2180" s="1"/>
      <c r="P2180" s="105"/>
    </row>
    <row r="2181">
      <c r="A2181" s="1" t="s">
        <v>3045</v>
      </c>
      <c r="B2181" s="51">
        <v>6.2453632E7</v>
      </c>
      <c r="C2181" s="51">
        <v>1.727684633E9</v>
      </c>
      <c r="D2181" s="52">
        <v>45565.34991898148</v>
      </c>
      <c r="E2181" s="1" t="s">
        <v>341</v>
      </c>
      <c r="F2181" s="1" t="s">
        <v>697</v>
      </c>
      <c r="G2181" s="47">
        <v>498887.0</v>
      </c>
      <c r="H2181" s="53">
        <f t="shared" si="3"/>
        <v>6884.6406</v>
      </c>
      <c r="I2181" s="1" t="s">
        <v>698</v>
      </c>
      <c r="J2181" s="1" t="s">
        <v>699</v>
      </c>
      <c r="K2181" s="1" t="s">
        <v>700</v>
      </c>
      <c r="L2181" s="51">
        <v>0.0138</v>
      </c>
      <c r="M2181" s="93" t="s">
        <v>3046</v>
      </c>
      <c r="N2181" s="93" t="s">
        <v>2860</v>
      </c>
      <c r="O2181" s="1"/>
      <c r="P2181" s="105"/>
    </row>
    <row r="2182">
      <c r="A2182" s="1" t="s">
        <v>3047</v>
      </c>
      <c r="B2182" s="51">
        <v>6.2453647E7</v>
      </c>
      <c r="C2182" s="51">
        <v>1.727684663E9</v>
      </c>
      <c r="D2182" s="52">
        <v>45565.350266203706</v>
      </c>
      <c r="E2182" s="1" t="s">
        <v>341</v>
      </c>
      <c r="F2182" s="1" t="s">
        <v>697</v>
      </c>
      <c r="G2182" s="47">
        <v>500973.0</v>
      </c>
      <c r="H2182" s="53">
        <f t="shared" si="3"/>
        <v>6913.4274</v>
      </c>
      <c r="I2182" s="1" t="s">
        <v>698</v>
      </c>
      <c r="J2182" s="1" t="s">
        <v>699</v>
      </c>
      <c r="K2182" s="1" t="s">
        <v>700</v>
      </c>
      <c r="L2182" s="51">
        <v>0.0138</v>
      </c>
      <c r="M2182" s="93" t="s">
        <v>3048</v>
      </c>
      <c r="N2182" s="93" t="s">
        <v>2821</v>
      </c>
      <c r="O2182" s="1"/>
      <c r="P2182" s="105"/>
    </row>
    <row r="2183">
      <c r="A2183" s="1" t="s">
        <v>3049</v>
      </c>
      <c r="B2183" s="51">
        <v>6.2453689E7</v>
      </c>
      <c r="C2183" s="51">
        <v>1.727684753E9</v>
      </c>
      <c r="D2183" s="52">
        <v>45565.35130787037</v>
      </c>
      <c r="E2183" s="1" t="s">
        <v>341</v>
      </c>
      <c r="F2183" s="1" t="s">
        <v>697</v>
      </c>
      <c r="G2183" s="47">
        <v>392774.0</v>
      </c>
      <c r="H2183" s="53">
        <f t="shared" si="3"/>
        <v>5420.2812</v>
      </c>
      <c r="I2183" s="1" t="s">
        <v>698</v>
      </c>
      <c r="J2183" s="1" t="s">
        <v>699</v>
      </c>
      <c r="K2183" s="1" t="s">
        <v>700</v>
      </c>
      <c r="L2183" s="51">
        <v>0.0138</v>
      </c>
      <c r="M2183" s="93" t="s">
        <v>3050</v>
      </c>
      <c r="N2183" s="93" t="s">
        <v>2860</v>
      </c>
      <c r="O2183" s="1"/>
      <c r="P2183" s="105"/>
    </row>
    <row r="2184">
      <c r="A2184" s="1" t="s">
        <v>3051</v>
      </c>
      <c r="B2184" s="51">
        <v>6.2453704E7</v>
      </c>
      <c r="C2184" s="51">
        <v>1.727684785E9</v>
      </c>
      <c r="D2184" s="52">
        <v>45565.35167824074</v>
      </c>
      <c r="E2184" s="1" t="s">
        <v>341</v>
      </c>
      <c r="F2184" s="1" t="s">
        <v>697</v>
      </c>
      <c r="G2184" s="47">
        <v>540098.0</v>
      </c>
      <c r="H2184" s="53">
        <f t="shared" si="3"/>
        <v>7453.3524</v>
      </c>
      <c r="I2184" s="1" t="s">
        <v>698</v>
      </c>
      <c r="J2184" s="1" t="s">
        <v>699</v>
      </c>
      <c r="K2184" s="1" t="s">
        <v>700</v>
      </c>
      <c r="L2184" s="51">
        <v>0.0138</v>
      </c>
      <c r="M2184" s="93" t="s">
        <v>3052</v>
      </c>
      <c r="N2184" s="93" t="s">
        <v>2860</v>
      </c>
      <c r="O2184" s="1"/>
      <c r="P2184" s="105"/>
    </row>
    <row r="2185">
      <c r="A2185" s="1" t="s">
        <v>3053</v>
      </c>
      <c r="B2185" s="51">
        <v>6.2497132E7</v>
      </c>
      <c r="C2185" s="51">
        <v>1.727777486E9</v>
      </c>
      <c r="D2185" s="52">
        <v>45566.42460648148</v>
      </c>
      <c r="E2185" s="1" t="s">
        <v>341</v>
      </c>
      <c r="F2185" s="1" t="s">
        <v>697</v>
      </c>
      <c r="G2185" s="47">
        <v>549978.0</v>
      </c>
      <c r="H2185" s="53">
        <f t="shared" si="3"/>
        <v>7314.7074</v>
      </c>
      <c r="I2185" s="1" t="s">
        <v>698</v>
      </c>
      <c r="J2185" s="1" t="s">
        <v>699</v>
      </c>
      <c r="K2185" s="1" t="s">
        <v>700</v>
      </c>
      <c r="L2185" s="51">
        <v>0.0133</v>
      </c>
      <c r="M2185" s="93" t="s">
        <v>3052</v>
      </c>
      <c r="N2185" s="50" t="s">
        <v>2869</v>
      </c>
      <c r="O2185" s="1"/>
      <c r="P2185" s="105"/>
    </row>
    <row r="2186">
      <c r="A2186" s="1" t="s">
        <v>3054</v>
      </c>
      <c r="B2186" s="51">
        <v>6.2497167E7</v>
      </c>
      <c r="C2186" s="51">
        <v>1.72777756E9</v>
      </c>
      <c r="D2186" s="52">
        <v>45566.425462962965</v>
      </c>
      <c r="E2186" s="1" t="s">
        <v>341</v>
      </c>
      <c r="F2186" s="1" t="s">
        <v>697</v>
      </c>
      <c r="G2186" s="47">
        <v>648884.0</v>
      </c>
      <c r="H2186" s="53">
        <f t="shared" si="3"/>
        <v>8630.1572</v>
      </c>
      <c r="I2186" s="1" t="s">
        <v>698</v>
      </c>
      <c r="J2186" s="1" t="s">
        <v>699</v>
      </c>
      <c r="K2186" s="1" t="s">
        <v>700</v>
      </c>
      <c r="L2186" s="51">
        <v>0.0133</v>
      </c>
      <c r="M2186" s="93" t="s">
        <v>3048</v>
      </c>
      <c r="N2186" s="50" t="s">
        <v>2869</v>
      </c>
      <c r="O2186" s="1"/>
      <c r="P2186" s="105"/>
    </row>
    <row r="2187">
      <c r="A2187" s="1" t="s">
        <v>3055</v>
      </c>
      <c r="B2187" s="51">
        <v>6.2497184E7</v>
      </c>
      <c r="C2187" s="51">
        <v>1.727777598E9</v>
      </c>
      <c r="D2187" s="52">
        <v>45566.42590277778</v>
      </c>
      <c r="E2187" s="1" t="s">
        <v>341</v>
      </c>
      <c r="F2187" s="1" t="s">
        <v>697</v>
      </c>
      <c r="G2187" s="47">
        <v>430094.0</v>
      </c>
      <c r="H2187" s="53">
        <f t="shared" si="3"/>
        <v>5720.2502</v>
      </c>
      <c r="I2187" s="1" t="s">
        <v>698</v>
      </c>
      <c r="J2187" s="1" t="s">
        <v>699</v>
      </c>
      <c r="K2187" s="1" t="s">
        <v>700</v>
      </c>
      <c r="L2187" s="51">
        <v>0.0133</v>
      </c>
      <c r="M2187" s="93" t="s">
        <v>3044</v>
      </c>
      <c r="N2187" s="50" t="s">
        <v>2869</v>
      </c>
      <c r="O2187" s="1"/>
      <c r="P2187" s="105"/>
    </row>
    <row r="2188">
      <c r="A2188" s="1" t="s">
        <v>3056</v>
      </c>
      <c r="B2188" s="51">
        <v>6.2497199E7</v>
      </c>
      <c r="C2188" s="51">
        <v>1.727777628E9</v>
      </c>
      <c r="D2188" s="52">
        <v>45566.42625</v>
      </c>
      <c r="E2188" s="1" t="s">
        <v>341</v>
      </c>
      <c r="F2188" s="1" t="s">
        <v>697</v>
      </c>
      <c r="G2188" s="47">
        <v>639994.0</v>
      </c>
      <c r="H2188" s="53">
        <f t="shared" si="3"/>
        <v>8511.9202</v>
      </c>
      <c r="I2188" s="1" t="s">
        <v>698</v>
      </c>
      <c r="J2188" s="1" t="s">
        <v>699</v>
      </c>
      <c r="K2188" s="1" t="s">
        <v>700</v>
      </c>
      <c r="L2188" s="51">
        <v>0.0133</v>
      </c>
      <c r="M2188" s="93" t="s">
        <v>3040</v>
      </c>
      <c r="N2188" s="50" t="s">
        <v>2869</v>
      </c>
      <c r="O2188" s="1"/>
      <c r="P2188" s="105"/>
    </row>
    <row r="2189">
      <c r="A2189" s="1" t="s">
        <v>3057</v>
      </c>
      <c r="B2189" s="51">
        <v>6.2497218E7</v>
      </c>
      <c r="C2189" s="51">
        <v>1.72777767E9</v>
      </c>
      <c r="D2189" s="52">
        <v>45566.42673611111</v>
      </c>
      <c r="E2189" s="1" t="s">
        <v>341</v>
      </c>
      <c r="F2189" s="1" t="s">
        <v>697</v>
      </c>
      <c r="G2189" s="47">
        <v>390094.0</v>
      </c>
      <c r="H2189" s="53">
        <f t="shared" si="3"/>
        <v>5188.2502</v>
      </c>
      <c r="I2189" s="1" t="s">
        <v>698</v>
      </c>
      <c r="J2189" s="1" t="s">
        <v>699</v>
      </c>
      <c r="K2189" s="1" t="s">
        <v>700</v>
      </c>
      <c r="L2189" s="51">
        <v>0.0133</v>
      </c>
      <c r="M2189" s="93" t="s">
        <v>3025</v>
      </c>
      <c r="N2189" s="93" t="s">
        <v>2685</v>
      </c>
      <c r="O2189" s="1"/>
      <c r="P2189" s="105"/>
    </row>
    <row r="2190">
      <c r="A2190" s="1" t="s">
        <v>3058</v>
      </c>
      <c r="B2190" s="51">
        <v>6.2497246E7</v>
      </c>
      <c r="C2190" s="51">
        <v>1.727777728E9</v>
      </c>
      <c r="D2190" s="52">
        <v>45566.427407407406</v>
      </c>
      <c r="E2190" s="1" t="s">
        <v>341</v>
      </c>
      <c r="F2190" s="1" t="s">
        <v>697</v>
      </c>
      <c r="G2190" s="47">
        <v>620093.0</v>
      </c>
      <c r="H2190" s="53">
        <f t="shared" si="3"/>
        <v>8247.2369</v>
      </c>
      <c r="I2190" s="1" t="s">
        <v>698</v>
      </c>
      <c r="J2190" s="1" t="s">
        <v>699</v>
      </c>
      <c r="K2190" s="1" t="s">
        <v>700</v>
      </c>
      <c r="L2190" s="51">
        <v>0.0133</v>
      </c>
      <c r="M2190" s="93" t="s">
        <v>3005</v>
      </c>
      <c r="N2190" s="50" t="s">
        <v>2869</v>
      </c>
      <c r="O2190" s="1"/>
      <c r="P2190" s="105"/>
    </row>
    <row r="2191">
      <c r="A2191" s="1" t="s">
        <v>3059</v>
      </c>
      <c r="B2191" s="51">
        <v>6.249727E7</v>
      </c>
      <c r="C2191" s="51">
        <v>1.72777778E9</v>
      </c>
      <c r="D2191" s="52">
        <v>45566.42800925926</v>
      </c>
      <c r="E2191" s="1" t="s">
        <v>341</v>
      </c>
      <c r="F2191" s="1" t="s">
        <v>697</v>
      </c>
      <c r="G2191" s="47">
        <v>500993.0</v>
      </c>
      <c r="H2191" s="53">
        <f t="shared" si="3"/>
        <v>6663.2069</v>
      </c>
      <c r="I2191" s="1" t="s">
        <v>698</v>
      </c>
      <c r="J2191" s="1" t="s">
        <v>699</v>
      </c>
      <c r="K2191" s="1" t="s">
        <v>700</v>
      </c>
      <c r="L2191" s="51">
        <v>0.0133</v>
      </c>
      <c r="M2191" s="93" t="s">
        <v>2999</v>
      </c>
      <c r="N2191" s="50" t="s">
        <v>2869</v>
      </c>
      <c r="O2191" s="1"/>
      <c r="P2191" s="105"/>
    </row>
    <row r="2192">
      <c r="A2192" s="1" t="s">
        <v>3060</v>
      </c>
      <c r="B2192" s="51">
        <v>6.249733E7</v>
      </c>
      <c r="C2192" s="51">
        <v>1.727777908E9</v>
      </c>
      <c r="D2192" s="52">
        <v>45566.42949074074</v>
      </c>
      <c r="E2192" s="1" t="s">
        <v>341</v>
      </c>
      <c r="F2192" s="1" t="s">
        <v>697</v>
      </c>
      <c r="G2192" s="47">
        <v>399059.0</v>
      </c>
      <c r="H2192" s="53">
        <f t="shared" si="3"/>
        <v>5307.4847</v>
      </c>
      <c r="I2192" s="1" t="s">
        <v>698</v>
      </c>
      <c r="J2192" s="1" t="s">
        <v>699</v>
      </c>
      <c r="K2192" s="1" t="s">
        <v>700</v>
      </c>
      <c r="L2192" s="51">
        <v>0.0133</v>
      </c>
      <c r="M2192" s="93" t="s">
        <v>2871</v>
      </c>
      <c r="N2192" s="93" t="s">
        <v>556</v>
      </c>
      <c r="O2192" s="1"/>
      <c r="P2192" s="105"/>
    </row>
    <row r="2193">
      <c r="A2193" s="1" t="s">
        <v>3061</v>
      </c>
      <c r="B2193" s="51">
        <v>6.2498305E7</v>
      </c>
      <c r="C2193" s="51">
        <v>1.72777998E9</v>
      </c>
      <c r="D2193" s="52">
        <v>45566.45347222222</v>
      </c>
      <c r="E2193" s="1" t="s">
        <v>341</v>
      </c>
      <c r="F2193" s="1" t="s">
        <v>697</v>
      </c>
      <c r="G2193" s="47">
        <v>839988.0</v>
      </c>
      <c r="H2193" s="53">
        <f t="shared" si="3"/>
        <v>11171.8404</v>
      </c>
      <c r="I2193" s="1" t="s">
        <v>698</v>
      </c>
      <c r="J2193" s="1" t="s">
        <v>699</v>
      </c>
      <c r="K2193" s="1" t="s">
        <v>700</v>
      </c>
      <c r="L2193" s="51">
        <v>0.0133</v>
      </c>
      <c r="M2193" s="93" t="s">
        <v>2855</v>
      </c>
      <c r="N2193" s="93" t="s">
        <v>2685</v>
      </c>
      <c r="O2193" s="50" t="s">
        <v>2869</v>
      </c>
      <c r="P2193" s="105"/>
    </row>
    <row r="2194">
      <c r="A2194" s="1" t="s">
        <v>3062</v>
      </c>
      <c r="B2194" s="51">
        <v>6.2498322E7</v>
      </c>
      <c r="C2194" s="51">
        <v>1.727780016E9</v>
      </c>
      <c r="D2194" s="52">
        <v>45566.453888888886</v>
      </c>
      <c r="E2194" s="1" t="s">
        <v>341</v>
      </c>
      <c r="F2194" s="1" t="s">
        <v>697</v>
      </c>
      <c r="G2194" s="47">
        <v>499086.0</v>
      </c>
      <c r="H2194" s="53">
        <f t="shared" si="3"/>
        <v>6637.8438</v>
      </c>
      <c r="I2194" s="1" t="s">
        <v>698</v>
      </c>
      <c r="J2194" s="1" t="s">
        <v>699</v>
      </c>
      <c r="K2194" s="1" t="s">
        <v>700</v>
      </c>
      <c r="L2194" s="51">
        <v>0.0133</v>
      </c>
      <c r="M2194" s="93" t="s">
        <v>2859</v>
      </c>
      <c r="N2194" s="93" t="s">
        <v>2685</v>
      </c>
      <c r="O2194" s="1"/>
      <c r="P2194" s="105"/>
    </row>
    <row r="2195">
      <c r="A2195" s="1" t="s">
        <v>3063</v>
      </c>
      <c r="B2195" s="51">
        <v>6.2501796E7</v>
      </c>
      <c r="C2195" s="51">
        <v>1.727787398E9</v>
      </c>
      <c r="D2195" s="52">
        <v>45566.5393287037</v>
      </c>
      <c r="E2195" s="1" t="s">
        <v>341</v>
      </c>
      <c r="F2195" s="1" t="s">
        <v>697</v>
      </c>
      <c r="G2195" s="47">
        <v>400984.0</v>
      </c>
      <c r="H2195" s="53">
        <f t="shared" si="3"/>
        <v>5333.0872</v>
      </c>
      <c r="I2195" s="1" t="s">
        <v>698</v>
      </c>
      <c r="J2195" s="1" t="s">
        <v>699</v>
      </c>
      <c r="K2195" s="1" t="s">
        <v>700</v>
      </c>
      <c r="L2195" s="51">
        <v>0.0133</v>
      </c>
      <c r="M2195" s="93" t="s">
        <v>2732</v>
      </c>
      <c r="N2195" s="108" t="s">
        <v>578</v>
      </c>
      <c r="O2195" s="1"/>
      <c r="P2195" s="105"/>
    </row>
    <row r="2196">
      <c r="A2196" s="1" t="s">
        <v>3064</v>
      </c>
      <c r="B2196" s="51">
        <v>6.2501813E7</v>
      </c>
      <c r="C2196" s="51">
        <v>1.727787434E9</v>
      </c>
      <c r="D2196" s="52">
        <v>45566.53974537037</v>
      </c>
      <c r="E2196" s="1" t="s">
        <v>341</v>
      </c>
      <c r="F2196" s="1" t="s">
        <v>697</v>
      </c>
      <c r="G2196" s="47">
        <v>389398.0</v>
      </c>
      <c r="H2196" s="53">
        <f t="shared" si="3"/>
        <v>5178.9934</v>
      </c>
      <c r="I2196" s="1" t="s">
        <v>698</v>
      </c>
      <c r="J2196" s="1" t="s">
        <v>699</v>
      </c>
      <c r="K2196" s="1" t="s">
        <v>700</v>
      </c>
      <c r="L2196" s="51">
        <v>0.0133</v>
      </c>
      <c r="M2196" s="93" t="s">
        <v>2730</v>
      </c>
      <c r="N2196" s="108" t="s">
        <v>578</v>
      </c>
      <c r="O2196" s="50" t="s">
        <v>2692</v>
      </c>
      <c r="P2196" s="105"/>
    </row>
    <row r="2197">
      <c r="A2197" s="1" t="s">
        <v>3065</v>
      </c>
      <c r="B2197" s="51">
        <v>6.2501836E7</v>
      </c>
      <c r="C2197" s="51">
        <v>1.727787482E9</v>
      </c>
      <c r="D2197" s="52">
        <v>45566.540300925924</v>
      </c>
      <c r="E2197" s="1" t="s">
        <v>341</v>
      </c>
      <c r="F2197" s="1" t="s">
        <v>697</v>
      </c>
      <c r="G2197" s="47">
        <v>422993.0</v>
      </c>
      <c r="H2197" s="53">
        <f t="shared" si="3"/>
        <v>5625.8069</v>
      </c>
      <c r="I2197" s="1" t="s">
        <v>698</v>
      </c>
      <c r="J2197" s="1" t="s">
        <v>699</v>
      </c>
      <c r="K2197" s="1" t="s">
        <v>700</v>
      </c>
      <c r="L2197" s="51">
        <v>0.0133</v>
      </c>
      <c r="M2197" s="93" t="s">
        <v>2741</v>
      </c>
      <c r="N2197" s="108" t="s">
        <v>578</v>
      </c>
      <c r="O2197" s="93" t="s">
        <v>2596</v>
      </c>
      <c r="P2197" s="105"/>
    </row>
    <row r="2198">
      <c r="A2198" s="1" t="s">
        <v>3066</v>
      </c>
      <c r="B2198" s="51">
        <v>6.2501857E7</v>
      </c>
      <c r="C2198" s="51">
        <v>1.727787528E9</v>
      </c>
      <c r="D2198" s="52">
        <v>45566.54083333333</v>
      </c>
      <c r="E2198" s="1" t="s">
        <v>341</v>
      </c>
      <c r="F2198" s="1" t="s">
        <v>697</v>
      </c>
      <c r="G2198" s="47">
        <v>449902.0</v>
      </c>
      <c r="H2198" s="53">
        <f t="shared" si="3"/>
        <v>5983.6966</v>
      </c>
      <c r="I2198" s="1" t="s">
        <v>698</v>
      </c>
      <c r="J2198" s="1" t="s">
        <v>699</v>
      </c>
      <c r="K2198" s="1" t="s">
        <v>700</v>
      </c>
      <c r="L2198" s="51">
        <v>0.0133</v>
      </c>
      <c r="M2198" s="93" t="s">
        <v>2722</v>
      </c>
      <c r="N2198" s="50" t="s">
        <v>2596</v>
      </c>
      <c r="O2198" s="1"/>
      <c r="P2198" s="105"/>
    </row>
    <row r="2199">
      <c r="A2199" s="1" t="s">
        <v>3067</v>
      </c>
      <c r="B2199" s="51">
        <v>6.2501873E7</v>
      </c>
      <c r="C2199" s="51">
        <v>1.727787562E9</v>
      </c>
      <c r="D2199" s="52">
        <v>45566.54122685185</v>
      </c>
      <c r="E2199" s="1" t="s">
        <v>341</v>
      </c>
      <c r="F2199" s="1" t="s">
        <v>697</v>
      </c>
      <c r="G2199" s="47">
        <v>374092.0</v>
      </c>
      <c r="H2199" s="53">
        <f t="shared" si="3"/>
        <v>4975.4236</v>
      </c>
      <c r="I2199" s="1" t="s">
        <v>698</v>
      </c>
      <c r="J2199" s="1" t="s">
        <v>699</v>
      </c>
      <c r="K2199" s="1" t="s">
        <v>700</v>
      </c>
      <c r="L2199" s="51">
        <v>0.0133</v>
      </c>
      <c r="M2199" s="93" t="s">
        <v>2612</v>
      </c>
      <c r="N2199" s="93" t="s">
        <v>2596</v>
      </c>
      <c r="O2199" s="1"/>
      <c r="P2199" s="105"/>
    </row>
    <row r="2200">
      <c r="A2200" s="1" t="s">
        <v>3068</v>
      </c>
      <c r="B2200" s="51">
        <v>6.2541363E7</v>
      </c>
      <c r="C2200" s="51">
        <v>1.72787196E9</v>
      </c>
      <c r="D2200" s="52">
        <v>45567.518055555556</v>
      </c>
      <c r="E2200" s="1" t="s">
        <v>341</v>
      </c>
      <c r="F2200" s="1" t="s">
        <v>697</v>
      </c>
      <c r="G2200" s="47">
        <v>420993.0</v>
      </c>
      <c r="H2200" s="53">
        <f t="shared" si="3"/>
        <v>5220.3132</v>
      </c>
      <c r="I2200" s="1" t="s">
        <v>698</v>
      </c>
      <c r="J2200" s="1" t="s">
        <v>699</v>
      </c>
      <c r="K2200" s="1" t="s">
        <v>700</v>
      </c>
      <c r="L2200" s="51">
        <v>0.0124</v>
      </c>
      <c r="M2200" s="93" t="s">
        <v>2720</v>
      </c>
      <c r="N2200" s="93" t="s">
        <v>2772</v>
      </c>
      <c r="O2200" s="1"/>
      <c r="P2200" s="105"/>
    </row>
    <row r="2201">
      <c r="A2201" s="1" t="s">
        <v>3069</v>
      </c>
      <c r="B2201" s="51">
        <v>6.2541377E7</v>
      </c>
      <c r="C2201" s="51">
        <v>1.72787199E9</v>
      </c>
      <c r="D2201" s="52">
        <v>45567.51840277778</v>
      </c>
      <c r="E2201" s="1" t="s">
        <v>341</v>
      </c>
      <c r="F2201" s="1" t="s">
        <v>697</v>
      </c>
      <c r="G2201" s="47">
        <v>402993.0</v>
      </c>
      <c r="H2201" s="53">
        <f t="shared" si="3"/>
        <v>4997.1132</v>
      </c>
      <c r="I2201" s="1" t="s">
        <v>698</v>
      </c>
      <c r="J2201" s="1" t="s">
        <v>699</v>
      </c>
      <c r="K2201" s="1" t="s">
        <v>700</v>
      </c>
      <c r="L2201" s="51">
        <v>0.0124</v>
      </c>
      <c r="M2201" s="93" t="s">
        <v>2722</v>
      </c>
      <c r="N2201" s="50" t="s">
        <v>2596</v>
      </c>
      <c r="O2201" s="1"/>
      <c r="P2201" s="105"/>
    </row>
    <row r="2202">
      <c r="A2202" s="1" t="s">
        <v>3070</v>
      </c>
      <c r="B2202" s="51">
        <v>6.2541392E7</v>
      </c>
      <c r="C2202" s="51">
        <v>1.727872022E9</v>
      </c>
      <c r="D2202" s="52">
        <v>45567.51877314815</v>
      </c>
      <c r="E2202" s="1" t="s">
        <v>341</v>
      </c>
      <c r="F2202" s="1" t="s">
        <v>697</v>
      </c>
      <c r="G2202" s="47">
        <v>390012.0</v>
      </c>
      <c r="H2202" s="53">
        <f t="shared" si="3"/>
        <v>4836.1488</v>
      </c>
      <c r="I2202" s="1" t="s">
        <v>698</v>
      </c>
      <c r="J2202" s="1" t="s">
        <v>699</v>
      </c>
      <c r="K2202" s="1" t="s">
        <v>700</v>
      </c>
      <c r="L2202" s="51">
        <v>0.0124</v>
      </c>
      <c r="M2202" s="93" t="s">
        <v>2724</v>
      </c>
      <c r="N2202" s="108" t="s">
        <v>578</v>
      </c>
      <c r="O2202" s="93" t="s">
        <v>2772</v>
      </c>
      <c r="P2202" s="105"/>
    </row>
    <row r="2203">
      <c r="A2203" s="1" t="s">
        <v>3071</v>
      </c>
      <c r="B2203" s="51">
        <v>6.2541416E7</v>
      </c>
      <c r="C2203" s="51">
        <v>1.727872072E9</v>
      </c>
      <c r="D2203" s="52">
        <v>45567.51935185185</v>
      </c>
      <c r="E2203" s="1" t="s">
        <v>341</v>
      </c>
      <c r="F2203" s="1" t="s">
        <v>697</v>
      </c>
      <c r="G2203" s="47">
        <v>448882.0</v>
      </c>
      <c r="H2203" s="53">
        <f t="shared" si="3"/>
        <v>5566.1368</v>
      </c>
      <c r="I2203" s="1" t="s">
        <v>698</v>
      </c>
      <c r="J2203" s="1" t="s">
        <v>699</v>
      </c>
      <c r="K2203" s="1" t="s">
        <v>700</v>
      </c>
      <c r="L2203" s="51">
        <v>0.0124</v>
      </c>
      <c r="M2203" s="93" t="s">
        <v>2726</v>
      </c>
      <c r="N2203" s="108" t="s">
        <v>578</v>
      </c>
      <c r="O2203" s="50" t="s">
        <v>2596</v>
      </c>
      <c r="P2203" s="105"/>
    </row>
    <row r="2204">
      <c r="A2204" s="1" t="s">
        <v>3072</v>
      </c>
      <c r="B2204" s="51">
        <v>6.2541432E7</v>
      </c>
      <c r="C2204" s="51">
        <v>1.727872106E9</v>
      </c>
      <c r="D2204" s="52">
        <v>45567.51974537037</v>
      </c>
      <c r="E2204" s="1" t="s">
        <v>341</v>
      </c>
      <c r="F2204" s="1" t="s">
        <v>697</v>
      </c>
      <c r="G2204" s="47">
        <v>388990.0</v>
      </c>
      <c r="H2204" s="53">
        <f t="shared" si="3"/>
        <v>4823.476</v>
      </c>
      <c r="I2204" s="1" t="s">
        <v>698</v>
      </c>
      <c r="J2204" s="1" t="s">
        <v>699</v>
      </c>
      <c r="K2204" s="1" t="s">
        <v>700</v>
      </c>
      <c r="L2204" s="51">
        <v>0.0124</v>
      </c>
      <c r="M2204" s="93" t="s">
        <v>2741</v>
      </c>
      <c r="N2204" s="108" t="s">
        <v>578</v>
      </c>
      <c r="O2204" s="93" t="s">
        <v>2596</v>
      </c>
      <c r="P2204" s="105"/>
    </row>
    <row r="2205">
      <c r="A2205" s="1" t="s">
        <v>3073</v>
      </c>
      <c r="B2205" s="51">
        <v>6.2541461E7</v>
      </c>
      <c r="C2205" s="51">
        <v>1.727872168E9</v>
      </c>
      <c r="D2205" s="52">
        <v>45567.520462962966</v>
      </c>
      <c r="E2205" s="1" t="s">
        <v>341</v>
      </c>
      <c r="F2205" s="1" t="s">
        <v>697</v>
      </c>
      <c r="G2205" s="47">
        <v>379985.0</v>
      </c>
      <c r="H2205" s="53">
        <f t="shared" si="3"/>
        <v>4711.814</v>
      </c>
      <c r="I2205" s="1" t="s">
        <v>698</v>
      </c>
      <c r="J2205" s="1" t="s">
        <v>699</v>
      </c>
      <c r="K2205" s="1" t="s">
        <v>700</v>
      </c>
      <c r="L2205" s="51">
        <v>0.0124</v>
      </c>
      <c r="M2205" s="93" t="s">
        <v>2728</v>
      </c>
      <c r="N2205" s="93" t="s">
        <v>2692</v>
      </c>
      <c r="O2205" s="1"/>
      <c r="P2205" s="105"/>
    </row>
    <row r="2206">
      <c r="A2206" s="1" t="s">
        <v>3074</v>
      </c>
      <c r="B2206" s="51">
        <v>6.2541478E7</v>
      </c>
      <c r="C2206" s="51">
        <v>1.727872204E9</v>
      </c>
      <c r="D2206" s="52">
        <v>45567.52087962963</v>
      </c>
      <c r="E2206" s="1" t="s">
        <v>341</v>
      </c>
      <c r="F2206" s="1" t="s">
        <v>697</v>
      </c>
      <c r="G2206" s="47">
        <v>408895.0</v>
      </c>
      <c r="H2206" s="53">
        <f t="shared" si="3"/>
        <v>5070.298</v>
      </c>
      <c r="I2206" s="1" t="s">
        <v>698</v>
      </c>
      <c r="J2206" s="1" t="s">
        <v>699</v>
      </c>
      <c r="K2206" s="1" t="s">
        <v>700</v>
      </c>
      <c r="L2206" s="51">
        <v>0.0124</v>
      </c>
      <c r="M2206" s="93" t="s">
        <v>2730</v>
      </c>
      <c r="N2206" s="108" t="s">
        <v>578</v>
      </c>
      <c r="O2206" s="50" t="s">
        <v>2692</v>
      </c>
      <c r="P2206" s="105"/>
    </row>
    <row r="2207">
      <c r="A2207" s="1" t="s">
        <v>3075</v>
      </c>
      <c r="B2207" s="51">
        <v>6.2541491E7</v>
      </c>
      <c r="C2207" s="51">
        <v>1.727872232E9</v>
      </c>
      <c r="D2207" s="52">
        <v>45567.521203703705</v>
      </c>
      <c r="E2207" s="1" t="s">
        <v>341</v>
      </c>
      <c r="F2207" s="1" t="s">
        <v>697</v>
      </c>
      <c r="G2207" s="47">
        <v>488998.0</v>
      </c>
      <c r="H2207" s="53">
        <f t="shared" si="3"/>
        <v>6063.5752</v>
      </c>
      <c r="I2207" s="1" t="s">
        <v>698</v>
      </c>
      <c r="J2207" s="1" t="s">
        <v>699</v>
      </c>
      <c r="K2207" s="1" t="s">
        <v>700</v>
      </c>
      <c r="L2207" s="51">
        <v>0.0124</v>
      </c>
      <c r="M2207" s="93" t="s">
        <v>2780</v>
      </c>
      <c r="N2207" s="50" t="s">
        <v>2772</v>
      </c>
      <c r="O2207" s="93" t="s">
        <v>2692</v>
      </c>
      <c r="P2207" s="105"/>
    </row>
    <row r="2208">
      <c r="A2208" s="1" t="s">
        <v>3076</v>
      </c>
      <c r="B2208" s="51">
        <v>6.2541509E7</v>
      </c>
      <c r="C2208" s="51">
        <v>1.72787227E9</v>
      </c>
      <c r="D2208" s="52">
        <v>45567.52164351852</v>
      </c>
      <c r="E2208" s="1" t="s">
        <v>341</v>
      </c>
      <c r="F2208" s="1" t="s">
        <v>697</v>
      </c>
      <c r="G2208" s="47">
        <v>399093.0</v>
      </c>
      <c r="H2208" s="53">
        <f t="shared" si="3"/>
        <v>4948.7532</v>
      </c>
      <c r="I2208" s="1" t="s">
        <v>698</v>
      </c>
      <c r="J2208" s="1" t="s">
        <v>699</v>
      </c>
      <c r="K2208" s="1" t="s">
        <v>700</v>
      </c>
      <c r="L2208" s="51">
        <v>0.0124</v>
      </c>
      <c r="M2208" s="93" t="s">
        <v>2732</v>
      </c>
      <c r="N2208" s="108" t="s">
        <v>578</v>
      </c>
      <c r="O2208" s="1"/>
      <c r="P2208" s="105"/>
    </row>
    <row r="2209">
      <c r="A2209" s="1" t="s">
        <v>3077</v>
      </c>
      <c r="B2209" s="51">
        <v>6.2544148E7</v>
      </c>
      <c r="C2209" s="51">
        <v>1.727877878E9</v>
      </c>
      <c r="D2209" s="52">
        <v>45567.586550925924</v>
      </c>
      <c r="E2209" s="1" t="s">
        <v>341</v>
      </c>
      <c r="F2209" s="1" t="s">
        <v>697</v>
      </c>
      <c r="G2209" s="47">
        <v>495993.0</v>
      </c>
      <c r="H2209" s="53">
        <f t="shared" si="3"/>
        <v>6100.7139</v>
      </c>
      <c r="I2209" s="1" t="s">
        <v>698</v>
      </c>
      <c r="J2209" s="1" t="s">
        <v>699</v>
      </c>
      <c r="K2209" s="1" t="s">
        <v>700</v>
      </c>
      <c r="L2209" s="51">
        <v>0.0123</v>
      </c>
      <c r="M2209" s="93" t="s">
        <v>2997</v>
      </c>
      <c r="N2209" s="93" t="s">
        <v>556</v>
      </c>
      <c r="O2209" s="15" t="s">
        <v>2112</v>
      </c>
      <c r="P2209" s="105"/>
    </row>
    <row r="2210">
      <c r="A2210" s="1" t="s">
        <v>3078</v>
      </c>
      <c r="B2210" s="51">
        <v>6.2544166E7</v>
      </c>
      <c r="C2210" s="51">
        <v>1.727877916E9</v>
      </c>
      <c r="D2210" s="52">
        <v>45567.58699074074</v>
      </c>
      <c r="E2210" s="1" t="s">
        <v>341</v>
      </c>
      <c r="F2210" s="1" t="s">
        <v>697</v>
      </c>
      <c r="G2210" s="47">
        <v>463233.0</v>
      </c>
      <c r="H2210" s="53">
        <f t="shared" si="3"/>
        <v>5697.7659</v>
      </c>
      <c r="I2210" s="1" t="s">
        <v>698</v>
      </c>
      <c r="J2210" s="1" t="s">
        <v>699</v>
      </c>
      <c r="K2210" s="1" t="s">
        <v>700</v>
      </c>
      <c r="L2210" s="51">
        <v>0.0123</v>
      </c>
      <c r="M2210" s="93" t="s">
        <v>2999</v>
      </c>
      <c r="N2210" s="15" t="s">
        <v>2112</v>
      </c>
      <c r="O2210" s="1"/>
      <c r="P2210" s="105"/>
    </row>
    <row r="2211">
      <c r="A2211" s="1" t="s">
        <v>3079</v>
      </c>
      <c r="B2211" s="51">
        <v>6.2544183E7</v>
      </c>
      <c r="C2211" s="51">
        <v>1.727877952E9</v>
      </c>
      <c r="D2211" s="52">
        <v>45567.58740740741</v>
      </c>
      <c r="E2211" s="1" t="s">
        <v>341</v>
      </c>
      <c r="F2211" s="1" t="s">
        <v>697</v>
      </c>
      <c r="G2211" s="47">
        <v>488582.0</v>
      </c>
      <c r="H2211" s="53">
        <f t="shared" si="3"/>
        <v>6009.5586</v>
      </c>
      <c r="I2211" s="1" t="s">
        <v>698</v>
      </c>
      <c r="J2211" s="1" t="s">
        <v>699</v>
      </c>
      <c r="K2211" s="1" t="s">
        <v>700</v>
      </c>
      <c r="L2211" s="51">
        <v>0.0123</v>
      </c>
      <c r="M2211" s="93" t="s">
        <v>3032</v>
      </c>
      <c r="N2211" s="93" t="s">
        <v>2860</v>
      </c>
      <c r="O2211" s="1"/>
      <c r="P2211" s="105"/>
    </row>
    <row r="2212">
      <c r="A2212" s="1" t="s">
        <v>3080</v>
      </c>
      <c r="B2212" s="51">
        <v>6.25442E7</v>
      </c>
      <c r="C2212" s="51">
        <v>1.727877988E9</v>
      </c>
      <c r="D2212" s="52">
        <v>45567.58782407407</v>
      </c>
      <c r="E2212" s="1" t="s">
        <v>341</v>
      </c>
      <c r="F2212" s="1" t="s">
        <v>697</v>
      </c>
      <c r="G2212" s="47">
        <v>432409.0</v>
      </c>
      <c r="H2212" s="53">
        <f t="shared" si="3"/>
        <v>5318.6307</v>
      </c>
      <c r="I2212" s="1" t="s">
        <v>698</v>
      </c>
      <c r="J2212" s="1" t="s">
        <v>699</v>
      </c>
      <c r="K2212" s="1" t="s">
        <v>700</v>
      </c>
      <c r="L2212" s="51">
        <v>0.0123</v>
      </c>
      <c r="M2212" s="93" t="s">
        <v>3001</v>
      </c>
      <c r="N2212" s="93" t="s">
        <v>2860</v>
      </c>
      <c r="O2212" s="1"/>
      <c r="P2212" s="105"/>
    </row>
    <row r="2213">
      <c r="A2213" s="1" t="s">
        <v>3081</v>
      </c>
      <c r="B2213" s="51">
        <v>6.2544214E7</v>
      </c>
      <c r="C2213" s="51">
        <v>1.727878018E9</v>
      </c>
      <c r="D2213" s="52">
        <v>45567.588171296295</v>
      </c>
      <c r="E2213" s="1" t="s">
        <v>341</v>
      </c>
      <c r="F2213" s="1" t="s">
        <v>697</v>
      </c>
      <c r="G2213" s="47">
        <v>398802.0</v>
      </c>
      <c r="H2213" s="53">
        <f t="shared" si="3"/>
        <v>4905.2646</v>
      </c>
      <c r="I2213" s="1" t="s">
        <v>698</v>
      </c>
      <c r="J2213" s="1" t="s">
        <v>699</v>
      </c>
      <c r="K2213" s="1" t="s">
        <v>700</v>
      </c>
      <c r="L2213" s="51">
        <v>0.0123</v>
      </c>
      <c r="M2213" s="93" t="s">
        <v>3005</v>
      </c>
      <c r="N2213" s="93" t="s">
        <v>2860</v>
      </c>
      <c r="O2213" s="1"/>
      <c r="P2213" s="105"/>
    </row>
    <row r="2214">
      <c r="A2214" s="1" t="s">
        <v>3082</v>
      </c>
      <c r="B2214" s="51">
        <v>6.2544232E7</v>
      </c>
      <c r="C2214" s="51">
        <v>1.727878056E9</v>
      </c>
      <c r="D2214" s="52">
        <v>45567.58861111111</v>
      </c>
      <c r="E2214" s="1" t="s">
        <v>341</v>
      </c>
      <c r="F2214" s="1" t="s">
        <v>697</v>
      </c>
      <c r="G2214" s="24">
        <v>493245.35</v>
      </c>
      <c r="H2214" s="53">
        <f t="shared" si="3"/>
        <v>6066.917805</v>
      </c>
      <c r="I2214" s="1" t="s">
        <v>698</v>
      </c>
      <c r="J2214" s="1" t="s">
        <v>699</v>
      </c>
      <c r="K2214" s="1" t="s">
        <v>700</v>
      </c>
      <c r="L2214" s="51">
        <v>0.0123</v>
      </c>
      <c r="M2214" s="93" t="s">
        <v>3009</v>
      </c>
      <c r="N2214" s="93" t="s">
        <v>2860</v>
      </c>
      <c r="O2214" s="1"/>
      <c r="P2214" s="105"/>
    </row>
    <row r="2215">
      <c r="A2215" s="1" t="s">
        <v>3083</v>
      </c>
      <c r="B2215" s="51">
        <v>6.2544252E7</v>
      </c>
      <c r="C2215" s="51">
        <v>1.727878098E9</v>
      </c>
      <c r="D2215" s="52">
        <v>45567.58909722222</v>
      </c>
      <c r="E2215" s="1" t="s">
        <v>341</v>
      </c>
      <c r="F2215" s="1" t="s">
        <v>697</v>
      </c>
      <c r="G2215" s="24">
        <v>400750.04</v>
      </c>
      <c r="H2215" s="53">
        <f t="shared" si="3"/>
        <v>4929.225492</v>
      </c>
      <c r="I2215" s="1" t="s">
        <v>698</v>
      </c>
      <c r="J2215" s="1" t="s">
        <v>699</v>
      </c>
      <c r="K2215" s="1" t="s">
        <v>700</v>
      </c>
      <c r="L2215" s="51">
        <v>0.0123</v>
      </c>
      <c r="M2215" s="93" t="s">
        <v>3025</v>
      </c>
      <c r="N2215" s="15" t="s">
        <v>2112</v>
      </c>
      <c r="O2215" s="1"/>
      <c r="P2215" s="105"/>
    </row>
    <row r="2216">
      <c r="A2216" s="1" t="s">
        <v>3084</v>
      </c>
      <c r="B2216" s="51">
        <v>6.2544275E7</v>
      </c>
      <c r="C2216" s="51">
        <v>1.727878148E9</v>
      </c>
      <c r="D2216" s="52">
        <v>45567.58967592593</v>
      </c>
      <c r="E2216" s="1" t="s">
        <v>341</v>
      </c>
      <c r="F2216" s="1" t="s">
        <v>697</v>
      </c>
      <c r="G2216" s="47">
        <v>486786.0</v>
      </c>
      <c r="H2216" s="53">
        <f t="shared" si="3"/>
        <v>5987.4678</v>
      </c>
      <c r="I2216" s="1" t="s">
        <v>698</v>
      </c>
      <c r="J2216" s="1" t="s">
        <v>699</v>
      </c>
      <c r="K2216" s="1" t="s">
        <v>700</v>
      </c>
      <c r="L2216" s="51">
        <v>0.0123</v>
      </c>
      <c r="M2216" s="93" t="s">
        <v>3036</v>
      </c>
      <c r="N2216" s="93" t="s">
        <v>556</v>
      </c>
      <c r="O2216" s="1"/>
      <c r="P2216" s="105"/>
    </row>
    <row r="2217">
      <c r="A2217" s="1" t="s">
        <v>3085</v>
      </c>
      <c r="B2217" s="51">
        <v>6.254429E7</v>
      </c>
      <c r="C2217" s="51">
        <v>1.72787818E9</v>
      </c>
      <c r="D2217" s="52">
        <v>45567.590046296296</v>
      </c>
      <c r="E2217" s="1" t="s">
        <v>341</v>
      </c>
      <c r="F2217" s="1" t="s">
        <v>697</v>
      </c>
      <c r="G2217" s="47">
        <v>516779.0</v>
      </c>
      <c r="H2217" s="53">
        <f t="shared" si="3"/>
        <v>6356.3817</v>
      </c>
      <c r="I2217" s="1" t="s">
        <v>698</v>
      </c>
      <c r="J2217" s="1" t="s">
        <v>699</v>
      </c>
      <c r="K2217" s="1" t="s">
        <v>700</v>
      </c>
      <c r="L2217" s="51">
        <v>0.0123</v>
      </c>
      <c r="M2217" s="93" t="s">
        <v>3040</v>
      </c>
      <c r="N2217" s="93" t="s">
        <v>556</v>
      </c>
      <c r="O2217" s="1"/>
      <c r="P2217" s="105"/>
    </row>
    <row r="2218">
      <c r="A2218" s="1" t="s">
        <v>3086</v>
      </c>
      <c r="B2218" s="51">
        <v>6.254431E7</v>
      </c>
      <c r="C2218" s="51">
        <v>1.727878222E9</v>
      </c>
      <c r="D2218" s="52">
        <v>45567.590532407405</v>
      </c>
      <c r="E2218" s="1" t="s">
        <v>341</v>
      </c>
      <c r="F2218" s="1" t="s">
        <v>697</v>
      </c>
      <c r="G2218" s="24">
        <v>477865.76</v>
      </c>
      <c r="H2218" s="53">
        <f t="shared" si="3"/>
        <v>5877.748848</v>
      </c>
      <c r="I2218" s="1" t="s">
        <v>698</v>
      </c>
      <c r="J2218" s="1" t="s">
        <v>699</v>
      </c>
      <c r="K2218" s="1" t="s">
        <v>700</v>
      </c>
      <c r="L2218" s="51">
        <v>0.0123</v>
      </c>
      <c r="M2218" s="93" t="s">
        <v>3044</v>
      </c>
      <c r="N2218" s="93" t="s">
        <v>556</v>
      </c>
      <c r="O2218" s="1"/>
      <c r="P2218" s="105"/>
    </row>
    <row r="2219">
      <c r="A2219" s="1" t="s">
        <v>3087</v>
      </c>
      <c r="B2219" s="51">
        <v>6.2544332E7</v>
      </c>
      <c r="C2219" s="51">
        <v>1.727878268E9</v>
      </c>
      <c r="D2219" s="52">
        <v>45567.59106481481</v>
      </c>
      <c r="E2219" s="1" t="s">
        <v>341</v>
      </c>
      <c r="F2219" s="1" t="s">
        <v>697</v>
      </c>
      <c r="G2219" s="47">
        <v>497777.0</v>
      </c>
      <c r="H2219" s="53">
        <f t="shared" si="3"/>
        <v>6122.6571</v>
      </c>
      <c r="I2219" s="1" t="s">
        <v>698</v>
      </c>
      <c r="J2219" s="1" t="s">
        <v>699</v>
      </c>
      <c r="K2219" s="1" t="s">
        <v>700</v>
      </c>
      <c r="L2219" s="51">
        <v>0.0123</v>
      </c>
      <c r="M2219" s="93" t="s">
        <v>3048</v>
      </c>
      <c r="N2219" s="93" t="s">
        <v>2860</v>
      </c>
      <c r="O2219" s="1"/>
      <c r="P2219" s="105"/>
    </row>
    <row r="2220">
      <c r="A2220" s="1" t="s">
        <v>3088</v>
      </c>
      <c r="B2220" s="51">
        <v>6.254435E7</v>
      </c>
      <c r="C2220" s="51">
        <v>1.727878306E9</v>
      </c>
      <c r="D2220" s="52">
        <v>45567.59150462963</v>
      </c>
      <c r="E2220" s="1" t="s">
        <v>341</v>
      </c>
      <c r="F2220" s="1" t="s">
        <v>697</v>
      </c>
      <c r="G2220" s="47">
        <v>509875.0</v>
      </c>
      <c r="H2220" s="53">
        <f t="shared" si="3"/>
        <v>6271.4625</v>
      </c>
      <c r="I2220" s="1" t="s">
        <v>698</v>
      </c>
      <c r="J2220" s="1" t="s">
        <v>699</v>
      </c>
      <c r="K2220" s="1" t="s">
        <v>700</v>
      </c>
      <c r="L2220" s="51">
        <v>0.0123</v>
      </c>
      <c r="M2220" s="93" t="s">
        <v>3052</v>
      </c>
      <c r="N2220" s="93" t="s">
        <v>556</v>
      </c>
      <c r="O2220" s="1"/>
      <c r="P2220" s="105"/>
    </row>
    <row r="2221">
      <c r="A2221" s="1" t="s">
        <v>3089</v>
      </c>
      <c r="B2221" s="51">
        <v>6.2612611E7</v>
      </c>
      <c r="C2221" s="51">
        <v>1.728024145E9</v>
      </c>
      <c r="D2221" s="52">
        <v>45569.27945601852</v>
      </c>
      <c r="E2221" s="1" t="s">
        <v>341</v>
      </c>
      <c r="F2221" s="1" t="s">
        <v>697</v>
      </c>
      <c r="G2221" s="47">
        <v>600998.0</v>
      </c>
      <c r="H2221" s="53">
        <f t="shared" si="3"/>
        <v>7151.8762</v>
      </c>
      <c r="I2221" s="1" t="s">
        <v>698</v>
      </c>
      <c r="J2221" s="1" t="s">
        <v>699</v>
      </c>
      <c r="K2221" s="1" t="s">
        <v>700</v>
      </c>
      <c r="L2221" s="51">
        <v>0.0119</v>
      </c>
      <c r="M2221" s="93" t="s">
        <v>2833</v>
      </c>
      <c r="N2221" s="99" t="s">
        <v>556</v>
      </c>
      <c r="O2221" s="1"/>
      <c r="P2221" s="105"/>
    </row>
    <row r="2222">
      <c r="A2222" s="1" t="s">
        <v>3090</v>
      </c>
      <c r="B2222" s="51">
        <v>6.2612631E7</v>
      </c>
      <c r="C2222" s="51">
        <v>1.728024187E9</v>
      </c>
      <c r="D2222" s="52">
        <v>45569.27994212963</v>
      </c>
      <c r="E2222" s="1" t="s">
        <v>341</v>
      </c>
      <c r="F2222" s="1" t="s">
        <v>697</v>
      </c>
      <c r="G2222" s="47">
        <v>500934.0</v>
      </c>
      <c r="H2222" s="53">
        <f t="shared" si="3"/>
        <v>5961.1146</v>
      </c>
      <c r="I2222" s="1" t="s">
        <v>698</v>
      </c>
      <c r="J2222" s="1" t="s">
        <v>699</v>
      </c>
      <c r="K2222" s="1" t="s">
        <v>700</v>
      </c>
      <c r="L2222" s="51">
        <v>0.0119</v>
      </c>
      <c r="M2222" s="93" t="s">
        <v>2835</v>
      </c>
      <c r="N2222" s="99" t="s">
        <v>556</v>
      </c>
      <c r="O2222" s="1"/>
      <c r="P2222" s="105"/>
    </row>
    <row r="2223">
      <c r="A2223" s="1" t="s">
        <v>3091</v>
      </c>
      <c r="B2223" s="51">
        <v>6.2612656E7</v>
      </c>
      <c r="C2223" s="51">
        <v>1.728024241E9</v>
      </c>
      <c r="D2223" s="52">
        <v>45569.28056712963</v>
      </c>
      <c r="E2223" s="1" t="s">
        <v>341</v>
      </c>
      <c r="F2223" s="1" t="s">
        <v>697</v>
      </c>
      <c r="G2223" s="47">
        <v>499877.0</v>
      </c>
      <c r="H2223" s="53">
        <f t="shared" si="3"/>
        <v>5948.5363</v>
      </c>
      <c r="I2223" s="1" t="s">
        <v>698</v>
      </c>
      <c r="J2223" s="1" t="s">
        <v>699</v>
      </c>
      <c r="K2223" s="1" t="s">
        <v>700</v>
      </c>
      <c r="L2223" s="51">
        <v>0.0119</v>
      </c>
      <c r="M2223" s="93" t="s">
        <v>2837</v>
      </c>
      <c r="N2223" s="93" t="s">
        <v>556</v>
      </c>
      <c r="O2223" s="1"/>
      <c r="P2223" s="105"/>
    </row>
    <row r="2224">
      <c r="A2224" s="1" t="s">
        <v>3092</v>
      </c>
      <c r="B2224" s="51">
        <v>6.2612682E7</v>
      </c>
      <c r="C2224" s="51">
        <v>1.728024295E9</v>
      </c>
      <c r="D2224" s="52">
        <v>45569.28119212963</v>
      </c>
      <c r="E2224" s="1" t="s">
        <v>341</v>
      </c>
      <c r="F2224" s="1" t="s">
        <v>697</v>
      </c>
      <c r="G2224" s="47">
        <v>500883.0</v>
      </c>
      <c r="H2224" s="53">
        <f t="shared" si="3"/>
        <v>5960.5077</v>
      </c>
      <c r="I2224" s="1" t="s">
        <v>698</v>
      </c>
      <c r="J2224" s="1" t="s">
        <v>699</v>
      </c>
      <c r="K2224" s="1" t="s">
        <v>700</v>
      </c>
      <c r="L2224" s="51">
        <v>0.0119</v>
      </c>
      <c r="M2224" s="93" t="s">
        <v>2893</v>
      </c>
      <c r="N2224" s="15" t="s">
        <v>2112</v>
      </c>
      <c r="O2224" s="1"/>
      <c r="P2224" s="105"/>
    </row>
    <row r="2225">
      <c r="A2225" s="1" t="s">
        <v>3093</v>
      </c>
      <c r="B2225" s="51">
        <v>6.2612708E7</v>
      </c>
      <c r="C2225" s="51">
        <v>1.728024351E9</v>
      </c>
      <c r="D2225" s="52">
        <v>45569.28184027778</v>
      </c>
      <c r="E2225" s="1" t="s">
        <v>341</v>
      </c>
      <c r="F2225" s="1" t="s">
        <v>697</v>
      </c>
      <c r="G2225" s="47">
        <v>439900.0</v>
      </c>
      <c r="H2225" s="53">
        <f t="shared" si="3"/>
        <v>5234.81</v>
      </c>
      <c r="I2225" s="1" t="s">
        <v>698</v>
      </c>
      <c r="J2225" s="1" t="s">
        <v>699</v>
      </c>
      <c r="K2225" s="1" t="s">
        <v>700</v>
      </c>
      <c r="L2225" s="51">
        <v>0.0119</v>
      </c>
      <c r="M2225" s="93" t="s">
        <v>2843</v>
      </c>
      <c r="N2225" s="108" t="s">
        <v>548</v>
      </c>
      <c r="O2225" s="1"/>
      <c r="P2225" s="105"/>
    </row>
    <row r="2226">
      <c r="A2226" s="1" t="s">
        <v>3094</v>
      </c>
      <c r="B2226" s="51">
        <v>6.2612723E7</v>
      </c>
      <c r="C2226" s="51">
        <v>1.728024383E9</v>
      </c>
      <c r="D2226" s="52">
        <v>45569.28221064815</v>
      </c>
      <c r="E2226" s="1" t="s">
        <v>341</v>
      </c>
      <c r="F2226" s="1" t="s">
        <v>697</v>
      </c>
      <c r="G2226" s="47">
        <v>400949.0</v>
      </c>
      <c r="H2226" s="53">
        <f t="shared" si="3"/>
        <v>4771.2931</v>
      </c>
      <c r="I2226" s="1" t="s">
        <v>698</v>
      </c>
      <c r="J2226" s="1" t="s">
        <v>699</v>
      </c>
      <c r="K2226" s="1" t="s">
        <v>700</v>
      </c>
      <c r="L2226" s="51">
        <v>0.0119</v>
      </c>
      <c r="M2226" s="93" t="s">
        <v>2851</v>
      </c>
      <c r="N2226" s="108" t="s">
        <v>548</v>
      </c>
      <c r="O2226" s="1"/>
      <c r="P2226" s="105"/>
    </row>
    <row r="2227">
      <c r="A2227" s="1" t="s">
        <v>3095</v>
      </c>
      <c r="B2227" s="51">
        <v>6.2612749E7</v>
      </c>
      <c r="C2227" s="51">
        <v>1.728024437E9</v>
      </c>
      <c r="D2227" s="52">
        <v>45569.28283564815</v>
      </c>
      <c r="E2227" s="1" t="s">
        <v>341</v>
      </c>
      <c r="F2227" s="1" t="s">
        <v>697</v>
      </c>
      <c r="G2227" s="47">
        <v>398856.0</v>
      </c>
      <c r="H2227" s="53">
        <f t="shared" si="3"/>
        <v>4746.3864</v>
      </c>
      <c r="I2227" s="1" t="s">
        <v>698</v>
      </c>
      <c r="J2227" s="1" t="s">
        <v>699</v>
      </c>
      <c r="K2227" s="1" t="s">
        <v>700</v>
      </c>
      <c r="L2227" s="51">
        <v>0.0119</v>
      </c>
      <c r="M2227" s="93" t="s">
        <v>2855</v>
      </c>
      <c r="N2227" s="15" t="s">
        <v>2112</v>
      </c>
      <c r="O2227" s="1"/>
      <c r="P2227" s="105"/>
    </row>
    <row r="2228">
      <c r="A2228" s="1" t="s">
        <v>3096</v>
      </c>
      <c r="B2228" s="51">
        <v>6.2612766E7</v>
      </c>
      <c r="C2228" s="51">
        <v>1.728024473E9</v>
      </c>
      <c r="D2228" s="52">
        <v>45569.28325231482</v>
      </c>
      <c r="E2228" s="1" t="s">
        <v>341</v>
      </c>
      <c r="F2228" s="1" t="s">
        <v>697</v>
      </c>
      <c r="G2228" s="47">
        <v>798740.0</v>
      </c>
      <c r="H2228" s="53">
        <f t="shared" si="3"/>
        <v>9505.006</v>
      </c>
      <c r="I2228" s="1" t="s">
        <v>698</v>
      </c>
      <c r="J2228" s="1" t="s">
        <v>699</v>
      </c>
      <c r="K2228" s="1" t="s">
        <v>700</v>
      </c>
      <c r="L2228" s="51">
        <v>0.0119</v>
      </c>
      <c r="M2228" s="93" t="s">
        <v>2859</v>
      </c>
      <c r="N2228" s="93" t="s">
        <v>556</v>
      </c>
      <c r="O2228" s="1"/>
      <c r="P2228" s="105"/>
    </row>
    <row r="2229">
      <c r="A2229" s="1" t="s">
        <v>3097</v>
      </c>
      <c r="B2229" s="51">
        <v>6.2612797E7</v>
      </c>
      <c r="C2229" s="51">
        <v>1.728024539E9</v>
      </c>
      <c r="D2229" s="52">
        <v>45569.2840162037</v>
      </c>
      <c r="E2229" s="1" t="s">
        <v>341</v>
      </c>
      <c r="F2229" s="1" t="s">
        <v>697</v>
      </c>
      <c r="G2229" s="47">
        <v>540003.0</v>
      </c>
      <c r="H2229" s="53">
        <f t="shared" si="3"/>
        <v>6426.0357</v>
      </c>
      <c r="I2229" s="1" t="s">
        <v>698</v>
      </c>
      <c r="J2229" s="1" t="s">
        <v>699</v>
      </c>
      <c r="K2229" s="1" t="s">
        <v>700</v>
      </c>
      <c r="L2229" s="51">
        <v>0.0119</v>
      </c>
      <c r="M2229" s="93" t="s">
        <v>2868</v>
      </c>
      <c r="N2229" s="15" t="s">
        <v>2112</v>
      </c>
      <c r="O2229" s="1"/>
      <c r="P2229" s="105"/>
    </row>
    <row r="2230">
      <c r="A2230" s="1" t="s">
        <v>3098</v>
      </c>
      <c r="B2230" s="51">
        <v>6.2612875E7</v>
      </c>
      <c r="C2230" s="51">
        <v>1.728024709E9</v>
      </c>
      <c r="D2230" s="52">
        <v>45569.2859837963</v>
      </c>
      <c r="E2230" s="1" t="s">
        <v>341</v>
      </c>
      <c r="F2230" s="1" t="s">
        <v>697</v>
      </c>
      <c r="G2230" s="47">
        <v>630004.0</v>
      </c>
      <c r="H2230" s="53">
        <f t="shared" si="3"/>
        <v>7497.0476</v>
      </c>
      <c r="I2230" s="1" t="s">
        <v>698</v>
      </c>
      <c r="J2230" s="1" t="s">
        <v>699</v>
      </c>
      <c r="K2230" s="1" t="s">
        <v>700</v>
      </c>
      <c r="L2230" s="51">
        <v>0.0119</v>
      </c>
      <c r="M2230" s="93" t="s">
        <v>2997</v>
      </c>
      <c r="N2230" s="93" t="s">
        <v>556</v>
      </c>
      <c r="O2230" s="15" t="s">
        <v>2112</v>
      </c>
      <c r="P2230" s="105"/>
    </row>
    <row r="2231">
      <c r="A2231" s="1" t="s">
        <v>3099</v>
      </c>
      <c r="B2231" s="51">
        <v>6.2612889E7</v>
      </c>
      <c r="C2231" s="51">
        <v>1.728024739E9</v>
      </c>
      <c r="D2231" s="52">
        <v>45569.28633101852</v>
      </c>
      <c r="E2231" s="1" t="s">
        <v>341</v>
      </c>
      <c r="F2231" s="1" t="s">
        <v>697</v>
      </c>
      <c r="G2231" s="47">
        <v>499002.0</v>
      </c>
      <c r="H2231" s="53">
        <f t="shared" si="3"/>
        <v>5938.1238</v>
      </c>
      <c r="I2231" s="1" t="s">
        <v>698</v>
      </c>
      <c r="J2231" s="1" t="s">
        <v>699</v>
      </c>
      <c r="K2231" s="1" t="s">
        <v>700</v>
      </c>
      <c r="L2231" s="51">
        <v>0.0119</v>
      </c>
      <c r="M2231" s="93" t="s">
        <v>3032</v>
      </c>
      <c r="N2231" s="93" t="s">
        <v>556</v>
      </c>
      <c r="O2231" s="1"/>
      <c r="P2231" s="105"/>
    </row>
    <row r="2232">
      <c r="A2232" s="1" t="s">
        <v>3100</v>
      </c>
      <c r="B2232" s="51">
        <v>6.2612908E7</v>
      </c>
      <c r="C2232" s="51">
        <v>1.728024779E9</v>
      </c>
      <c r="D2232" s="52">
        <v>45569.28679398148</v>
      </c>
      <c r="E2232" s="1" t="s">
        <v>341</v>
      </c>
      <c r="F2232" s="1" t="s">
        <v>697</v>
      </c>
      <c r="G2232" s="47">
        <v>633334.0</v>
      </c>
      <c r="H2232" s="53">
        <f t="shared" si="3"/>
        <v>7536.6746</v>
      </c>
      <c r="I2232" s="1" t="s">
        <v>698</v>
      </c>
      <c r="J2232" s="1" t="s">
        <v>699</v>
      </c>
      <c r="K2232" s="1" t="s">
        <v>700</v>
      </c>
      <c r="L2232" s="51">
        <v>0.0119</v>
      </c>
      <c r="M2232" s="93" t="s">
        <v>3003</v>
      </c>
      <c r="N2232" s="93" t="s">
        <v>556</v>
      </c>
      <c r="O2232" s="1"/>
      <c r="P2232" s="105"/>
    </row>
    <row r="2233">
      <c r="A2233" s="1" t="s">
        <v>3101</v>
      </c>
      <c r="B2233" s="51">
        <v>6.2612938E7</v>
      </c>
      <c r="C2233" s="51">
        <v>1.728024843E9</v>
      </c>
      <c r="D2233" s="52">
        <v>45569.28753472222</v>
      </c>
      <c r="E2233" s="1" t="s">
        <v>341</v>
      </c>
      <c r="F2233" s="1" t="s">
        <v>697</v>
      </c>
      <c r="G2233" s="47">
        <v>507600.0</v>
      </c>
      <c r="H2233" s="53">
        <f t="shared" si="3"/>
        <v>6040.44</v>
      </c>
      <c r="I2233" s="1" t="s">
        <v>698</v>
      </c>
      <c r="J2233" s="1" t="s">
        <v>699</v>
      </c>
      <c r="K2233" s="1" t="s">
        <v>700</v>
      </c>
      <c r="L2233" s="51">
        <v>0.0119</v>
      </c>
      <c r="M2233" s="93" t="s">
        <v>3007</v>
      </c>
      <c r="N2233" s="93" t="s">
        <v>556</v>
      </c>
      <c r="O2233" s="1"/>
      <c r="P2233" s="105"/>
    </row>
    <row r="2234">
      <c r="A2234" s="1" t="s">
        <v>3102</v>
      </c>
      <c r="B2234" s="51">
        <v>6.2612967E7</v>
      </c>
      <c r="C2234" s="51">
        <v>1.728024905E9</v>
      </c>
      <c r="D2234" s="52">
        <v>45569.288252314815</v>
      </c>
      <c r="E2234" s="1" t="s">
        <v>341</v>
      </c>
      <c r="F2234" s="1" t="s">
        <v>697</v>
      </c>
      <c r="G2234" s="47">
        <v>490093.0</v>
      </c>
      <c r="H2234" s="53">
        <f t="shared" si="3"/>
        <v>5832.1067</v>
      </c>
      <c r="I2234" s="1" t="s">
        <v>698</v>
      </c>
      <c r="J2234" s="1" t="s">
        <v>699</v>
      </c>
      <c r="K2234" s="1" t="s">
        <v>700</v>
      </c>
      <c r="L2234" s="51">
        <v>0.0119</v>
      </c>
      <c r="M2234" s="93" t="s">
        <v>3007</v>
      </c>
      <c r="N2234" s="93" t="s">
        <v>556</v>
      </c>
      <c r="O2234" s="1"/>
      <c r="P2234" s="105"/>
    </row>
    <row r="2235">
      <c r="A2235" s="1" t="s">
        <v>3103</v>
      </c>
      <c r="B2235" s="51">
        <v>6.2613025E7</v>
      </c>
      <c r="C2235" s="51">
        <v>1.728025029E9</v>
      </c>
      <c r="D2235" s="52">
        <v>45569.2896875</v>
      </c>
      <c r="E2235" s="1" t="s">
        <v>341</v>
      </c>
      <c r="F2235" s="1" t="s">
        <v>697</v>
      </c>
      <c r="G2235" s="47">
        <v>596004.0</v>
      </c>
      <c r="H2235" s="53">
        <f t="shared" si="3"/>
        <v>7092.4476</v>
      </c>
      <c r="I2235" s="1" t="s">
        <v>698</v>
      </c>
      <c r="J2235" s="1" t="s">
        <v>699</v>
      </c>
      <c r="K2235" s="1" t="s">
        <v>700</v>
      </c>
      <c r="L2235" s="51">
        <v>0.0119</v>
      </c>
      <c r="M2235" s="93" t="s">
        <v>3013</v>
      </c>
      <c r="N2235" s="93" t="s">
        <v>556</v>
      </c>
      <c r="O2235" s="1"/>
      <c r="P2235" s="105"/>
    </row>
    <row r="2236">
      <c r="A2236" s="1" t="s">
        <v>3104</v>
      </c>
      <c r="B2236" s="51">
        <v>6.2673036E7</v>
      </c>
      <c r="C2236" s="51">
        <v>1.728152955E9</v>
      </c>
      <c r="D2236" s="52">
        <v>45570.7703125</v>
      </c>
      <c r="E2236" s="1" t="s">
        <v>341</v>
      </c>
      <c r="F2236" s="1" t="s">
        <v>697</v>
      </c>
      <c r="G2236" s="47">
        <v>594003.0</v>
      </c>
      <c r="H2236" s="53">
        <f t="shared" si="3"/>
        <v>6296.4318</v>
      </c>
      <c r="I2236" s="1" t="s">
        <v>698</v>
      </c>
      <c r="J2236" s="1" t="s">
        <v>699</v>
      </c>
      <c r="K2236" s="1" t="s">
        <v>700</v>
      </c>
      <c r="L2236" s="51">
        <v>0.0106</v>
      </c>
      <c r="M2236" s="93" t="s">
        <v>3105</v>
      </c>
      <c r="N2236" s="93" t="s">
        <v>556</v>
      </c>
      <c r="O2236" s="15" t="s">
        <v>2112</v>
      </c>
      <c r="P2236" s="105"/>
    </row>
    <row r="2237">
      <c r="A2237" s="1" t="s">
        <v>3106</v>
      </c>
      <c r="B2237" s="51">
        <v>6.2673049E7</v>
      </c>
      <c r="C2237" s="51">
        <v>1.728152983E9</v>
      </c>
      <c r="D2237" s="52">
        <v>45570.770636574074</v>
      </c>
      <c r="E2237" s="1" t="s">
        <v>341</v>
      </c>
      <c r="F2237" s="1" t="s">
        <v>697</v>
      </c>
      <c r="G2237" s="47">
        <v>502949.0</v>
      </c>
      <c r="H2237" s="53">
        <f t="shared" si="3"/>
        <v>5331.2594</v>
      </c>
      <c r="I2237" s="1" t="s">
        <v>698</v>
      </c>
      <c r="J2237" s="1" t="s">
        <v>699</v>
      </c>
      <c r="K2237" s="1" t="s">
        <v>700</v>
      </c>
      <c r="L2237" s="51">
        <v>0.0106</v>
      </c>
      <c r="M2237" s="93" t="s">
        <v>3107</v>
      </c>
      <c r="N2237" s="93" t="s">
        <v>556</v>
      </c>
      <c r="O2237" s="15" t="s">
        <v>2112</v>
      </c>
      <c r="P2237" s="105"/>
    </row>
    <row r="2238">
      <c r="A2238" s="1" t="s">
        <v>3108</v>
      </c>
      <c r="B2238" s="51">
        <v>6.2673063E7</v>
      </c>
      <c r="C2238" s="51">
        <v>1.728153013E9</v>
      </c>
      <c r="D2238" s="52">
        <v>45570.7709837963</v>
      </c>
      <c r="E2238" s="1" t="s">
        <v>341</v>
      </c>
      <c r="F2238" s="1" t="s">
        <v>697</v>
      </c>
      <c r="G2238" s="47">
        <v>488655.0</v>
      </c>
      <c r="H2238" s="53">
        <f t="shared" si="3"/>
        <v>5179.743</v>
      </c>
      <c r="I2238" s="1" t="s">
        <v>698</v>
      </c>
      <c r="J2238" s="1" t="s">
        <v>699</v>
      </c>
      <c r="K2238" s="1" t="s">
        <v>700</v>
      </c>
      <c r="L2238" s="51">
        <v>0.0106</v>
      </c>
      <c r="M2238" s="93" t="s">
        <v>3109</v>
      </c>
      <c r="N2238" s="93" t="s">
        <v>556</v>
      </c>
      <c r="O2238" s="15" t="s">
        <v>2112</v>
      </c>
      <c r="P2238" s="105"/>
    </row>
    <row r="2239">
      <c r="A2239" s="1" t="s">
        <v>3110</v>
      </c>
      <c r="B2239" s="51">
        <v>6.2673077E7</v>
      </c>
      <c r="C2239" s="51">
        <v>1.728153043E9</v>
      </c>
      <c r="D2239" s="52">
        <v>45570.77133101852</v>
      </c>
      <c r="E2239" s="1" t="s">
        <v>341</v>
      </c>
      <c r="F2239" s="1" t="s">
        <v>697</v>
      </c>
      <c r="G2239" s="47">
        <v>566434.0</v>
      </c>
      <c r="H2239" s="53">
        <f t="shared" si="3"/>
        <v>6004.2004</v>
      </c>
      <c r="I2239" s="1" t="s">
        <v>698</v>
      </c>
      <c r="J2239" s="1" t="s">
        <v>699</v>
      </c>
      <c r="K2239" s="1" t="s">
        <v>700</v>
      </c>
      <c r="L2239" s="51">
        <v>0.0106</v>
      </c>
      <c r="M2239" s="93" t="s">
        <v>3109</v>
      </c>
      <c r="N2239" s="93" t="s">
        <v>556</v>
      </c>
      <c r="O2239" s="15" t="s">
        <v>2112</v>
      </c>
      <c r="P2239" s="105"/>
    </row>
    <row r="2240">
      <c r="A2240" s="1" t="s">
        <v>3111</v>
      </c>
      <c r="B2240" s="51">
        <v>6.2673091E7</v>
      </c>
      <c r="C2240" s="51">
        <v>1.728153073E9</v>
      </c>
      <c r="D2240" s="52">
        <v>45570.771678240744</v>
      </c>
      <c r="E2240" s="1" t="s">
        <v>341</v>
      </c>
      <c r="F2240" s="1" t="s">
        <v>697</v>
      </c>
      <c r="G2240" s="47">
        <v>634553.0</v>
      </c>
      <c r="H2240" s="53">
        <f t="shared" si="3"/>
        <v>6726.2618</v>
      </c>
      <c r="I2240" s="1" t="s">
        <v>698</v>
      </c>
      <c r="J2240" s="1" t="s">
        <v>699</v>
      </c>
      <c r="K2240" s="1" t="s">
        <v>700</v>
      </c>
      <c r="L2240" s="51">
        <v>0.0106</v>
      </c>
      <c r="M2240" s="93" t="s">
        <v>3112</v>
      </c>
      <c r="N2240" s="93" t="s">
        <v>556</v>
      </c>
      <c r="O2240" s="1"/>
      <c r="P2240" s="105"/>
    </row>
    <row r="2241">
      <c r="A2241" s="1" t="s">
        <v>3113</v>
      </c>
      <c r="B2241" s="51">
        <v>6.2673105E7</v>
      </c>
      <c r="C2241" s="51">
        <v>1.728153103E9</v>
      </c>
      <c r="D2241" s="52">
        <v>45570.77202546296</v>
      </c>
      <c r="E2241" s="1" t="s">
        <v>341</v>
      </c>
      <c r="F2241" s="1" t="s">
        <v>697</v>
      </c>
      <c r="G2241" s="47">
        <v>622983.0</v>
      </c>
      <c r="H2241" s="53">
        <f t="shared" si="3"/>
        <v>6603.6198</v>
      </c>
      <c r="I2241" s="1" t="s">
        <v>698</v>
      </c>
      <c r="J2241" s="1" t="s">
        <v>699</v>
      </c>
      <c r="K2241" s="1" t="s">
        <v>700</v>
      </c>
      <c r="L2241" s="51">
        <v>0.0106</v>
      </c>
      <c r="M2241" s="93" t="s">
        <v>3114</v>
      </c>
      <c r="N2241" s="93" t="s">
        <v>556</v>
      </c>
      <c r="O2241" s="1"/>
      <c r="P2241" s="105"/>
    </row>
    <row r="2242">
      <c r="A2242" s="1" t="s">
        <v>3115</v>
      </c>
      <c r="B2242" s="51">
        <v>6.2673119E7</v>
      </c>
      <c r="C2242" s="51">
        <v>1.728153131E9</v>
      </c>
      <c r="D2242" s="52">
        <v>45570.77234953704</v>
      </c>
      <c r="E2242" s="1" t="s">
        <v>341</v>
      </c>
      <c r="F2242" s="1" t="s">
        <v>697</v>
      </c>
      <c r="G2242" s="47">
        <v>459294.0</v>
      </c>
      <c r="H2242" s="53">
        <f t="shared" si="3"/>
        <v>4868.5164</v>
      </c>
      <c r="I2242" s="1" t="s">
        <v>698</v>
      </c>
      <c r="J2242" s="1" t="s">
        <v>699</v>
      </c>
      <c r="K2242" s="1" t="s">
        <v>700</v>
      </c>
      <c r="L2242" s="51">
        <v>0.0106</v>
      </c>
      <c r="M2242" s="93" t="s">
        <v>3116</v>
      </c>
      <c r="N2242" s="93" t="s">
        <v>556</v>
      </c>
      <c r="O2242" s="1"/>
      <c r="P2242" s="105"/>
    </row>
    <row r="2243">
      <c r="A2243" s="1" t="s">
        <v>3117</v>
      </c>
      <c r="B2243" s="51">
        <v>6.2673133E7</v>
      </c>
      <c r="C2243" s="51">
        <v>1.728153161E9</v>
      </c>
      <c r="D2243" s="52">
        <v>45570.77269675926</v>
      </c>
      <c r="E2243" s="1" t="s">
        <v>341</v>
      </c>
      <c r="F2243" s="1" t="s">
        <v>697</v>
      </c>
      <c r="G2243" s="47">
        <v>610093.0</v>
      </c>
      <c r="H2243" s="53">
        <f t="shared" si="3"/>
        <v>6466.9858</v>
      </c>
      <c r="I2243" s="1" t="s">
        <v>698</v>
      </c>
      <c r="J2243" s="1" t="s">
        <v>699</v>
      </c>
      <c r="K2243" s="1" t="s">
        <v>700</v>
      </c>
      <c r="L2243" s="51">
        <v>0.0106</v>
      </c>
      <c r="M2243" s="93" t="s">
        <v>3118</v>
      </c>
      <c r="N2243" s="93" t="s">
        <v>556</v>
      </c>
      <c r="O2243" s="1"/>
      <c r="P2243" s="105"/>
    </row>
    <row r="2244">
      <c r="A2244" s="1" t="s">
        <v>3119</v>
      </c>
      <c r="B2244" s="51">
        <v>6.2673145E7</v>
      </c>
      <c r="C2244" s="51">
        <v>1.728153187E9</v>
      </c>
      <c r="D2244" s="52">
        <v>45570.772997685184</v>
      </c>
      <c r="E2244" s="1" t="s">
        <v>341</v>
      </c>
      <c r="F2244" s="1" t="s">
        <v>697</v>
      </c>
      <c r="G2244" s="47">
        <v>652333.0</v>
      </c>
      <c r="H2244" s="53">
        <f t="shared" si="3"/>
        <v>6914.7298</v>
      </c>
      <c r="I2244" s="1" t="s">
        <v>698</v>
      </c>
      <c r="J2244" s="1" t="s">
        <v>699</v>
      </c>
      <c r="K2244" s="1" t="s">
        <v>700</v>
      </c>
      <c r="L2244" s="51">
        <v>0.0106</v>
      </c>
      <c r="M2244" s="93" t="s">
        <v>3120</v>
      </c>
      <c r="N2244" s="15" t="s">
        <v>2112</v>
      </c>
      <c r="O2244" s="1"/>
      <c r="P2244" s="105"/>
    </row>
    <row r="2245">
      <c r="A2245" s="1" t="s">
        <v>3121</v>
      </c>
      <c r="B2245" s="51">
        <v>6.2828636E7</v>
      </c>
      <c r="C2245" s="51">
        <v>1.728484987E9</v>
      </c>
      <c r="D2245" s="52">
        <v>45574.613275462965</v>
      </c>
      <c r="E2245" s="1" t="s">
        <v>341</v>
      </c>
      <c r="F2245" s="1" t="s">
        <v>697</v>
      </c>
      <c r="G2245" s="47">
        <v>648888.0</v>
      </c>
      <c r="H2245" s="53">
        <f t="shared" si="3"/>
        <v>6943.1016</v>
      </c>
      <c r="I2245" s="1" t="s">
        <v>698</v>
      </c>
      <c r="J2245" s="1" t="s">
        <v>699</v>
      </c>
      <c r="K2245" s="1" t="s">
        <v>700</v>
      </c>
      <c r="L2245" s="51">
        <v>0.0107</v>
      </c>
      <c r="M2245" s="93" t="s">
        <v>3120</v>
      </c>
      <c r="N2245" s="108" t="s">
        <v>548</v>
      </c>
      <c r="O2245" s="1"/>
      <c r="P2245" s="105"/>
    </row>
    <row r="2246">
      <c r="A2246" s="1" t="s">
        <v>3122</v>
      </c>
      <c r="B2246" s="51">
        <v>6.2828656E7</v>
      </c>
      <c r="C2246" s="51">
        <v>1.728485031E9</v>
      </c>
      <c r="D2246" s="52">
        <v>45574.61378472222</v>
      </c>
      <c r="E2246" s="1" t="s">
        <v>341</v>
      </c>
      <c r="F2246" s="1" t="s">
        <v>697</v>
      </c>
      <c r="G2246" s="47">
        <v>733455.0</v>
      </c>
      <c r="H2246" s="53">
        <f t="shared" si="3"/>
        <v>7847.9685</v>
      </c>
      <c r="I2246" s="1" t="s">
        <v>698</v>
      </c>
      <c r="J2246" s="1" t="s">
        <v>699</v>
      </c>
      <c r="K2246" s="1" t="s">
        <v>700</v>
      </c>
      <c r="L2246" s="51">
        <v>0.0107</v>
      </c>
      <c r="M2246" s="93" t="s">
        <v>3118</v>
      </c>
      <c r="N2246" s="108" t="s">
        <v>548</v>
      </c>
      <c r="O2246" s="1"/>
      <c r="P2246" s="105"/>
    </row>
    <row r="2247">
      <c r="A2247" s="1" t="s">
        <v>3123</v>
      </c>
      <c r="B2247" s="51">
        <v>6.2828671E7</v>
      </c>
      <c r="C2247" s="51">
        <v>1.728485061E9</v>
      </c>
      <c r="D2247" s="52">
        <v>45574.61413194444</v>
      </c>
      <c r="E2247" s="1" t="s">
        <v>341</v>
      </c>
      <c r="F2247" s="1" t="s">
        <v>697</v>
      </c>
      <c r="G2247" s="47">
        <v>549994.0</v>
      </c>
      <c r="H2247" s="53">
        <f t="shared" si="3"/>
        <v>5884.9358</v>
      </c>
      <c r="I2247" s="1" t="s">
        <v>698</v>
      </c>
      <c r="J2247" s="1" t="s">
        <v>699</v>
      </c>
      <c r="K2247" s="1" t="s">
        <v>700</v>
      </c>
      <c r="L2247" s="51">
        <v>0.0107</v>
      </c>
      <c r="M2247" s="93" t="s">
        <v>3116</v>
      </c>
      <c r="N2247" s="108" t="s">
        <v>548</v>
      </c>
      <c r="O2247" s="1"/>
      <c r="P2247" s="105"/>
    </row>
    <row r="2248">
      <c r="A2248" s="1" t="s">
        <v>3124</v>
      </c>
      <c r="B2248" s="51">
        <v>6.2828685E7</v>
      </c>
      <c r="C2248" s="51">
        <v>1.728485091E9</v>
      </c>
      <c r="D2248" s="52">
        <v>45574.61447916667</v>
      </c>
      <c r="E2248" s="1" t="s">
        <v>341</v>
      </c>
      <c r="F2248" s="1" t="s">
        <v>697</v>
      </c>
      <c r="G2248" s="47">
        <v>645633.0</v>
      </c>
      <c r="H2248" s="53">
        <f t="shared" si="3"/>
        <v>6908.2731</v>
      </c>
      <c r="I2248" s="1" t="s">
        <v>698</v>
      </c>
      <c r="J2248" s="1" t="s">
        <v>699</v>
      </c>
      <c r="K2248" s="1" t="s">
        <v>700</v>
      </c>
      <c r="L2248" s="51">
        <v>0.0107</v>
      </c>
      <c r="M2248" s="93" t="s">
        <v>3114</v>
      </c>
      <c r="N2248" s="108" t="s">
        <v>548</v>
      </c>
      <c r="O2248" s="1"/>
      <c r="P2248" s="105"/>
    </row>
    <row r="2249">
      <c r="A2249" s="1" t="s">
        <v>3125</v>
      </c>
      <c r="B2249" s="51">
        <v>6.2828717E7</v>
      </c>
      <c r="C2249" s="51">
        <v>1.728485159E9</v>
      </c>
      <c r="D2249" s="52">
        <v>45574.615266203706</v>
      </c>
      <c r="E2249" s="1" t="s">
        <v>341</v>
      </c>
      <c r="F2249" s="1" t="s">
        <v>697</v>
      </c>
      <c r="G2249" s="47">
        <v>385877.0</v>
      </c>
      <c r="H2249" s="53">
        <f t="shared" si="3"/>
        <v>4128.8839</v>
      </c>
      <c r="I2249" s="1" t="s">
        <v>698</v>
      </c>
      <c r="J2249" s="1" t="s">
        <v>699</v>
      </c>
      <c r="K2249" s="1" t="s">
        <v>700</v>
      </c>
      <c r="L2249" s="51">
        <v>0.0107</v>
      </c>
      <c r="M2249" s="93" t="s">
        <v>3114</v>
      </c>
      <c r="N2249" s="108" t="s">
        <v>548</v>
      </c>
      <c r="O2249" s="1"/>
      <c r="P2249" s="105"/>
    </row>
    <row r="2250">
      <c r="A2250" s="1" t="s">
        <v>3126</v>
      </c>
      <c r="B2250" s="51">
        <v>6.282873E7</v>
      </c>
      <c r="C2250" s="51">
        <v>1.728485187E9</v>
      </c>
      <c r="D2250" s="52">
        <v>45574.615590277775</v>
      </c>
      <c r="E2250" s="1" t="s">
        <v>341</v>
      </c>
      <c r="F2250" s="1" t="s">
        <v>697</v>
      </c>
      <c r="G2250" s="47">
        <v>647884.0</v>
      </c>
      <c r="H2250" s="53">
        <f t="shared" si="3"/>
        <v>6932.3588</v>
      </c>
      <c r="I2250" s="1" t="s">
        <v>698</v>
      </c>
      <c r="J2250" s="1" t="s">
        <v>699</v>
      </c>
      <c r="K2250" s="1" t="s">
        <v>700</v>
      </c>
      <c r="L2250" s="51">
        <v>0.0107</v>
      </c>
      <c r="M2250" s="93" t="s">
        <v>3127</v>
      </c>
      <c r="N2250" s="108" t="s">
        <v>548</v>
      </c>
      <c r="O2250" s="1"/>
      <c r="P2250" s="105"/>
    </row>
    <row r="2251">
      <c r="A2251" s="1" t="s">
        <v>3128</v>
      </c>
      <c r="B2251" s="51">
        <v>6.2828746E7</v>
      </c>
      <c r="C2251" s="51">
        <v>1.728485221E9</v>
      </c>
      <c r="D2251" s="52">
        <v>45574.6159837963</v>
      </c>
      <c r="E2251" s="1" t="s">
        <v>341</v>
      </c>
      <c r="F2251" s="1" t="s">
        <v>697</v>
      </c>
      <c r="G2251" s="47">
        <v>748899.0</v>
      </c>
      <c r="H2251" s="53">
        <f t="shared" si="3"/>
        <v>8013.2193</v>
      </c>
      <c r="I2251" s="1" t="s">
        <v>698</v>
      </c>
      <c r="J2251" s="1" t="s">
        <v>699</v>
      </c>
      <c r="K2251" s="1" t="s">
        <v>700</v>
      </c>
      <c r="L2251" s="51">
        <v>0.0107</v>
      </c>
      <c r="M2251" s="93" t="s">
        <v>3112</v>
      </c>
      <c r="N2251" s="93" t="s">
        <v>556</v>
      </c>
      <c r="O2251" s="1"/>
      <c r="P2251" s="105"/>
    </row>
    <row r="2252">
      <c r="A2252" s="1" t="s">
        <v>3129</v>
      </c>
      <c r="B2252" s="51">
        <v>6.2828761E7</v>
      </c>
      <c r="C2252" s="51">
        <v>1.728485253E9</v>
      </c>
      <c r="D2252" s="52">
        <v>45574.61635416667</v>
      </c>
      <c r="E2252" s="1" t="s">
        <v>341</v>
      </c>
      <c r="F2252" s="1" t="s">
        <v>697</v>
      </c>
      <c r="G2252" s="47">
        <v>758894.0</v>
      </c>
      <c r="H2252" s="53">
        <f t="shared" si="3"/>
        <v>8120.1658</v>
      </c>
      <c r="I2252" s="1" t="s">
        <v>698</v>
      </c>
      <c r="J2252" s="1" t="s">
        <v>699</v>
      </c>
      <c r="K2252" s="1" t="s">
        <v>700</v>
      </c>
      <c r="L2252" s="51">
        <v>0.0107</v>
      </c>
      <c r="M2252" s="93" t="s">
        <v>3130</v>
      </c>
      <c r="N2252" s="15" t="s">
        <v>2112</v>
      </c>
      <c r="O2252" s="1"/>
      <c r="P2252" s="105"/>
    </row>
    <row r="2253">
      <c r="A2253" s="1" t="s">
        <v>3131</v>
      </c>
      <c r="B2253" s="51">
        <v>6.2828836E7</v>
      </c>
      <c r="C2253" s="51">
        <v>1.728485416E9</v>
      </c>
      <c r="D2253" s="52">
        <v>45574.61824074074</v>
      </c>
      <c r="E2253" s="1" t="s">
        <v>341</v>
      </c>
      <c r="F2253" s="1" t="s">
        <v>697</v>
      </c>
      <c r="G2253" s="47">
        <v>486233.0</v>
      </c>
      <c r="H2253" s="53">
        <f t="shared" si="3"/>
        <v>5202.6931</v>
      </c>
      <c r="I2253" s="1" t="s">
        <v>698</v>
      </c>
      <c r="J2253" s="1" t="s">
        <v>699</v>
      </c>
      <c r="K2253" s="1" t="s">
        <v>700</v>
      </c>
      <c r="L2253" s="51">
        <v>0.0107</v>
      </c>
      <c r="M2253" s="93" t="s">
        <v>3109</v>
      </c>
      <c r="N2253" s="108" t="s">
        <v>548</v>
      </c>
      <c r="O2253" s="1"/>
      <c r="P2253" s="105"/>
    </row>
    <row r="2254">
      <c r="A2254" s="1" t="s">
        <v>3132</v>
      </c>
      <c r="B2254" s="51">
        <v>6.2828865E7</v>
      </c>
      <c r="C2254" s="51">
        <v>1.728485478E9</v>
      </c>
      <c r="D2254" s="52">
        <v>45574.61895833333</v>
      </c>
      <c r="E2254" s="1" t="s">
        <v>341</v>
      </c>
      <c r="F2254" s="1" t="s">
        <v>697</v>
      </c>
      <c r="G2254" s="47">
        <v>673453.0</v>
      </c>
      <c r="H2254" s="53">
        <f t="shared" si="3"/>
        <v>7205.9471</v>
      </c>
      <c r="I2254" s="1" t="s">
        <v>698</v>
      </c>
      <c r="J2254" s="1" t="s">
        <v>699</v>
      </c>
      <c r="K2254" s="1" t="s">
        <v>700</v>
      </c>
      <c r="L2254" s="51">
        <v>0.0107</v>
      </c>
      <c r="M2254" s="93" t="s">
        <v>3107</v>
      </c>
      <c r="N2254" s="93" t="s">
        <v>556</v>
      </c>
      <c r="O2254" s="15" t="s">
        <v>2112</v>
      </c>
      <c r="P2254" s="105"/>
    </row>
    <row r="2255">
      <c r="A2255" s="1" t="s">
        <v>3133</v>
      </c>
      <c r="B2255" s="51">
        <v>6.282889E7</v>
      </c>
      <c r="C2255" s="51">
        <v>1.72848553E9</v>
      </c>
      <c r="D2255" s="52">
        <v>45574.61956018519</v>
      </c>
      <c r="E2255" s="1" t="s">
        <v>341</v>
      </c>
      <c r="F2255" s="1" t="s">
        <v>697</v>
      </c>
      <c r="G2255" s="47">
        <v>648245.0</v>
      </c>
      <c r="H2255" s="53">
        <f t="shared" si="3"/>
        <v>6936.2215</v>
      </c>
      <c r="I2255" s="1" t="s">
        <v>698</v>
      </c>
      <c r="J2255" s="1" t="s">
        <v>699</v>
      </c>
      <c r="K2255" s="1" t="s">
        <v>700</v>
      </c>
      <c r="L2255" s="51">
        <v>0.0107</v>
      </c>
      <c r="M2255" s="93" t="s">
        <v>3105</v>
      </c>
      <c r="N2255" s="93" t="s">
        <v>556</v>
      </c>
      <c r="O2255" s="15" t="s">
        <v>2112</v>
      </c>
      <c r="P2255" s="105"/>
    </row>
    <row r="2256">
      <c r="A2256" s="1" t="s">
        <v>3134</v>
      </c>
      <c r="B2256" s="51">
        <v>6.2828911E7</v>
      </c>
      <c r="C2256" s="51">
        <v>1.728485574E9</v>
      </c>
      <c r="D2256" s="52">
        <v>45574.62006944444</v>
      </c>
      <c r="E2256" s="1" t="s">
        <v>341</v>
      </c>
      <c r="F2256" s="1" t="s">
        <v>697</v>
      </c>
      <c r="G2256" s="47">
        <v>548989.0</v>
      </c>
      <c r="H2256" s="53">
        <f t="shared" si="3"/>
        <v>5874.1823</v>
      </c>
      <c r="I2256" s="1" t="s">
        <v>698</v>
      </c>
      <c r="J2256" s="1" t="s">
        <v>699</v>
      </c>
      <c r="K2256" s="1" t="s">
        <v>700</v>
      </c>
      <c r="L2256" s="51">
        <v>0.0107</v>
      </c>
      <c r="M2256" s="93" t="s">
        <v>3050</v>
      </c>
      <c r="N2256" s="15" t="s">
        <v>2112</v>
      </c>
      <c r="O2256" s="1"/>
      <c r="P2256" s="105"/>
    </row>
    <row r="2257">
      <c r="A2257" s="1" t="s">
        <v>3135</v>
      </c>
      <c r="B2257" s="51">
        <v>6.2828929E7</v>
      </c>
      <c r="C2257" s="51">
        <v>1.728485614E9</v>
      </c>
      <c r="D2257" s="52">
        <v>45574.62053240741</v>
      </c>
      <c r="E2257" s="1" t="s">
        <v>341</v>
      </c>
      <c r="F2257" s="1" t="s">
        <v>697</v>
      </c>
      <c r="G2257" s="47">
        <v>648883.0</v>
      </c>
      <c r="H2257" s="53">
        <f t="shared" si="3"/>
        <v>6943.0481</v>
      </c>
      <c r="I2257" s="1" t="s">
        <v>698</v>
      </c>
      <c r="J2257" s="1" t="s">
        <v>699</v>
      </c>
      <c r="K2257" s="1" t="s">
        <v>700</v>
      </c>
      <c r="L2257" s="51">
        <v>0.0107</v>
      </c>
      <c r="M2257" s="93" t="s">
        <v>2732</v>
      </c>
      <c r="N2257" s="108" t="s">
        <v>578</v>
      </c>
      <c r="O2257" s="1"/>
      <c r="P2257" s="105"/>
    </row>
    <row r="2258">
      <c r="A2258" s="1" t="s">
        <v>3136</v>
      </c>
      <c r="B2258" s="51">
        <v>6.2828943E7</v>
      </c>
      <c r="C2258" s="51">
        <v>1.728485642E9</v>
      </c>
      <c r="D2258" s="52">
        <v>45574.62085648148</v>
      </c>
      <c r="E2258" s="1" t="s">
        <v>341</v>
      </c>
      <c r="F2258" s="1" t="s">
        <v>697</v>
      </c>
      <c r="G2258" s="47">
        <v>547788.0</v>
      </c>
      <c r="H2258" s="53">
        <f t="shared" si="3"/>
        <v>5861.3316</v>
      </c>
      <c r="I2258" s="1" t="s">
        <v>698</v>
      </c>
      <c r="J2258" s="1" t="s">
        <v>699</v>
      </c>
      <c r="K2258" s="1" t="s">
        <v>700</v>
      </c>
      <c r="L2258" s="51">
        <v>0.0107</v>
      </c>
      <c r="M2258" s="93" t="s">
        <v>2730</v>
      </c>
      <c r="N2258" s="108" t="s">
        <v>578</v>
      </c>
      <c r="O2258" s="1"/>
      <c r="P2258" s="105"/>
    </row>
    <row r="2259">
      <c r="A2259" s="1" t="s">
        <v>3137</v>
      </c>
      <c r="B2259" s="51">
        <v>6.2829013E7</v>
      </c>
      <c r="C2259" s="51">
        <v>1.728485792E9</v>
      </c>
      <c r="D2259" s="52">
        <v>45574.62259259259</v>
      </c>
      <c r="E2259" s="1" t="s">
        <v>341</v>
      </c>
      <c r="F2259" s="1" t="s">
        <v>697</v>
      </c>
      <c r="G2259" s="47">
        <v>648883.0</v>
      </c>
      <c r="H2259" s="53">
        <f t="shared" si="3"/>
        <v>6943.0481</v>
      </c>
      <c r="I2259" s="1" t="s">
        <v>698</v>
      </c>
      <c r="J2259" s="1" t="s">
        <v>699</v>
      </c>
      <c r="K2259" s="1" t="s">
        <v>700</v>
      </c>
      <c r="L2259" s="51">
        <v>0.0107</v>
      </c>
      <c r="M2259" s="93" t="s">
        <v>2724</v>
      </c>
      <c r="N2259" s="108" t="s">
        <v>578</v>
      </c>
      <c r="O2259" s="93" t="s">
        <v>2772</v>
      </c>
      <c r="P2259" s="105"/>
    </row>
    <row r="2260">
      <c r="A2260" s="1" t="s">
        <v>3138</v>
      </c>
      <c r="B2260" s="51">
        <v>6.2829026E7</v>
      </c>
      <c r="C2260" s="51">
        <v>1.72848582E9</v>
      </c>
      <c r="D2260" s="52">
        <v>45574.62291666667</v>
      </c>
      <c r="E2260" s="1" t="s">
        <v>341</v>
      </c>
      <c r="F2260" s="1" t="s">
        <v>697</v>
      </c>
      <c r="G2260" s="47">
        <v>594773.0</v>
      </c>
      <c r="H2260" s="53">
        <f t="shared" si="3"/>
        <v>6364.0711</v>
      </c>
      <c r="I2260" s="1" t="s">
        <v>698</v>
      </c>
      <c r="J2260" s="1" t="s">
        <v>699</v>
      </c>
      <c r="K2260" s="1" t="s">
        <v>700</v>
      </c>
      <c r="L2260" s="51">
        <v>0.0107</v>
      </c>
      <c r="M2260" s="93" t="s">
        <v>2720</v>
      </c>
      <c r="N2260" s="93" t="s">
        <v>2596</v>
      </c>
      <c r="O2260" s="1"/>
      <c r="P2260" s="105"/>
    </row>
    <row r="2261">
      <c r="A2261" s="1" t="s">
        <v>3139</v>
      </c>
      <c r="B2261" s="51">
        <v>6.2829041E7</v>
      </c>
      <c r="C2261" s="51">
        <v>1.728485852E9</v>
      </c>
      <c r="D2261" s="52">
        <v>45574.62328703704</v>
      </c>
      <c r="E2261" s="1" t="s">
        <v>341</v>
      </c>
      <c r="F2261" s="1" t="s">
        <v>697</v>
      </c>
      <c r="G2261" s="47">
        <v>400993.0</v>
      </c>
      <c r="H2261" s="53">
        <f t="shared" si="3"/>
        <v>4290.6251</v>
      </c>
      <c r="I2261" s="1" t="s">
        <v>698</v>
      </c>
      <c r="J2261" s="1" t="s">
        <v>699</v>
      </c>
      <c r="K2261" s="1" t="s">
        <v>700</v>
      </c>
      <c r="L2261" s="51">
        <v>0.0107</v>
      </c>
      <c r="M2261" s="93" t="s">
        <v>2612</v>
      </c>
      <c r="N2261" s="93" t="s">
        <v>2596</v>
      </c>
      <c r="O2261" s="1"/>
      <c r="P2261" s="105"/>
    </row>
    <row r="2262">
      <c r="A2262" s="1"/>
      <c r="B2262" s="1"/>
      <c r="C2262" s="1"/>
      <c r="D2262" s="94"/>
      <c r="E2262" s="1"/>
      <c r="F2262" s="1"/>
      <c r="G2262" s="95"/>
      <c r="M2262" s="1"/>
      <c r="N2262" s="1"/>
      <c r="O2262" s="1"/>
      <c r="P2262" s="1"/>
      <c r="Q2262" s="1"/>
    </row>
    <row r="2263">
      <c r="A2263" s="1"/>
      <c r="B2263" s="1"/>
      <c r="C2263" s="1"/>
      <c r="D2263" s="94"/>
      <c r="E2263" s="1"/>
      <c r="F2263" s="1"/>
      <c r="G2263" s="95"/>
      <c r="M2263" s="1"/>
      <c r="N2263" s="1"/>
      <c r="O2263" s="1"/>
      <c r="P2263" s="1"/>
      <c r="Q2263" s="1"/>
    </row>
    <row r="2264">
      <c r="A2264" s="1"/>
      <c r="B2264" s="1"/>
      <c r="C2264" s="1"/>
      <c r="D2264" s="94"/>
      <c r="E2264" s="1"/>
      <c r="F2264" s="1"/>
      <c r="G2264" s="1"/>
      <c r="M2264" s="1"/>
      <c r="N2264" s="1"/>
      <c r="O2264" s="1"/>
      <c r="P2264" s="1"/>
      <c r="Q2264" s="1"/>
    </row>
    <row r="2265">
      <c r="A2265" s="66" t="s">
        <v>82</v>
      </c>
      <c r="B2265" s="1"/>
      <c r="C2265" s="1"/>
      <c r="D2265" s="67" t="s">
        <v>82</v>
      </c>
      <c r="E2265" s="1"/>
      <c r="F2265" s="1"/>
      <c r="G2265" s="68" t="s">
        <v>494</v>
      </c>
      <c r="M2265" s="1"/>
      <c r="N2265" s="1"/>
      <c r="O2265" s="1"/>
      <c r="P2265" s="1"/>
      <c r="Q2265" s="1"/>
    </row>
    <row r="2266">
      <c r="M2266" s="1"/>
      <c r="N2266" s="1"/>
      <c r="O2266" s="1"/>
      <c r="P2266" s="1"/>
      <c r="Q2266" s="1"/>
    </row>
    <row r="2267">
      <c r="D2267" s="1"/>
      <c r="E2267" s="1"/>
      <c r="F2267" s="1"/>
      <c r="G2267" s="1"/>
      <c r="M2267" s="1"/>
      <c r="N2267" s="1"/>
      <c r="O2267" s="1"/>
      <c r="P2267" s="1"/>
      <c r="Q2267" s="1"/>
    </row>
    <row r="2268">
      <c r="D2268" s="33" t="s">
        <v>303</v>
      </c>
      <c r="M2268" s="1"/>
      <c r="N2268" s="1"/>
      <c r="O2268" s="1"/>
      <c r="P2268" s="1"/>
      <c r="Q2268" s="1"/>
    </row>
    <row r="2269">
      <c r="D2269" s="48" t="s">
        <v>3140</v>
      </c>
      <c r="M2269" s="50" t="s">
        <v>3141</v>
      </c>
      <c r="N2269" s="1"/>
      <c r="O2269" s="1"/>
      <c r="P2269" s="1"/>
      <c r="Q2269" s="1"/>
    </row>
    <row r="2270">
      <c r="M2270" s="1"/>
      <c r="N2270" s="1"/>
      <c r="O2270" s="1"/>
      <c r="P2270" s="1"/>
      <c r="Q2270" s="1"/>
    </row>
    <row r="2271">
      <c r="M2271" s="1"/>
      <c r="N2271" s="1"/>
      <c r="O2271" s="1"/>
      <c r="P2271" s="1"/>
      <c r="Q2271" s="1"/>
    </row>
    <row r="2272">
      <c r="M2272" s="1"/>
      <c r="N2272" s="1"/>
      <c r="O2272" s="1"/>
      <c r="P2272" s="1"/>
      <c r="Q2272" s="1"/>
    </row>
    <row r="2273">
      <c r="M2273" s="1"/>
      <c r="N2273" s="1"/>
      <c r="O2273" s="1"/>
      <c r="P2273" s="1"/>
      <c r="Q2273" s="1"/>
    </row>
    <row r="2274">
      <c r="D2274" s="1"/>
      <c r="E2274" s="1"/>
      <c r="F2274" s="1"/>
      <c r="G2274" s="1"/>
      <c r="M2274" s="1"/>
      <c r="N2274" s="1"/>
      <c r="O2274" s="1"/>
      <c r="P2274" s="1"/>
      <c r="Q2274" s="1"/>
    </row>
    <row r="2275">
      <c r="D2275" s="33" t="s">
        <v>3142</v>
      </c>
      <c r="M2275" s="1"/>
      <c r="N2275" s="1"/>
      <c r="O2275" s="1"/>
      <c r="P2275" s="1"/>
      <c r="Q2275" s="1"/>
    </row>
    <row r="2276">
      <c r="D2276" s="48" t="s">
        <v>3143</v>
      </c>
      <c r="M2276" s="1"/>
      <c r="N2276" s="1"/>
      <c r="O2276" s="1"/>
      <c r="P2276" s="1"/>
      <c r="Q2276" s="1"/>
    </row>
    <row r="2277">
      <c r="M2277" s="1"/>
      <c r="N2277" s="1"/>
      <c r="O2277" s="1"/>
      <c r="P2277" s="1"/>
      <c r="Q2277" s="1"/>
    </row>
    <row r="2278">
      <c r="M2278" s="1"/>
      <c r="N2278" s="1"/>
      <c r="O2278" s="1"/>
      <c r="P2278" s="1"/>
      <c r="Q2278" s="1"/>
    </row>
    <row r="2279">
      <c r="M2279" s="1"/>
      <c r="N2279" s="1"/>
      <c r="O2279" s="1"/>
      <c r="P2279" s="1"/>
      <c r="Q2279" s="1"/>
    </row>
    <row r="2280">
      <c r="D2280" s="33"/>
      <c r="E2280" s="33"/>
      <c r="F2280" s="33"/>
      <c r="G2280" s="1"/>
      <c r="M2280" s="1"/>
      <c r="N2280" s="1"/>
      <c r="O2280" s="1"/>
      <c r="P2280" s="1"/>
      <c r="Q2280" s="1"/>
    </row>
    <row r="2281">
      <c r="D2281" s="33" t="s">
        <v>317</v>
      </c>
      <c r="M2281" s="1"/>
      <c r="N2281" s="1"/>
      <c r="O2281" s="1"/>
      <c r="P2281" s="1"/>
      <c r="Q2281" s="1"/>
    </row>
    <row r="2282">
      <c r="D2282" s="48" t="s">
        <v>3144</v>
      </c>
      <c r="M2282" s="1"/>
      <c r="N2282" s="1"/>
      <c r="O2282" s="1"/>
      <c r="P2282" s="1"/>
      <c r="Q2282" s="1"/>
    </row>
    <row r="2283">
      <c r="M2283" s="1"/>
      <c r="N2283" s="1"/>
      <c r="O2283" s="1"/>
      <c r="P2283" s="1"/>
      <c r="Q2283" s="1"/>
    </row>
    <row r="2284">
      <c r="M2284" s="1"/>
      <c r="N2284" s="1"/>
      <c r="O2284" s="1"/>
      <c r="P2284" s="1"/>
      <c r="Q2284" s="1"/>
    </row>
    <row r="2285">
      <c r="M2285" s="1"/>
      <c r="N2285" s="1"/>
      <c r="O2285" s="1"/>
      <c r="P2285" s="1"/>
      <c r="Q2285" s="1"/>
    </row>
    <row r="2286">
      <c r="M2286" s="1"/>
      <c r="N2286" s="1"/>
      <c r="O2286" s="1"/>
      <c r="P2286" s="1"/>
      <c r="Q2286" s="1"/>
    </row>
    <row r="2287">
      <c r="D2287" s="1"/>
      <c r="E2287" s="1"/>
      <c r="F2287" s="1"/>
      <c r="G2287" s="1"/>
      <c r="M2287" s="1"/>
      <c r="N2287" s="1"/>
      <c r="O2287" s="1"/>
      <c r="P2287" s="1"/>
      <c r="Q2287" s="1"/>
    </row>
    <row r="2288">
      <c r="D2288" s="33" t="s">
        <v>3145</v>
      </c>
      <c r="M2288" s="1"/>
      <c r="N2288" s="1"/>
      <c r="O2288" s="1"/>
      <c r="P2288" s="1"/>
      <c r="Q2288" s="1"/>
    </row>
    <row r="2289">
      <c r="D2289" s="48" t="s">
        <v>3146</v>
      </c>
      <c r="M2289" s="50" t="s">
        <v>3141</v>
      </c>
      <c r="N2289" s="1"/>
      <c r="O2289" s="1"/>
      <c r="P2289" s="1"/>
      <c r="Q2289" s="1"/>
    </row>
    <row r="2290">
      <c r="M2290" s="50" t="s">
        <v>3147</v>
      </c>
      <c r="N2290" s="1"/>
      <c r="O2290" s="1"/>
      <c r="P2290" s="1"/>
      <c r="Q2290" s="1"/>
    </row>
    <row r="2291">
      <c r="M2291" s="50" t="s">
        <v>3148</v>
      </c>
      <c r="N2291" s="1"/>
      <c r="O2291" s="1"/>
      <c r="P2291" s="1"/>
      <c r="Q2291" s="1"/>
    </row>
    <row r="2292">
      <c r="M2292" s="50" t="s">
        <v>3149</v>
      </c>
      <c r="N2292" s="1"/>
      <c r="O2292" s="1"/>
      <c r="P2292" s="1"/>
      <c r="Q2292" s="1"/>
    </row>
    <row r="2293">
      <c r="M2293" s="1"/>
      <c r="N2293" s="1"/>
      <c r="O2293" s="1"/>
      <c r="P2293" s="1"/>
      <c r="Q2293" s="1"/>
    </row>
    <row r="2294">
      <c r="M2294" s="1"/>
      <c r="N2294" s="1"/>
      <c r="O2294" s="1"/>
      <c r="P2294" s="1"/>
      <c r="Q2294" s="1"/>
    </row>
    <row r="2295">
      <c r="D2295" s="48"/>
      <c r="E2295" s="48"/>
      <c r="F2295" s="48"/>
      <c r="G2295" s="48"/>
      <c r="H2295" s="48"/>
      <c r="I2295" s="48"/>
      <c r="J2295" s="48"/>
      <c r="K2295" s="48"/>
      <c r="L2295" s="48"/>
      <c r="M2295" s="1"/>
      <c r="N2295" s="1"/>
      <c r="O2295" s="1"/>
      <c r="P2295" s="1"/>
      <c r="Q2295" s="1"/>
    </row>
    <row r="2296">
      <c r="D2296" s="76" t="s">
        <v>3150</v>
      </c>
      <c r="P2296" s="1"/>
      <c r="Q2296" s="1"/>
    </row>
    <row r="2297">
      <c r="D2297" s="16" t="s">
        <v>3151</v>
      </c>
      <c r="M2297" s="50" t="s">
        <v>3152</v>
      </c>
      <c r="P2297" s="1"/>
      <c r="Q2297" s="1"/>
    </row>
    <row r="2298">
      <c r="M2298" s="1"/>
      <c r="N2298" s="1"/>
      <c r="O2298" s="1"/>
      <c r="P2298" s="1"/>
      <c r="Q2298" s="1"/>
    </row>
    <row r="2299">
      <c r="M2299" s="1"/>
      <c r="N2299" s="1"/>
      <c r="O2299" s="1"/>
      <c r="P2299" s="1"/>
      <c r="Q2299" s="1"/>
    </row>
    <row r="2300">
      <c r="M2300" s="1"/>
      <c r="N2300" s="1"/>
      <c r="O2300" s="1"/>
      <c r="P2300" s="1"/>
      <c r="Q2300" s="1"/>
    </row>
    <row r="2301">
      <c r="M2301" s="1"/>
      <c r="N2301" s="1"/>
      <c r="O2301" s="1"/>
      <c r="P2301" s="1"/>
      <c r="Q2301" s="1"/>
    </row>
    <row r="2302">
      <c r="D2302" s="16"/>
      <c r="E2302" s="16"/>
      <c r="F2302" s="16"/>
      <c r="G2302" s="16"/>
      <c r="H2302" s="16"/>
      <c r="M2302" s="1"/>
      <c r="N2302" s="1"/>
      <c r="O2302" s="1"/>
      <c r="P2302" s="1"/>
      <c r="Q2302" s="1"/>
    </row>
    <row r="2303">
      <c r="M2303" s="1"/>
      <c r="N2303" s="1"/>
      <c r="O2303" s="1"/>
      <c r="P2303" s="1"/>
      <c r="Q2303" s="1"/>
    </row>
    <row r="2304">
      <c r="M2304" s="1"/>
      <c r="N2304" s="1"/>
      <c r="O2304" s="1"/>
      <c r="P2304" s="1"/>
      <c r="Q2304" s="1"/>
    </row>
    <row r="2305">
      <c r="M2305" s="1"/>
      <c r="N2305" s="1"/>
      <c r="O2305" s="1"/>
      <c r="P2305" s="1"/>
      <c r="Q2305" s="1"/>
    </row>
    <row r="2306">
      <c r="A2306" s="1"/>
      <c r="B2306" s="1"/>
      <c r="C2306" s="1"/>
      <c r="D2306" s="80"/>
      <c r="E2306" s="1"/>
      <c r="F2306" s="1"/>
      <c r="G2306" s="1"/>
      <c r="M2306" s="1"/>
      <c r="N2306" s="1"/>
      <c r="O2306" s="1"/>
      <c r="P2306" s="1"/>
      <c r="Q2306" s="1"/>
    </row>
    <row r="2307">
      <c r="A2307" s="1"/>
      <c r="B2307" s="1"/>
      <c r="C2307" s="1"/>
      <c r="D2307" s="80"/>
      <c r="E2307" s="1"/>
      <c r="F2307" s="1"/>
      <c r="G2307" s="1"/>
      <c r="M2307" s="1"/>
      <c r="N2307" s="1"/>
      <c r="O2307" s="1"/>
      <c r="P2307" s="1"/>
      <c r="Q2307" s="1"/>
    </row>
    <row r="2308">
      <c r="A2308" s="1"/>
      <c r="B2308" s="1"/>
      <c r="C2308" s="1"/>
      <c r="D2308" s="80"/>
      <c r="E2308" s="1"/>
      <c r="F2308" s="1"/>
      <c r="G2308" s="1"/>
      <c r="M2308" s="1"/>
      <c r="N2308" s="1"/>
      <c r="O2308" s="1"/>
      <c r="P2308" s="1"/>
      <c r="Q2308" s="1"/>
    </row>
    <row r="2309">
      <c r="A2309" s="1"/>
      <c r="B2309" s="1"/>
      <c r="C2309" s="1"/>
      <c r="D2309" s="80"/>
      <c r="E2309" s="1"/>
      <c r="F2309" s="1"/>
      <c r="G2309" s="1"/>
      <c r="M2309" s="1"/>
      <c r="N2309" s="1"/>
      <c r="O2309" s="1"/>
      <c r="P2309" s="1"/>
      <c r="Q2309" s="1"/>
    </row>
    <row r="2310">
      <c r="A2310" s="1"/>
      <c r="B2310" s="1"/>
      <c r="C2310" s="1"/>
      <c r="D2310" s="80"/>
      <c r="E2310" s="1"/>
      <c r="F2310" s="1"/>
      <c r="G2310" s="1"/>
      <c r="M2310" s="1"/>
      <c r="N2310" s="1"/>
      <c r="O2310" s="1"/>
      <c r="P2310" s="1"/>
      <c r="Q2310" s="1"/>
    </row>
    <row r="2311">
      <c r="A2311" s="1"/>
      <c r="B2311" s="1"/>
      <c r="C2311" s="1"/>
      <c r="D2311" s="80"/>
      <c r="E2311" s="1"/>
      <c r="F2311" s="1"/>
      <c r="G2311" s="1"/>
      <c r="M2311" s="1"/>
      <c r="N2311" s="1"/>
      <c r="O2311" s="1"/>
      <c r="P2311" s="1"/>
      <c r="Q2311" s="1"/>
    </row>
    <row r="2312">
      <c r="A2312" s="1"/>
      <c r="B2312" s="1"/>
      <c r="C2312" s="1"/>
      <c r="D2312" s="80"/>
      <c r="E2312" s="1"/>
      <c r="F2312" s="1"/>
      <c r="G2312" s="1"/>
      <c r="M2312" s="1"/>
      <c r="N2312" s="1"/>
      <c r="O2312" s="1"/>
      <c r="P2312" s="1"/>
      <c r="Q2312" s="1"/>
    </row>
    <row r="2313">
      <c r="A2313" s="1"/>
      <c r="B2313" s="1"/>
      <c r="C2313" s="1"/>
      <c r="D2313" s="80"/>
      <c r="E2313" s="1"/>
      <c r="F2313" s="1"/>
      <c r="G2313" s="1"/>
      <c r="M2313" s="1"/>
      <c r="N2313" s="1"/>
      <c r="O2313" s="1"/>
      <c r="P2313" s="1"/>
      <c r="Q2313" s="1"/>
    </row>
    <row r="2314">
      <c r="A2314" s="1"/>
      <c r="B2314" s="1"/>
      <c r="C2314" s="1"/>
      <c r="D2314" s="80"/>
      <c r="E2314" s="1"/>
      <c r="F2314" s="1"/>
      <c r="G2314" s="1"/>
      <c r="M2314" s="1"/>
      <c r="N2314" s="1"/>
      <c r="O2314" s="1"/>
      <c r="P2314" s="1"/>
      <c r="Q2314" s="1"/>
    </row>
    <row r="2315">
      <c r="A2315" s="1"/>
      <c r="B2315" s="1"/>
      <c r="C2315" s="1"/>
      <c r="D2315" s="80"/>
      <c r="E2315" s="1"/>
      <c r="F2315" s="1"/>
      <c r="G2315" s="1"/>
      <c r="M2315" s="1"/>
      <c r="N2315" s="1"/>
      <c r="O2315" s="1"/>
      <c r="P2315" s="1"/>
      <c r="Q2315" s="1"/>
    </row>
  </sheetData>
  <mergeCells count="15">
    <mergeCell ref="D2276:L2279"/>
    <mergeCell ref="D2281:G2281"/>
    <mergeCell ref="D2282:L2286"/>
    <mergeCell ref="D2288:G2288"/>
    <mergeCell ref="D2289:L2294"/>
    <mergeCell ref="D2296:L2296"/>
    <mergeCell ref="D2297:L2301"/>
    <mergeCell ref="M2297:O2297"/>
    <mergeCell ref="A4:N4"/>
    <mergeCell ref="A6:N11"/>
    <mergeCell ref="A13:N16"/>
    <mergeCell ref="M18:N18"/>
    <mergeCell ref="D2268:G2268"/>
    <mergeCell ref="D2269:L2273"/>
    <mergeCell ref="D2275:H2275"/>
  </mergeCells>
  <conditionalFormatting sqref="M22:P2261">
    <cfRule type="containsText" dxfId="1" priority="1" operator="containsText" text="unknown">
      <formula>NOT(ISERROR(SEARCH(("unknown"),(M22))))</formula>
    </cfRule>
  </conditionalFormatting>
  <conditionalFormatting sqref="M22:P2261">
    <cfRule type="containsText" dxfId="5" priority="2" operator="containsText" text="bridged">
      <formula>NOT(ISERROR(SEARCH(("bridged"),(M22))))</formula>
    </cfRule>
  </conditionalFormatting>
  <conditionalFormatting sqref="M22:P2261">
    <cfRule type="containsText" dxfId="4" priority="3" operator="containsText" text="wco">
      <formula>NOT(ISERROR(SEARCH(("wco"),(M22))))</formula>
    </cfRule>
  </conditionalFormatting>
  <conditionalFormatting sqref="M22:P2261">
    <cfRule type="containsText" dxfId="3" priority="4" operator="containsText" text="poly">
      <formula>NOT(ISERROR(SEARCH(("poly"),(M22))))</formula>
    </cfRule>
  </conditionalFormatting>
  <conditionalFormatting sqref="M22:P2261">
    <cfRule type="containsText" dxfId="6" priority="5" operator="containsText" text="N/A">
      <formula>NOT(ISERROR(SEARCH(("N/A"),(M22))))</formula>
    </cfRule>
  </conditionalFormatting>
  <conditionalFormatting sqref="M22:P2261">
    <cfRule type="containsText" dxfId="7" priority="6" operator="containsText" text="burn">
      <formula>NOT(ISERROR(SEARCH(("burn"),(M22))))</formula>
    </cfRule>
  </conditionalFormatting>
  <conditionalFormatting sqref="M22:P2261">
    <cfRule type="notContainsText" dxfId="2" priority="7" operator="notContains" text="hacker">
      <formula>ISERROR(SEARCH(("hacker"),(M22)))</formula>
    </cfRule>
  </conditionalFormatting>
  <hyperlinks>
    <hyperlink display="BACK" location="'5. WTK Main Supply (v2) wallet '!A1" ref="A1"/>
    <hyperlink display="HOME" location="Summary!A1" ref="D1"/>
    <hyperlink display="NEXT" location="'7. WCO hacker airdrop'!A1" ref="G1"/>
    <hyperlink display="Page FAQ" location="'6. WTK Polygon bridge outflow'!A2265" ref="D2"/>
    <hyperlink r:id="rId1" ref="A4"/>
    <hyperlink r:id="rId2" ref="M22"/>
    <hyperlink r:id="rId3" location="tokentxns" ref="N22"/>
    <hyperlink r:id="rId4" ref="M23"/>
    <hyperlink r:id="rId5" ref="N23"/>
    <hyperlink r:id="rId6" ref="M24"/>
    <hyperlink r:id="rId7" ref="N24"/>
    <hyperlink r:id="rId8" ref="M25"/>
    <hyperlink r:id="rId9" ref="N25"/>
    <hyperlink r:id="rId10" location="tokentxns" ref="O25"/>
    <hyperlink r:id="rId11" ref="M26"/>
    <hyperlink r:id="rId12" ref="N26"/>
    <hyperlink r:id="rId13" ref="M27"/>
    <hyperlink r:id="rId14" ref="N27"/>
    <hyperlink r:id="rId15" ref="M28"/>
    <hyperlink r:id="rId16" ref="N28"/>
    <hyperlink r:id="rId17" ref="M29"/>
    <hyperlink r:id="rId18" ref="N29"/>
    <hyperlink r:id="rId19" ref="M30"/>
    <hyperlink r:id="rId20" location="tokentxns" ref="N30"/>
    <hyperlink r:id="rId21" ref="M31"/>
    <hyperlink r:id="rId22" location="tokentxns" ref="N31"/>
    <hyperlink r:id="rId23" ref="M32"/>
    <hyperlink r:id="rId24" location="tokentxns" ref="N32"/>
    <hyperlink r:id="rId25" ref="M33"/>
    <hyperlink r:id="rId26" location="tokentxns" ref="N33"/>
    <hyperlink r:id="rId27" ref="M34"/>
    <hyperlink r:id="rId28" location="tokentxns" ref="N34"/>
    <hyperlink r:id="rId29" ref="M35"/>
    <hyperlink r:id="rId30" location="tokentxns" ref="N35"/>
    <hyperlink r:id="rId31" ref="M36"/>
    <hyperlink r:id="rId32" location="tokentxns" ref="N36"/>
    <hyperlink r:id="rId33" ref="M37"/>
    <hyperlink r:id="rId34" ref="N37"/>
    <hyperlink r:id="rId35" ref="M38"/>
    <hyperlink r:id="rId36" ref="N38"/>
    <hyperlink r:id="rId37" location="tokentxns" ref="M39"/>
    <hyperlink r:id="rId38" ref="M40"/>
    <hyperlink r:id="rId39" location="tokentxns" ref="N40"/>
    <hyperlink r:id="rId40" ref="M41"/>
    <hyperlink r:id="rId41" location="tokentxns" ref="N41"/>
    <hyperlink r:id="rId42" ref="M42"/>
    <hyperlink r:id="rId43" location="tokentxns" ref="N42"/>
    <hyperlink r:id="rId44" ref="M43"/>
    <hyperlink r:id="rId45" location="tokentxns" ref="N43"/>
    <hyperlink r:id="rId46" ref="M44"/>
    <hyperlink r:id="rId47" location="tokentxns" ref="N44"/>
    <hyperlink r:id="rId48" ref="M45"/>
    <hyperlink r:id="rId49" location="tokentxns" ref="N45"/>
    <hyperlink r:id="rId50" ref="M46"/>
    <hyperlink r:id="rId51" location="tokentxns" ref="N46"/>
    <hyperlink r:id="rId52" ref="M47"/>
    <hyperlink r:id="rId53" location="tokentxns" ref="N47"/>
    <hyperlink r:id="rId54" ref="M48"/>
    <hyperlink r:id="rId55" location="tokentxns" ref="N48"/>
    <hyperlink r:id="rId56" ref="M49"/>
    <hyperlink r:id="rId57" location="tokentxns" ref="N49"/>
    <hyperlink r:id="rId58" ref="M50"/>
    <hyperlink r:id="rId59" location="tokentxns" ref="N50"/>
    <hyperlink r:id="rId60" ref="M51"/>
    <hyperlink r:id="rId61" location="tokentxns" ref="N51"/>
    <hyperlink r:id="rId62" location="tokentxns" ref="O51"/>
    <hyperlink r:id="rId63" ref="M52"/>
    <hyperlink r:id="rId64" location="tokentxns" ref="N52"/>
    <hyperlink r:id="rId65" ref="M53"/>
    <hyperlink r:id="rId66" location="tokentxns" ref="N53"/>
    <hyperlink r:id="rId67" location="tokentxns" ref="O53"/>
    <hyperlink r:id="rId68" ref="M54"/>
    <hyperlink r:id="rId69" location="tokentxns" ref="N54"/>
    <hyperlink r:id="rId70" location="tokentxns" ref="O54"/>
    <hyperlink r:id="rId71" ref="M55"/>
    <hyperlink r:id="rId72" location="tokentxns" ref="N55"/>
    <hyperlink r:id="rId73" location="tokentxns" ref="O55"/>
    <hyperlink r:id="rId74" ref="M56"/>
    <hyperlink r:id="rId75" ref="N56"/>
    <hyperlink r:id="rId76" ref="M57"/>
    <hyperlink r:id="rId77" location="tokentxns" ref="N57"/>
    <hyperlink r:id="rId78" ref="M58"/>
    <hyperlink r:id="rId79" ref="N58"/>
    <hyperlink r:id="rId80" ref="M59"/>
    <hyperlink r:id="rId81" location="tokentxns" ref="N59"/>
    <hyperlink r:id="rId82" ref="M60"/>
    <hyperlink r:id="rId83" ref="N60"/>
    <hyperlink r:id="rId84" ref="M61"/>
    <hyperlink r:id="rId85" location="tokentxns" ref="N61"/>
    <hyperlink r:id="rId86" location="tokentxns" ref="O61"/>
    <hyperlink r:id="rId87" ref="M62"/>
    <hyperlink r:id="rId88" location="tokentxns" ref="N62"/>
    <hyperlink r:id="rId89" location="tokentxns" ref="O62"/>
    <hyperlink r:id="rId90" ref="M63"/>
    <hyperlink r:id="rId91" location="tokentxns" ref="N63"/>
    <hyperlink r:id="rId92" ref="M64"/>
    <hyperlink r:id="rId93" ref="N64"/>
    <hyperlink r:id="rId94" ref="M65"/>
    <hyperlink r:id="rId95" ref="N65"/>
    <hyperlink r:id="rId96" ref="M66"/>
    <hyperlink r:id="rId97" ref="N66"/>
    <hyperlink r:id="rId98" ref="M67"/>
    <hyperlink r:id="rId99" location="tokentxns" ref="N67"/>
    <hyperlink r:id="rId100" ref="M68"/>
    <hyperlink r:id="rId101" location="tokentxns" ref="N68"/>
    <hyperlink r:id="rId102" ref="M69"/>
    <hyperlink r:id="rId103" location="tokentxns" ref="N69"/>
    <hyperlink r:id="rId104" ref="M70"/>
    <hyperlink r:id="rId105" location="tokentxns" ref="N70"/>
    <hyperlink r:id="rId106" ref="M71"/>
    <hyperlink r:id="rId107" location="tokentxns" ref="N71"/>
    <hyperlink r:id="rId108" ref="M72"/>
    <hyperlink r:id="rId109" location="tokentxns" ref="N72"/>
    <hyperlink r:id="rId110" location="tokentxns" ref="O72"/>
    <hyperlink r:id="rId111" ref="M73"/>
    <hyperlink r:id="rId112" location="tokentxns" ref="N73"/>
    <hyperlink r:id="rId113" location="tokentxns" ref="O73"/>
    <hyperlink r:id="rId114" ref="M74"/>
    <hyperlink r:id="rId115" location="tokentxns" ref="N74"/>
    <hyperlink r:id="rId116" ref="M75"/>
    <hyperlink r:id="rId117" ref="N75"/>
    <hyperlink r:id="rId118" ref="M76"/>
    <hyperlink r:id="rId119" ref="N76"/>
    <hyperlink r:id="rId120" ref="M77"/>
    <hyperlink r:id="rId121" location="tokentxns" ref="N77"/>
    <hyperlink r:id="rId122" location="tokentxns" ref="O77"/>
    <hyperlink r:id="rId123" ref="M78"/>
    <hyperlink r:id="rId124" location="tokentxns" ref="N78"/>
    <hyperlink r:id="rId125" ref="M79"/>
    <hyperlink r:id="rId126" ref="N79"/>
    <hyperlink r:id="rId127" ref="M80"/>
    <hyperlink r:id="rId128" location="tokentxns" ref="N80"/>
    <hyperlink r:id="rId129" ref="M81"/>
    <hyperlink r:id="rId130" location="tokentxns" ref="N81"/>
    <hyperlink r:id="rId131" ref="M82"/>
    <hyperlink r:id="rId132" location="tokentxns" ref="N82"/>
    <hyperlink r:id="rId133" ref="M83"/>
    <hyperlink r:id="rId134" ref="N83"/>
    <hyperlink r:id="rId135" ref="M84"/>
    <hyperlink r:id="rId136" location="tokentxns" ref="N84"/>
    <hyperlink r:id="rId137" ref="M85"/>
    <hyperlink r:id="rId138" location="tokentxns" ref="N85"/>
    <hyperlink r:id="rId139" ref="M86"/>
    <hyperlink r:id="rId140" location="tokentxns" ref="N86"/>
    <hyperlink r:id="rId141" ref="M87"/>
    <hyperlink r:id="rId142" location="tokentxns" ref="N87"/>
    <hyperlink r:id="rId143" ref="M88"/>
    <hyperlink r:id="rId144" location="tokentxns" ref="N88"/>
    <hyperlink r:id="rId145" ref="M89"/>
    <hyperlink r:id="rId146" ref="N89"/>
    <hyperlink r:id="rId147" ref="M90"/>
    <hyperlink r:id="rId148" ref="N90"/>
    <hyperlink r:id="rId149" ref="M91"/>
    <hyperlink r:id="rId150" ref="N91"/>
    <hyperlink r:id="rId151" ref="M92"/>
    <hyperlink r:id="rId152" ref="N92"/>
    <hyperlink r:id="rId153" ref="M93"/>
    <hyperlink r:id="rId154" ref="N93"/>
    <hyperlink r:id="rId155" ref="M94"/>
    <hyperlink r:id="rId156" location="tokentxns" ref="N94"/>
    <hyperlink r:id="rId157" ref="M95"/>
    <hyperlink r:id="rId158" ref="N95"/>
    <hyperlink r:id="rId159" location="tokentxns" ref="O95"/>
    <hyperlink r:id="rId160" ref="M96"/>
    <hyperlink r:id="rId161" ref="N96"/>
    <hyperlink r:id="rId162" ref="M97"/>
    <hyperlink r:id="rId163" ref="N97"/>
    <hyperlink r:id="rId164" location="tokentxns" ref="O97"/>
    <hyperlink r:id="rId165" ref="M98"/>
    <hyperlink r:id="rId166" location="tokentxns" ref="N98"/>
    <hyperlink r:id="rId167" ref="O98"/>
    <hyperlink r:id="rId168" ref="M99"/>
    <hyperlink r:id="rId169" ref="N99"/>
    <hyperlink r:id="rId170" ref="M100"/>
    <hyperlink r:id="rId171" ref="N100"/>
    <hyperlink r:id="rId172" ref="M101"/>
    <hyperlink r:id="rId173" ref="N101"/>
    <hyperlink r:id="rId174" ref="M102"/>
    <hyperlink r:id="rId175" ref="N102"/>
    <hyperlink r:id="rId176" ref="M103"/>
    <hyperlink r:id="rId177" location="tokentxns" ref="N103"/>
    <hyperlink r:id="rId178" ref="M104"/>
    <hyperlink r:id="rId179" location="tokentxns" ref="N104"/>
    <hyperlink r:id="rId180" ref="M105"/>
    <hyperlink r:id="rId181" ref="N105"/>
    <hyperlink r:id="rId182" ref="M106"/>
    <hyperlink r:id="rId183" ref="N106"/>
    <hyperlink r:id="rId184" ref="M107"/>
    <hyperlink r:id="rId185" ref="N107"/>
    <hyperlink r:id="rId186" ref="M108"/>
    <hyperlink r:id="rId187" location="tokentxns" ref="N108"/>
    <hyperlink r:id="rId188" ref="M109"/>
    <hyperlink r:id="rId189" location="tokentxns" ref="N109"/>
    <hyperlink r:id="rId190" ref="M110"/>
    <hyperlink r:id="rId191" ref="N110"/>
    <hyperlink r:id="rId192" ref="M111"/>
    <hyperlink r:id="rId193" location="tokentxns" ref="N111"/>
    <hyperlink r:id="rId194" ref="M112"/>
    <hyperlink r:id="rId195" ref="N112"/>
    <hyperlink r:id="rId196" ref="M113"/>
    <hyperlink r:id="rId197" ref="N113"/>
    <hyperlink r:id="rId198" ref="M114"/>
    <hyperlink r:id="rId199" ref="N114"/>
    <hyperlink r:id="rId200" ref="M115"/>
    <hyperlink r:id="rId201" ref="N115"/>
    <hyperlink r:id="rId202" ref="M116"/>
    <hyperlink r:id="rId203" ref="N116"/>
    <hyperlink r:id="rId204" ref="M117"/>
    <hyperlink r:id="rId205" ref="N117"/>
    <hyperlink r:id="rId206" ref="M118"/>
    <hyperlink r:id="rId207" ref="N118"/>
    <hyperlink r:id="rId208" location="tokentxns" ref="M119"/>
    <hyperlink r:id="rId209" ref="M120"/>
    <hyperlink r:id="rId210" ref="N120"/>
    <hyperlink r:id="rId211" ref="M121"/>
    <hyperlink r:id="rId212" ref="N121"/>
    <hyperlink r:id="rId213" ref="M122"/>
    <hyperlink r:id="rId214" ref="N122"/>
    <hyperlink r:id="rId215" ref="M123"/>
    <hyperlink r:id="rId216" location="tokentxns" ref="N123"/>
    <hyperlink r:id="rId217" location="tokentxns" ref="O123"/>
    <hyperlink r:id="rId218" ref="M124"/>
    <hyperlink r:id="rId219" location="tokentxns" ref="N124"/>
    <hyperlink r:id="rId220" ref="M125"/>
    <hyperlink r:id="rId221" ref="N125"/>
    <hyperlink r:id="rId222" ref="M126"/>
    <hyperlink r:id="rId223" location="tokentxns" ref="N126"/>
    <hyperlink r:id="rId224" ref="O126"/>
    <hyperlink r:id="rId225" ref="M127"/>
    <hyperlink r:id="rId226" ref="N127"/>
    <hyperlink r:id="rId227" ref="M128"/>
    <hyperlink r:id="rId228" location="tokentxns" ref="N128"/>
    <hyperlink r:id="rId229" ref="M129"/>
    <hyperlink r:id="rId230" location="tokentxns" ref="N129"/>
    <hyperlink r:id="rId231" ref="M130"/>
    <hyperlink r:id="rId232" location="tokentxns" ref="N130"/>
    <hyperlink r:id="rId233" ref="M131"/>
    <hyperlink r:id="rId234" location="tokentxns" ref="N131"/>
    <hyperlink r:id="rId235" ref="M132"/>
    <hyperlink r:id="rId236" location="tokentxns" ref="N132"/>
    <hyperlink r:id="rId237" ref="M133"/>
    <hyperlink r:id="rId238" ref="N133"/>
    <hyperlink r:id="rId239" ref="M134"/>
    <hyperlink r:id="rId240" ref="N134"/>
    <hyperlink r:id="rId241" ref="M135"/>
    <hyperlink r:id="rId242" ref="N135"/>
    <hyperlink r:id="rId243" ref="M136"/>
    <hyperlink r:id="rId244" ref="N136"/>
    <hyperlink r:id="rId245" ref="M137"/>
    <hyperlink r:id="rId246" ref="N137"/>
    <hyperlink r:id="rId247" ref="M138"/>
    <hyperlink r:id="rId248" ref="N138"/>
    <hyperlink r:id="rId249" ref="M139"/>
    <hyperlink r:id="rId250" ref="N139"/>
    <hyperlink r:id="rId251" ref="M140"/>
    <hyperlink r:id="rId252" ref="N140"/>
    <hyperlink r:id="rId253" ref="M141"/>
    <hyperlink r:id="rId254" ref="N141"/>
    <hyperlink r:id="rId255" ref="M142"/>
    <hyperlink r:id="rId256" ref="N142"/>
    <hyperlink r:id="rId257" ref="M143"/>
    <hyperlink r:id="rId258" ref="N143"/>
    <hyperlink r:id="rId259" ref="M144"/>
    <hyperlink r:id="rId260" location="tokentxns" ref="N144"/>
    <hyperlink r:id="rId261" ref="M145"/>
    <hyperlink r:id="rId262" ref="N145"/>
    <hyperlink r:id="rId263" ref="M146"/>
    <hyperlink r:id="rId264" ref="N146"/>
    <hyperlink r:id="rId265" ref="M147"/>
    <hyperlink r:id="rId266" ref="N147"/>
    <hyperlink r:id="rId267" ref="M148"/>
    <hyperlink r:id="rId268" location="tokentxns" ref="N148"/>
    <hyperlink r:id="rId269" ref="M149"/>
    <hyperlink r:id="rId270" ref="N149"/>
    <hyperlink r:id="rId271" ref="M150"/>
    <hyperlink r:id="rId272" ref="N150"/>
    <hyperlink r:id="rId273" ref="M151"/>
    <hyperlink r:id="rId274" ref="N151"/>
    <hyperlink r:id="rId275" ref="M152"/>
    <hyperlink r:id="rId276" location="tokentxns" ref="N152"/>
    <hyperlink r:id="rId277" ref="M153"/>
    <hyperlink r:id="rId278" location="tokentxns" ref="N153"/>
    <hyperlink r:id="rId279" ref="M154"/>
    <hyperlink r:id="rId280" ref="N154"/>
    <hyperlink r:id="rId281" ref="M155"/>
    <hyperlink r:id="rId282" ref="N155"/>
    <hyperlink r:id="rId283" ref="M156"/>
    <hyperlink r:id="rId284" ref="N156"/>
    <hyperlink r:id="rId285" ref="M157"/>
    <hyperlink r:id="rId286" ref="N157"/>
    <hyperlink r:id="rId287" ref="M158"/>
    <hyperlink r:id="rId288" ref="N158"/>
    <hyperlink r:id="rId289" ref="M159"/>
    <hyperlink r:id="rId290" ref="N159"/>
    <hyperlink r:id="rId291" ref="M160"/>
    <hyperlink r:id="rId292" ref="N160"/>
    <hyperlink r:id="rId293" ref="M161"/>
    <hyperlink r:id="rId294" ref="N161"/>
    <hyperlink r:id="rId295" ref="M162"/>
    <hyperlink r:id="rId296" ref="N162"/>
    <hyperlink r:id="rId297" ref="M163"/>
    <hyperlink r:id="rId298" ref="N163"/>
    <hyperlink r:id="rId299" ref="M164"/>
    <hyperlink r:id="rId300" ref="N164"/>
    <hyperlink r:id="rId301" ref="M165"/>
    <hyperlink r:id="rId302" ref="N165"/>
    <hyperlink r:id="rId303" ref="M166"/>
    <hyperlink r:id="rId304" ref="N166"/>
    <hyperlink r:id="rId305" ref="M167"/>
    <hyperlink r:id="rId306" ref="N167"/>
    <hyperlink r:id="rId307" ref="M168"/>
    <hyperlink r:id="rId308" location="tokentxns" ref="N168"/>
    <hyperlink r:id="rId309" ref="M169"/>
    <hyperlink r:id="rId310" location="tokentxns" ref="N169"/>
    <hyperlink r:id="rId311" ref="M170"/>
    <hyperlink r:id="rId312" ref="N170"/>
    <hyperlink r:id="rId313" ref="M171"/>
    <hyperlink r:id="rId314" location="tokentxns" ref="N171"/>
    <hyperlink r:id="rId315" ref="M172"/>
    <hyperlink r:id="rId316" ref="N172"/>
    <hyperlink r:id="rId317" ref="M173"/>
    <hyperlink r:id="rId318" ref="N173"/>
    <hyperlink r:id="rId319" ref="M174"/>
    <hyperlink r:id="rId320" ref="N174"/>
    <hyperlink r:id="rId321" ref="M175"/>
    <hyperlink r:id="rId322" location="tokentxns" ref="N175"/>
    <hyperlink r:id="rId323" ref="M176"/>
    <hyperlink r:id="rId324" ref="N176"/>
    <hyperlink r:id="rId325" ref="M177"/>
    <hyperlink r:id="rId326" ref="N177"/>
    <hyperlink r:id="rId327" ref="M178"/>
    <hyperlink r:id="rId328" ref="N178"/>
    <hyperlink r:id="rId329" ref="M179"/>
    <hyperlink r:id="rId330" ref="N179"/>
    <hyperlink r:id="rId331" ref="M180"/>
    <hyperlink r:id="rId332" ref="N180"/>
    <hyperlink r:id="rId333" location="tokentxns" ref="M181"/>
    <hyperlink r:id="rId334" location="tokentxns" ref="M182"/>
    <hyperlink r:id="rId335" ref="M183"/>
    <hyperlink r:id="rId336" location="tokentxns" ref="N183"/>
    <hyperlink r:id="rId337" ref="M184"/>
    <hyperlink r:id="rId338" ref="N184"/>
    <hyperlink r:id="rId339" ref="M185"/>
    <hyperlink r:id="rId340" location="tokentxns" ref="N185"/>
    <hyperlink r:id="rId341" ref="M186"/>
    <hyperlink r:id="rId342" location="tokentxns" ref="N186"/>
    <hyperlink r:id="rId343" ref="M187"/>
    <hyperlink r:id="rId344" location="tokentxns" ref="N187"/>
    <hyperlink r:id="rId345" ref="M188"/>
    <hyperlink r:id="rId346" location="tokentxns" ref="N188"/>
    <hyperlink r:id="rId347" ref="M189"/>
    <hyperlink r:id="rId348" location="tokentxns" ref="N189"/>
    <hyperlink r:id="rId349" ref="M190"/>
    <hyperlink r:id="rId350" location="tokentxns" ref="N190"/>
    <hyperlink r:id="rId351" ref="M191"/>
    <hyperlink r:id="rId352" location="tokentxns" ref="N191"/>
    <hyperlink r:id="rId353" ref="M192"/>
    <hyperlink r:id="rId354" location="tokentxns" ref="N192"/>
    <hyperlink r:id="rId355" location="tokentxns" ref="M193"/>
    <hyperlink r:id="rId356" ref="N193"/>
    <hyperlink r:id="rId357" ref="M194"/>
    <hyperlink r:id="rId358" location="tokentxns" ref="N194"/>
    <hyperlink r:id="rId359" ref="M195"/>
    <hyperlink r:id="rId360" location="tokentxns" ref="N195"/>
    <hyperlink r:id="rId361" ref="M196"/>
    <hyperlink r:id="rId362" location="tokentxns" ref="N196"/>
    <hyperlink r:id="rId363" ref="M197"/>
    <hyperlink r:id="rId364" location="tokentxns" ref="N197"/>
    <hyperlink r:id="rId365" location="tokentxns" ref="O197"/>
    <hyperlink r:id="rId366" ref="M198"/>
    <hyperlink r:id="rId367" location="tokentxns" ref="N198"/>
    <hyperlink r:id="rId368" ref="M199"/>
    <hyperlink r:id="rId369" location="tokentxns" ref="N199"/>
    <hyperlink r:id="rId370" ref="M200"/>
    <hyperlink r:id="rId371" ref="N200"/>
    <hyperlink r:id="rId372" ref="M201"/>
    <hyperlink r:id="rId373" location="tokentxns" ref="N201"/>
    <hyperlink r:id="rId374" ref="M202"/>
    <hyperlink r:id="rId375" location="tokentxns" ref="N202"/>
    <hyperlink r:id="rId376" ref="M203"/>
    <hyperlink r:id="rId377" location="tokentxns" ref="N203"/>
    <hyperlink r:id="rId378" ref="M204"/>
    <hyperlink r:id="rId379" location="tokentxns" ref="N204"/>
    <hyperlink r:id="rId380" ref="M205"/>
    <hyperlink r:id="rId381" location="tokentxns" ref="N205"/>
    <hyperlink r:id="rId382" ref="M206"/>
    <hyperlink r:id="rId383" location="tokentxns" ref="N206"/>
    <hyperlink r:id="rId384" ref="M207"/>
    <hyperlink r:id="rId385" location="tokentxns" ref="N207"/>
    <hyperlink r:id="rId386" ref="M208"/>
    <hyperlink r:id="rId387" location="tokentxns" ref="N208"/>
    <hyperlink r:id="rId388" ref="M209"/>
    <hyperlink r:id="rId389" location="tokentxns" ref="N209"/>
    <hyperlink r:id="rId390" ref="M210"/>
    <hyperlink r:id="rId391" ref="N210"/>
    <hyperlink r:id="rId392" ref="M211"/>
    <hyperlink r:id="rId393" location="tokentxns" ref="N211"/>
    <hyperlink r:id="rId394" ref="M212"/>
    <hyperlink r:id="rId395" location="tokentxns" ref="N212"/>
    <hyperlink r:id="rId396" ref="M213"/>
    <hyperlink r:id="rId397" location="tokentxns" ref="N213"/>
    <hyperlink r:id="rId398" location="tokentxns" ref="O213"/>
    <hyperlink r:id="rId399" ref="M214"/>
    <hyperlink r:id="rId400" location="tokentxns" ref="N214"/>
    <hyperlink r:id="rId401" ref="M215"/>
    <hyperlink r:id="rId402" location="tokentxns" ref="N215"/>
    <hyperlink r:id="rId403" location="tokentxns" ref="O215"/>
    <hyperlink r:id="rId404" ref="M216"/>
    <hyperlink r:id="rId405" location="tokentxns" ref="N216"/>
    <hyperlink r:id="rId406" ref="M217"/>
    <hyperlink r:id="rId407" location="tokentxns" ref="N217"/>
    <hyperlink r:id="rId408" ref="M218"/>
    <hyperlink r:id="rId409" location="tokentxns" ref="N218"/>
    <hyperlink r:id="rId410" ref="M219"/>
    <hyperlink r:id="rId411" location="tokentxns" ref="N219"/>
    <hyperlink r:id="rId412" ref="M220"/>
    <hyperlink r:id="rId413" location="tokentxns" ref="N220"/>
    <hyperlink r:id="rId414" ref="M221"/>
    <hyperlink r:id="rId415" location="tokentxns" ref="N221"/>
    <hyperlink r:id="rId416" ref="M222"/>
    <hyperlink r:id="rId417" location="tokentxns" ref="N222"/>
    <hyperlink r:id="rId418" ref="M223"/>
    <hyperlink r:id="rId419" location="tokentxns" ref="N223"/>
    <hyperlink r:id="rId420" ref="M224"/>
    <hyperlink r:id="rId421" location="tokentxns" ref="N224"/>
    <hyperlink r:id="rId422" ref="M225"/>
    <hyperlink r:id="rId423" location="tokentxns" ref="N225"/>
    <hyperlink r:id="rId424" ref="M226"/>
    <hyperlink r:id="rId425" location="tokentxns" ref="N226"/>
    <hyperlink r:id="rId426" ref="M227"/>
    <hyperlink r:id="rId427" location="tokentxns" ref="N227"/>
    <hyperlink r:id="rId428" ref="M228"/>
    <hyperlink r:id="rId429" location="tokentxns" ref="N228"/>
    <hyperlink r:id="rId430" ref="M229"/>
    <hyperlink r:id="rId431" location="tokentxns" ref="N229"/>
    <hyperlink r:id="rId432" ref="M230"/>
    <hyperlink r:id="rId433" location="tokentxns" ref="N230"/>
    <hyperlink r:id="rId434" location="tokentxns" ref="O230"/>
    <hyperlink r:id="rId435" ref="M231"/>
    <hyperlink r:id="rId436" location="tokentxns" ref="N231"/>
    <hyperlink r:id="rId437" location="tokentxns" ref="O231"/>
    <hyperlink r:id="rId438" location="tokentxns" ref="M232"/>
    <hyperlink r:id="rId439" ref="M233"/>
    <hyperlink r:id="rId440" ref="M234"/>
    <hyperlink r:id="rId441" location="tokentxns" ref="N234"/>
    <hyperlink r:id="rId442" ref="M235"/>
    <hyperlink r:id="rId443" location="tokentxns" ref="N235"/>
    <hyperlink r:id="rId444" ref="M236"/>
    <hyperlink r:id="rId445" location="tokentxns" ref="N236"/>
    <hyperlink r:id="rId446" ref="M237"/>
    <hyperlink r:id="rId447" location="tokentxns" ref="N237"/>
    <hyperlink r:id="rId448" ref="M238"/>
    <hyperlink r:id="rId449" location="tokentxns" ref="N238"/>
    <hyperlink r:id="rId450" ref="M239"/>
    <hyperlink r:id="rId451" location="tokentxns" ref="N239"/>
    <hyperlink r:id="rId452" location="tokentxns" ref="O239"/>
    <hyperlink r:id="rId453" ref="M240"/>
    <hyperlink r:id="rId454" location="tokentxns" ref="N240"/>
    <hyperlink r:id="rId455" location="tokentxns" ref="O240"/>
    <hyperlink r:id="rId456" ref="M241"/>
    <hyperlink r:id="rId457" location="tokentxns" ref="N241"/>
    <hyperlink r:id="rId458" ref="M242"/>
    <hyperlink r:id="rId459" location="tokentxns" ref="N242"/>
    <hyperlink r:id="rId460" ref="M243"/>
    <hyperlink r:id="rId461" location="tokentxns" ref="N243"/>
    <hyperlink r:id="rId462" ref="M244"/>
    <hyperlink r:id="rId463" location="tokentxns" ref="N244"/>
    <hyperlink r:id="rId464" ref="M245"/>
    <hyperlink r:id="rId465" location="tokentxns" ref="N245"/>
    <hyperlink r:id="rId466" ref="M246"/>
    <hyperlink r:id="rId467" location="tokentxns" ref="N246"/>
    <hyperlink r:id="rId468" ref="M247"/>
    <hyperlink r:id="rId469" location="tokentxns" ref="N247"/>
    <hyperlink r:id="rId470" ref="M248"/>
    <hyperlink r:id="rId471" location="tokentxns" ref="N248"/>
    <hyperlink r:id="rId472" location="tokentxns" ref="M249"/>
    <hyperlink r:id="rId473" ref="M250"/>
    <hyperlink r:id="rId474" location="tokentxns" ref="N250"/>
    <hyperlink r:id="rId475" ref="M251"/>
    <hyperlink r:id="rId476" location="tokentxns" ref="N251"/>
    <hyperlink r:id="rId477" ref="M252"/>
    <hyperlink r:id="rId478" location="tokentxns" ref="N252"/>
    <hyperlink r:id="rId479" ref="M253"/>
    <hyperlink r:id="rId480" location="tokentxns" ref="N253"/>
    <hyperlink r:id="rId481" ref="M254"/>
    <hyperlink r:id="rId482" location="tokentxns" ref="N254"/>
    <hyperlink r:id="rId483" ref="M255"/>
    <hyperlink r:id="rId484" location="tokentxns" ref="N255"/>
    <hyperlink r:id="rId485" ref="M256"/>
    <hyperlink r:id="rId486" location="tokentxns" ref="N256"/>
    <hyperlink r:id="rId487" ref="M257"/>
    <hyperlink r:id="rId488" location="tokentxns" ref="N257"/>
    <hyperlink r:id="rId489" ref="M258"/>
    <hyperlink r:id="rId490" location="tokentxns" ref="N258"/>
    <hyperlink r:id="rId491" ref="M259"/>
    <hyperlink r:id="rId492" location="tokentxns" ref="N259"/>
    <hyperlink r:id="rId493" ref="M260"/>
    <hyperlink r:id="rId494" location="tokentxns" ref="N260"/>
    <hyperlink r:id="rId495" ref="M261"/>
    <hyperlink r:id="rId496" location="tokentxns" ref="N261"/>
    <hyperlink r:id="rId497" ref="M262"/>
    <hyperlink r:id="rId498" location="tokentxns" ref="N262"/>
    <hyperlink r:id="rId499" ref="M263"/>
    <hyperlink r:id="rId500" location="tokentxns" ref="N263"/>
    <hyperlink r:id="rId501" ref="M264"/>
    <hyperlink r:id="rId502" location="tokentxns" ref="N264"/>
    <hyperlink r:id="rId503" ref="M265"/>
    <hyperlink r:id="rId504" location="tokentxns" ref="N265"/>
    <hyperlink r:id="rId505" ref="M266"/>
    <hyperlink r:id="rId506" location="tokentxns" ref="N266"/>
    <hyperlink r:id="rId507" ref="M267"/>
    <hyperlink r:id="rId508" location="tokentxns" ref="N267"/>
    <hyperlink r:id="rId509" ref="M268"/>
    <hyperlink r:id="rId510" location="tokentxns" ref="N268"/>
    <hyperlink r:id="rId511" ref="M269"/>
    <hyperlink r:id="rId512" location="tokentxns" ref="N269"/>
    <hyperlink r:id="rId513" ref="M270"/>
    <hyperlink r:id="rId514" location="tokentxns" ref="N270"/>
    <hyperlink r:id="rId515" ref="M271"/>
    <hyperlink r:id="rId516" location="tokentxns" ref="N271"/>
    <hyperlink r:id="rId517" ref="M272"/>
    <hyperlink r:id="rId518" location="tokentxns" ref="N272"/>
    <hyperlink r:id="rId519" ref="M273"/>
    <hyperlink r:id="rId520" location="tokentxns" ref="N273"/>
    <hyperlink r:id="rId521" ref="M274"/>
    <hyperlink r:id="rId522" location="tokentxns" ref="N274"/>
    <hyperlink r:id="rId523" ref="M275"/>
    <hyperlink r:id="rId524" location="tokentxns" ref="N275"/>
    <hyperlink r:id="rId525" ref="M276"/>
    <hyperlink r:id="rId526" location="tokentxns" ref="N276"/>
    <hyperlink r:id="rId527" ref="M277"/>
    <hyperlink r:id="rId528" location="tokentxns" ref="N277"/>
    <hyperlink r:id="rId529" ref="M278"/>
    <hyperlink r:id="rId530" location="tokentxns" ref="N278"/>
    <hyperlink r:id="rId531" location="tokentxns" ref="O278"/>
    <hyperlink r:id="rId532" ref="M279"/>
    <hyperlink r:id="rId533" location="tokentxns" ref="N279"/>
    <hyperlink r:id="rId534" ref="M280"/>
    <hyperlink r:id="rId535" location="tokentxns" ref="N280"/>
    <hyperlink r:id="rId536" ref="M281"/>
    <hyperlink r:id="rId537" location="tokentxns" ref="N281"/>
    <hyperlink r:id="rId538" ref="M282"/>
    <hyperlink r:id="rId539" location="tokentxns" ref="N282"/>
    <hyperlink r:id="rId540" ref="M283"/>
    <hyperlink r:id="rId541" location="tokentxns" ref="N283"/>
    <hyperlink r:id="rId542" ref="M284"/>
    <hyperlink r:id="rId543" location="tokentxns" ref="N284"/>
    <hyperlink r:id="rId544" location="tokentxns" ref="O284"/>
    <hyperlink r:id="rId545" ref="M285"/>
    <hyperlink r:id="rId546" location="tokentxns" ref="N285"/>
    <hyperlink r:id="rId547" ref="M286"/>
    <hyperlink r:id="rId548" location="tokentxns" ref="N286"/>
    <hyperlink r:id="rId549" ref="M287"/>
    <hyperlink r:id="rId550" location="tokentxns" ref="N287"/>
    <hyperlink r:id="rId551" ref="M288"/>
    <hyperlink r:id="rId552" location="tokentxns" ref="N288"/>
    <hyperlink r:id="rId553" ref="M289"/>
    <hyperlink r:id="rId554" location="tokentxns" ref="N289"/>
    <hyperlink r:id="rId555" ref="M290"/>
    <hyperlink r:id="rId556" location="tokentxns" ref="N290"/>
    <hyperlink r:id="rId557" location="tokentxns" ref="O290"/>
    <hyperlink r:id="rId558" ref="M291"/>
    <hyperlink r:id="rId559" location="tokentxns" ref="N291"/>
    <hyperlink r:id="rId560" ref="M292"/>
    <hyperlink r:id="rId561" location="tokentxns" ref="N292"/>
    <hyperlink r:id="rId562" location="tokentxns" ref="M293"/>
    <hyperlink r:id="rId563" ref="N293"/>
    <hyperlink r:id="rId564" ref="M294"/>
    <hyperlink r:id="rId565" location="tokentxns" ref="N294"/>
    <hyperlink r:id="rId566" ref="M295"/>
    <hyperlink r:id="rId567" location="tokentxns" ref="N295"/>
    <hyperlink r:id="rId568" location="tokentxns" ref="O295"/>
    <hyperlink r:id="rId569" ref="M296"/>
    <hyperlink r:id="rId570" location="tokentxns" ref="N296"/>
    <hyperlink r:id="rId571" ref="M297"/>
    <hyperlink r:id="rId572" location="tokentxns" ref="N297"/>
    <hyperlink r:id="rId573" ref="M298"/>
    <hyperlink r:id="rId574" location="tokentxns" ref="N298"/>
    <hyperlink r:id="rId575" location="tokentxns" ref="O298"/>
    <hyperlink r:id="rId576" ref="M299"/>
    <hyperlink r:id="rId577" location="tokentxns" ref="N299"/>
    <hyperlink r:id="rId578" ref="M300"/>
    <hyperlink r:id="rId579" location="tokentxns" ref="N300"/>
    <hyperlink r:id="rId580" location="tokentxns" ref="O300"/>
    <hyperlink r:id="rId581" ref="M301"/>
    <hyperlink r:id="rId582" location="tokentxns" ref="N301"/>
    <hyperlink r:id="rId583" ref="M302"/>
    <hyperlink r:id="rId584" location="tokentxns" ref="N302"/>
    <hyperlink r:id="rId585" ref="M303"/>
    <hyperlink r:id="rId586" location="tokentxns" ref="N303"/>
    <hyperlink r:id="rId587" ref="M304"/>
    <hyperlink r:id="rId588" location="tokentxns" ref="N304"/>
    <hyperlink r:id="rId589" location="tokentxns" ref="O304"/>
    <hyperlink r:id="rId590" ref="M305"/>
    <hyperlink r:id="rId591" location="tokentxns" ref="N305"/>
    <hyperlink r:id="rId592" ref="M306"/>
    <hyperlink r:id="rId593" location="tokentxns" ref="N306"/>
    <hyperlink r:id="rId594" ref="M307"/>
    <hyperlink r:id="rId595" location="tokentxns" ref="N307"/>
    <hyperlink r:id="rId596" ref="M308"/>
    <hyperlink r:id="rId597" ref="N308"/>
    <hyperlink r:id="rId598" ref="M309"/>
    <hyperlink r:id="rId599" location="tokentxns" ref="N309"/>
    <hyperlink r:id="rId600" location="tokentxns" ref="O309"/>
    <hyperlink r:id="rId601" ref="M310"/>
    <hyperlink r:id="rId602" location="tokentxns" ref="N310"/>
    <hyperlink r:id="rId603" location="tokentxns" ref="M311"/>
    <hyperlink r:id="rId604" location="tokentxns" ref="M312"/>
    <hyperlink r:id="rId605" location="tokentxns" ref="M313"/>
    <hyperlink r:id="rId606" ref="N313"/>
    <hyperlink r:id="rId607" ref="M314"/>
    <hyperlink r:id="rId608" location="tokentxns" ref="N314"/>
    <hyperlink r:id="rId609" ref="M315"/>
    <hyperlink r:id="rId610" location="tokentxns" ref="N315"/>
    <hyperlink r:id="rId611" location="tokentxns" ref="O315"/>
    <hyperlink r:id="rId612" ref="M316"/>
    <hyperlink r:id="rId613" location="tokentxns" ref="N316"/>
    <hyperlink r:id="rId614" ref="M317"/>
    <hyperlink r:id="rId615" location="tokentxns" ref="N317"/>
    <hyperlink r:id="rId616" ref="M318"/>
    <hyperlink r:id="rId617" location="tokentxns" ref="N318"/>
    <hyperlink r:id="rId618" location="tokentxns" ref="O318"/>
    <hyperlink r:id="rId619" ref="M319"/>
    <hyperlink r:id="rId620" location="tokentxns" ref="N319"/>
    <hyperlink r:id="rId621" ref="M320"/>
    <hyperlink r:id="rId622" location="tokentxns" ref="N320"/>
    <hyperlink r:id="rId623" ref="M321"/>
    <hyperlink r:id="rId624" location="tokentxns" ref="N321"/>
    <hyperlink r:id="rId625" ref="M322"/>
    <hyperlink r:id="rId626" location="tokentxns" ref="N322"/>
    <hyperlink r:id="rId627" ref="M323"/>
    <hyperlink r:id="rId628" location="tokentxns" ref="N323"/>
    <hyperlink r:id="rId629" ref="M324"/>
    <hyperlink r:id="rId630" location="tokentxns" ref="N324"/>
    <hyperlink r:id="rId631" ref="M325"/>
    <hyperlink r:id="rId632" location="tokentxns" ref="N325"/>
    <hyperlink r:id="rId633" ref="M326"/>
    <hyperlink r:id="rId634" location="tokentxns" ref="N326"/>
    <hyperlink r:id="rId635" location="tokentxns" ref="O326"/>
    <hyperlink r:id="rId636" ref="M327"/>
    <hyperlink r:id="rId637" location="tokentxns" ref="N327"/>
    <hyperlink r:id="rId638" location="tokentxns" ref="O327"/>
    <hyperlink r:id="rId639" ref="M328"/>
    <hyperlink r:id="rId640" location="tokentxns" ref="N328"/>
    <hyperlink r:id="rId641" location="tokentxns" ref="O328"/>
    <hyperlink r:id="rId642" ref="M329"/>
    <hyperlink r:id="rId643" location="tokentxns" ref="N329"/>
    <hyperlink r:id="rId644" location="tokentxns" ref="O329"/>
    <hyperlink r:id="rId645" ref="M330"/>
    <hyperlink r:id="rId646" location="tokentxns" ref="N330"/>
    <hyperlink r:id="rId647" location="tokentxns" ref="O330"/>
    <hyperlink r:id="rId648" ref="M331"/>
    <hyperlink r:id="rId649" location="tokentxns" ref="N331"/>
    <hyperlink r:id="rId650" ref="M332"/>
    <hyperlink r:id="rId651" location="tokentxns" ref="N332"/>
    <hyperlink r:id="rId652" ref="M333"/>
    <hyperlink r:id="rId653" location="tokentxns" ref="N333"/>
    <hyperlink r:id="rId654" ref="M334"/>
    <hyperlink r:id="rId655" location="tokentxns" ref="N334"/>
    <hyperlink r:id="rId656" ref="M335"/>
    <hyperlink r:id="rId657" location="tokentxns" ref="N335"/>
    <hyperlink r:id="rId658" ref="M336"/>
    <hyperlink r:id="rId659" location="tokentxns" ref="N336"/>
    <hyperlink r:id="rId660" ref="M337"/>
    <hyperlink r:id="rId661" location="tokentxns" ref="N337"/>
    <hyperlink r:id="rId662" ref="M338"/>
    <hyperlink r:id="rId663" location="tokentxns" ref="N338"/>
    <hyperlink r:id="rId664" ref="M339"/>
    <hyperlink r:id="rId665" location="tokentxns" ref="N339"/>
    <hyperlink r:id="rId666" ref="M340"/>
    <hyperlink r:id="rId667" location="tokentxns" ref="N340"/>
    <hyperlink r:id="rId668" ref="M341"/>
    <hyperlink r:id="rId669" location="tokentxns" ref="N341"/>
    <hyperlink r:id="rId670" ref="M342"/>
    <hyperlink r:id="rId671" location="tokentxns" ref="N342"/>
    <hyperlink r:id="rId672" ref="M343"/>
    <hyperlink r:id="rId673" location="tokentxns" ref="N343"/>
    <hyperlink r:id="rId674" ref="M344"/>
    <hyperlink r:id="rId675" location="tokentxns" ref="N344"/>
    <hyperlink r:id="rId676" ref="M345"/>
    <hyperlink r:id="rId677" location="tokentxns" ref="N345"/>
    <hyperlink r:id="rId678" ref="M346"/>
    <hyperlink r:id="rId679" location="tokentxns" ref="N346"/>
    <hyperlink r:id="rId680" ref="M347"/>
    <hyperlink r:id="rId681" location="tokentxns" ref="N347"/>
    <hyperlink r:id="rId682" ref="M348"/>
    <hyperlink r:id="rId683" location="tokentxns" ref="N348"/>
    <hyperlink r:id="rId684" ref="M349"/>
    <hyperlink r:id="rId685" location="tokentxns" ref="N349"/>
    <hyperlink r:id="rId686" ref="M350"/>
    <hyperlink r:id="rId687" location="tokentxns" ref="N350"/>
    <hyperlink r:id="rId688" location="tokentxns" ref="O350"/>
    <hyperlink r:id="rId689" ref="M351"/>
    <hyperlink r:id="rId690" location="tokentxns" ref="N351"/>
    <hyperlink r:id="rId691" ref="M352"/>
    <hyperlink r:id="rId692" location="tokentxns" ref="N352"/>
    <hyperlink r:id="rId693" ref="M353"/>
    <hyperlink r:id="rId694" location="tokentxns" ref="N353"/>
    <hyperlink r:id="rId695" location="tokentxns" ref="O353"/>
    <hyperlink r:id="rId696" ref="M354"/>
    <hyperlink r:id="rId697" location="tokentxns" ref="N354"/>
    <hyperlink r:id="rId698" ref="M355"/>
    <hyperlink r:id="rId699" location="tokentxns" ref="N355"/>
    <hyperlink r:id="rId700" ref="M356"/>
    <hyperlink r:id="rId701" location="tokentxns" ref="N356"/>
    <hyperlink r:id="rId702" location="tokentxns" ref="O356"/>
    <hyperlink r:id="rId703" ref="M357"/>
    <hyperlink r:id="rId704" location="tokentxns" ref="N357"/>
    <hyperlink r:id="rId705" ref="M358"/>
    <hyperlink r:id="rId706" location="tokentxns" ref="N358"/>
    <hyperlink r:id="rId707" ref="M359"/>
    <hyperlink r:id="rId708" location="tokentxns" ref="N359"/>
    <hyperlink r:id="rId709" ref="M360"/>
    <hyperlink r:id="rId710" location="tokentxns" ref="N360"/>
    <hyperlink r:id="rId711" ref="M361"/>
    <hyperlink r:id="rId712" location="tokentxns" ref="N361"/>
    <hyperlink r:id="rId713" ref="M362"/>
    <hyperlink r:id="rId714" location="tokentxns" ref="N362"/>
    <hyperlink r:id="rId715" ref="M363"/>
    <hyperlink r:id="rId716" location="tokentxns" ref="N363"/>
    <hyperlink r:id="rId717" location="tokentxns" ref="O363"/>
    <hyperlink r:id="rId718" ref="M364"/>
    <hyperlink r:id="rId719" location="tokentxns" ref="N364"/>
    <hyperlink r:id="rId720" ref="M365"/>
    <hyperlink r:id="rId721" location="tokentxns" ref="N365"/>
    <hyperlink r:id="rId722" ref="M366"/>
    <hyperlink r:id="rId723" location="tokentxns" ref="N366"/>
    <hyperlink r:id="rId724" ref="M367"/>
    <hyperlink r:id="rId725" location="tokentxns" ref="N367"/>
    <hyperlink r:id="rId726" ref="M368"/>
    <hyperlink r:id="rId727" location="tokentxns" ref="N368"/>
    <hyperlink r:id="rId728" ref="M369"/>
    <hyperlink r:id="rId729" location="tokentxns" ref="N369"/>
    <hyperlink r:id="rId730" ref="M370"/>
    <hyperlink r:id="rId731" location="tokentxns" ref="N370"/>
    <hyperlink r:id="rId732" ref="M371"/>
    <hyperlink r:id="rId733" location="tokentxns" ref="N371"/>
    <hyperlink r:id="rId734" location="tokentxns" ref="O371"/>
    <hyperlink r:id="rId735" ref="M372"/>
    <hyperlink r:id="rId736" location="tokentxns" ref="N372"/>
    <hyperlink r:id="rId737" ref="M373"/>
    <hyperlink r:id="rId738" location="tokentxns" ref="N373"/>
    <hyperlink r:id="rId739" ref="M374"/>
    <hyperlink r:id="rId740" location="tokentxns" ref="N374"/>
    <hyperlink r:id="rId741" ref="M375"/>
    <hyperlink r:id="rId742" location="tokentxns" ref="N375"/>
    <hyperlink r:id="rId743" location="tokentxns" ref="O375"/>
    <hyperlink r:id="rId744" ref="M376"/>
    <hyperlink r:id="rId745" location="tokentxns" ref="N376"/>
    <hyperlink r:id="rId746" ref="M377"/>
    <hyperlink r:id="rId747" location="tokentxns" ref="N377"/>
    <hyperlink r:id="rId748" location="tokentxns" ref="O377"/>
    <hyperlink r:id="rId749" ref="M378"/>
    <hyperlink r:id="rId750" location="tokentxns" ref="N378"/>
    <hyperlink r:id="rId751" ref="M379"/>
    <hyperlink r:id="rId752" location="tokentxns" ref="N379"/>
    <hyperlink r:id="rId753" ref="M380"/>
    <hyperlink r:id="rId754" location="tokentxns" ref="N380"/>
    <hyperlink r:id="rId755" ref="M381"/>
    <hyperlink r:id="rId756" location="tokentxns" ref="N381"/>
    <hyperlink r:id="rId757" location="tokentxns" ref="O381"/>
    <hyperlink r:id="rId758" ref="M382"/>
    <hyperlink r:id="rId759" location="tokentxns" ref="N382"/>
    <hyperlink r:id="rId760" ref="M383"/>
    <hyperlink r:id="rId761" location="tokentxns" ref="N383"/>
    <hyperlink r:id="rId762" ref="M384"/>
    <hyperlink r:id="rId763" location="tokentxns" ref="N384"/>
    <hyperlink r:id="rId764" location="tokentxns" ref="O384"/>
    <hyperlink r:id="rId765" ref="M385"/>
    <hyperlink r:id="rId766" location="tokentxns" ref="N385"/>
    <hyperlink r:id="rId767" location="tokentxns" ref="O385"/>
    <hyperlink r:id="rId768" ref="M386"/>
    <hyperlink r:id="rId769" location="tokentxns" ref="N386"/>
    <hyperlink r:id="rId770" ref="M387"/>
    <hyperlink r:id="rId771" location="tokentxns" ref="N387"/>
    <hyperlink r:id="rId772" location="tokentxns" ref="O387"/>
    <hyperlink r:id="rId773" ref="M388"/>
    <hyperlink r:id="rId774" location="tokentxns" ref="N388"/>
    <hyperlink r:id="rId775" location="tokentxns" ref="O388"/>
    <hyperlink r:id="rId776" ref="M389"/>
    <hyperlink r:id="rId777" location="tokentxns" ref="N389"/>
    <hyperlink r:id="rId778" location="tokentxns" ref="O389"/>
    <hyperlink r:id="rId779" ref="M390"/>
    <hyperlink r:id="rId780" location="tokentxns" ref="N390"/>
    <hyperlink r:id="rId781" location="tokentxns" ref="O390"/>
    <hyperlink r:id="rId782" ref="M391"/>
    <hyperlink r:id="rId783" location="tokentxns" ref="N391"/>
    <hyperlink r:id="rId784" location="tokentxns" ref="O391"/>
    <hyperlink r:id="rId785" ref="M392"/>
    <hyperlink r:id="rId786" location="tokentxns" ref="N392"/>
    <hyperlink r:id="rId787" location="tokentxns" ref="O392"/>
    <hyperlink r:id="rId788" ref="M393"/>
    <hyperlink r:id="rId789" location="tokentxns" ref="N393"/>
    <hyperlink r:id="rId790" ref="M394"/>
    <hyperlink r:id="rId791" location="tokentxns" ref="N394"/>
    <hyperlink r:id="rId792" location="tokentxns" ref="O394"/>
    <hyperlink r:id="rId793" ref="M395"/>
    <hyperlink r:id="rId794" location="tokentxns" ref="N395"/>
    <hyperlink r:id="rId795" ref="M396"/>
    <hyperlink r:id="rId796" location="tokentxns" ref="N396"/>
    <hyperlink r:id="rId797" ref="M397"/>
    <hyperlink r:id="rId798" location="tokentxns" ref="N397"/>
    <hyperlink r:id="rId799" ref="M398"/>
    <hyperlink r:id="rId800" location="tokentxns" ref="N398"/>
    <hyperlink r:id="rId801" ref="M399"/>
    <hyperlink r:id="rId802" location="tokentxns" ref="N399"/>
    <hyperlink r:id="rId803" ref="M400"/>
    <hyperlink r:id="rId804" location="tokentxns" ref="N400"/>
    <hyperlink r:id="rId805" location="tokentxns" ref="O400"/>
    <hyperlink r:id="rId806" ref="M401"/>
    <hyperlink r:id="rId807" location="tokentxns" ref="N401"/>
    <hyperlink r:id="rId808" ref="M402"/>
    <hyperlink r:id="rId809" location="tokentxns" ref="N402"/>
    <hyperlink r:id="rId810" ref="M403"/>
    <hyperlink r:id="rId811" location="tokentxns" ref="N403"/>
    <hyperlink r:id="rId812" ref="M404"/>
    <hyperlink r:id="rId813" location="tokentxns" ref="N404"/>
    <hyperlink r:id="rId814" ref="M405"/>
    <hyperlink r:id="rId815" location="tokentxns" ref="N405"/>
    <hyperlink r:id="rId816" location="tokentxns" ref="O405"/>
    <hyperlink r:id="rId817" ref="M406"/>
    <hyperlink r:id="rId818" location="tokentxns" ref="N406"/>
    <hyperlink r:id="rId819" location="tokentxns" ref="O406"/>
    <hyperlink r:id="rId820" ref="M407"/>
    <hyperlink r:id="rId821" location="tokentxns" ref="N407"/>
    <hyperlink r:id="rId822" location="tokentxns" ref="O407"/>
    <hyperlink r:id="rId823" ref="M408"/>
    <hyperlink r:id="rId824" location="tokentxns" ref="N408"/>
    <hyperlink r:id="rId825" location="tokentxns" ref="O408"/>
    <hyperlink r:id="rId826" ref="M409"/>
    <hyperlink r:id="rId827" location="tokentxns" ref="N409"/>
    <hyperlink r:id="rId828" ref="M410"/>
    <hyperlink r:id="rId829" location="tokentxns" ref="N410"/>
    <hyperlink r:id="rId830" location="tokentxns" ref="O410"/>
    <hyperlink r:id="rId831" ref="M411"/>
    <hyperlink r:id="rId832" location="tokentxns" ref="N411"/>
    <hyperlink r:id="rId833" location="tokentxns" ref="O411"/>
    <hyperlink r:id="rId834" ref="M412"/>
    <hyperlink r:id="rId835" location="tokentxns" ref="N412"/>
    <hyperlink r:id="rId836" location="tokentxns" ref="O412"/>
    <hyperlink r:id="rId837" ref="M413"/>
    <hyperlink r:id="rId838" location="tokentxns" ref="N413"/>
    <hyperlink r:id="rId839" ref="M414"/>
    <hyperlink r:id="rId840" location="tokentxns" ref="N414"/>
    <hyperlink r:id="rId841" location="tokentxns" ref="O414"/>
    <hyperlink r:id="rId842" ref="M415"/>
    <hyperlink r:id="rId843" location="tokentxns" ref="N415"/>
    <hyperlink r:id="rId844" ref="M416"/>
    <hyperlink r:id="rId845" location="tokentxns" ref="N416"/>
    <hyperlink r:id="rId846" ref="M417"/>
    <hyperlink r:id="rId847" location="tokentxns" ref="N417"/>
    <hyperlink r:id="rId848" location="tokentxns" ref="O417"/>
    <hyperlink r:id="rId849" ref="M418"/>
    <hyperlink r:id="rId850" location="tokentxns" ref="N418"/>
    <hyperlink r:id="rId851" location="tokentxns" ref="O418"/>
    <hyperlink r:id="rId852" ref="M419"/>
    <hyperlink r:id="rId853" location="tokentxns" ref="N419"/>
    <hyperlink r:id="rId854" ref="M420"/>
    <hyperlink r:id="rId855" location="tokentxns" ref="N420"/>
    <hyperlink r:id="rId856" location="tokentxns" ref="O420"/>
    <hyperlink r:id="rId857" ref="M421"/>
    <hyperlink r:id="rId858" location="tokentxns" ref="N421"/>
    <hyperlink r:id="rId859" location="tokentxns" ref="O421"/>
    <hyperlink r:id="rId860" ref="M422"/>
    <hyperlink r:id="rId861" location="tokentxns" ref="N422"/>
    <hyperlink r:id="rId862" ref="M423"/>
    <hyperlink r:id="rId863" location="tokentxns" ref="N423"/>
    <hyperlink r:id="rId864" location="tokentxns" ref="O423"/>
    <hyperlink r:id="rId865" ref="M424"/>
    <hyperlink r:id="rId866" location="tokentxns" ref="N424"/>
    <hyperlink r:id="rId867" location="tokentxns" ref="O424"/>
    <hyperlink r:id="rId868" ref="M425"/>
    <hyperlink r:id="rId869" location="tokentxns" ref="N425"/>
    <hyperlink r:id="rId870" ref="M426"/>
    <hyperlink r:id="rId871" location="tokentxns" ref="N426"/>
    <hyperlink r:id="rId872" ref="M427"/>
    <hyperlink r:id="rId873" location="tokentxns" ref="N427"/>
    <hyperlink r:id="rId874" ref="M428"/>
    <hyperlink r:id="rId875" location="tokentxns" ref="N428"/>
    <hyperlink r:id="rId876" location="tokentxns" ref="O428"/>
    <hyperlink r:id="rId877" ref="M429"/>
    <hyperlink r:id="rId878" location="tokentxns" ref="N429"/>
    <hyperlink r:id="rId879" ref="M430"/>
    <hyperlink r:id="rId880" location="tokentxns" ref="N430"/>
    <hyperlink r:id="rId881" location="tokentxns" ref="O430"/>
    <hyperlink r:id="rId882" ref="M431"/>
    <hyperlink r:id="rId883" location="tokentxns" ref="N431"/>
    <hyperlink r:id="rId884" ref="M432"/>
    <hyperlink r:id="rId885" location="tokentxns" ref="N432"/>
    <hyperlink r:id="rId886" ref="M433"/>
    <hyperlink r:id="rId887" location="tokentxns" ref="N433"/>
    <hyperlink r:id="rId888" ref="M434"/>
    <hyperlink r:id="rId889" location="tokentxns" ref="N434"/>
    <hyperlink r:id="rId890" ref="M435"/>
    <hyperlink r:id="rId891" location="tokentxns" ref="N435"/>
    <hyperlink r:id="rId892" ref="M436"/>
    <hyperlink r:id="rId893" location="tokentxns" ref="N436"/>
    <hyperlink r:id="rId894" ref="M437"/>
    <hyperlink r:id="rId895" location="tokentxns" ref="N437"/>
    <hyperlink r:id="rId896" ref="M438"/>
    <hyperlink r:id="rId897" location="tokentxns" ref="N438"/>
    <hyperlink r:id="rId898" ref="M439"/>
    <hyperlink r:id="rId899" location="tokentxns" ref="N439"/>
    <hyperlink r:id="rId900" location="tokentxns" ref="O439"/>
    <hyperlink r:id="rId901" ref="M440"/>
    <hyperlink r:id="rId902" location="tokentxns" ref="N440"/>
    <hyperlink r:id="rId903" ref="M441"/>
    <hyperlink r:id="rId904" location="tokentxns" ref="N441"/>
    <hyperlink r:id="rId905" ref="M442"/>
    <hyperlink r:id="rId906" location="tokentxns" ref="N442"/>
    <hyperlink r:id="rId907" location="tokentxns" ref="O442"/>
    <hyperlink r:id="rId908" ref="M443"/>
    <hyperlink r:id="rId909" location="tokentxns" ref="N443"/>
    <hyperlink r:id="rId910" location="tokentxns" ref="O443"/>
    <hyperlink r:id="rId911" ref="M444"/>
    <hyperlink r:id="rId912" location="tokentxns" ref="N444"/>
    <hyperlink r:id="rId913" ref="M445"/>
    <hyperlink r:id="rId914" location="tokentxns" ref="N445"/>
    <hyperlink r:id="rId915" ref="M446"/>
    <hyperlink r:id="rId916" location="tokentxns" ref="N446"/>
    <hyperlink r:id="rId917" location="tokentxns" ref="O446"/>
    <hyperlink r:id="rId918" ref="M447"/>
    <hyperlink r:id="rId919" location="tokentxns" ref="N447"/>
    <hyperlink r:id="rId920" ref="M448"/>
    <hyperlink r:id="rId921" location="tokentxns" ref="N448"/>
    <hyperlink r:id="rId922" ref="M449"/>
    <hyperlink r:id="rId923" location="tokentxns" ref="N449"/>
    <hyperlink r:id="rId924" ref="M450"/>
    <hyperlink r:id="rId925" location="tokentxns" ref="N450"/>
    <hyperlink r:id="rId926" ref="M451"/>
    <hyperlink r:id="rId927" location="tokentxns" ref="N451"/>
    <hyperlink r:id="rId928" ref="M452"/>
    <hyperlink r:id="rId929" location="tokentxns" ref="N452"/>
    <hyperlink r:id="rId930" ref="M453"/>
    <hyperlink r:id="rId931" location="tokentxns" ref="N453"/>
    <hyperlink r:id="rId932" ref="M454"/>
    <hyperlink r:id="rId933" location="tokentxns" ref="N454"/>
    <hyperlink r:id="rId934" ref="M455"/>
    <hyperlink r:id="rId935" location="tokentxns" ref="N455"/>
    <hyperlink r:id="rId936" ref="M456"/>
    <hyperlink r:id="rId937" location="tokentxns" ref="N456"/>
    <hyperlink r:id="rId938" ref="M457"/>
    <hyperlink r:id="rId939" location="tokentxns" ref="N457"/>
    <hyperlink r:id="rId940" ref="M458"/>
    <hyperlink r:id="rId941" location="tokentxns" ref="N458"/>
    <hyperlink r:id="rId942" ref="M459"/>
    <hyperlink r:id="rId943" location="tokentxns" ref="N459"/>
    <hyperlink r:id="rId944" ref="M460"/>
    <hyperlink r:id="rId945" location="tokentxns" ref="N460"/>
    <hyperlink r:id="rId946" ref="M461"/>
    <hyperlink r:id="rId947" location="tokentxns" ref="N461"/>
    <hyperlink r:id="rId948" ref="M462"/>
    <hyperlink r:id="rId949" location="tokentxns" ref="N462"/>
    <hyperlink r:id="rId950" ref="M463"/>
    <hyperlink r:id="rId951" location="tokentxns" ref="N463"/>
    <hyperlink r:id="rId952" ref="M464"/>
    <hyperlink r:id="rId953" location="tokentxns" ref="N464"/>
    <hyperlink r:id="rId954" ref="M465"/>
    <hyperlink r:id="rId955" location="tokentxns" ref="N465"/>
    <hyperlink r:id="rId956" ref="M466"/>
    <hyperlink r:id="rId957" location="tokentxns" ref="N466"/>
    <hyperlink r:id="rId958" ref="M467"/>
    <hyperlink r:id="rId959" location="tokentxns" ref="N467"/>
    <hyperlink r:id="rId960" ref="M468"/>
    <hyperlink r:id="rId961" location="tokentxns" ref="N468"/>
    <hyperlink r:id="rId962" ref="M469"/>
    <hyperlink r:id="rId963" location="tokentxns" ref="N469"/>
    <hyperlink r:id="rId964" location="tokentxns" ref="O469"/>
    <hyperlink r:id="rId965" ref="M470"/>
    <hyperlink r:id="rId966" location="tokentxns" ref="N470"/>
    <hyperlink r:id="rId967" location="tokentxns" ref="O470"/>
    <hyperlink r:id="rId968" ref="M471"/>
    <hyperlink r:id="rId969" location="tokentxns" ref="N471"/>
    <hyperlink r:id="rId970" ref="M472"/>
    <hyperlink r:id="rId971" location="tokentxns" ref="N472"/>
    <hyperlink r:id="rId972" ref="M473"/>
    <hyperlink r:id="rId973" location="tokentxns" ref="N473"/>
    <hyperlink r:id="rId974" ref="M474"/>
    <hyperlink r:id="rId975" location="tokentxns" ref="N474"/>
    <hyperlink r:id="rId976" location="tokentxns" ref="O474"/>
    <hyperlink r:id="rId977" ref="M475"/>
    <hyperlink r:id="rId978" location="tokentxns" ref="N475"/>
    <hyperlink r:id="rId979" ref="M476"/>
    <hyperlink r:id="rId980" location="tokentxns" ref="N476"/>
    <hyperlink r:id="rId981" location="tokentxns" ref="O476"/>
    <hyperlink r:id="rId982" ref="M477"/>
    <hyperlink r:id="rId983" location="tokentxns" ref="N477"/>
    <hyperlink r:id="rId984" ref="M478"/>
    <hyperlink r:id="rId985" location="tokentxns" ref="N478"/>
    <hyperlink r:id="rId986" ref="M479"/>
    <hyperlink r:id="rId987" location="tokentxns" ref="N479"/>
    <hyperlink r:id="rId988" ref="M480"/>
    <hyperlink r:id="rId989" location="tokentxns" ref="N480"/>
    <hyperlink r:id="rId990" ref="M481"/>
    <hyperlink r:id="rId991" location="tokentxns" ref="N481"/>
    <hyperlink r:id="rId992" ref="M482"/>
    <hyperlink r:id="rId993" location="tokentxns" ref="N482"/>
    <hyperlink r:id="rId994" ref="M483"/>
    <hyperlink r:id="rId995" location="tokentxns" ref="N483"/>
    <hyperlink r:id="rId996" ref="M484"/>
    <hyperlink r:id="rId997" location="tokentxns" ref="N484"/>
    <hyperlink r:id="rId998" ref="M485"/>
    <hyperlink r:id="rId999" location="tokentxns" ref="N485"/>
    <hyperlink r:id="rId1000" ref="M486"/>
    <hyperlink r:id="rId1001" location="tokentxns" ref="N486"/>
    <hyperlink r:id="rId1002" location="tokentxns" ref="O486"/>
    <hyperlink r:id="rId1003" ref="M487"/>
    <hyperlink r:id="rId1004" location="tokentxns" ref="N487"/>
    <hyperlink r:id="rId1005" ref="M488"/>
    <hyperlink r:id="rId1006" location="tokentxns" ref="N488"/>
    <hyperlink r:id="rId1007" ref="M489"/>
    <hyperlink r:id="rId1008" location="tokentxns" ref="N489"/>
    <hyperlink r:id="rId1009" ref="M490"/>
    <hyperlink r:id="rId1010" location="tokentxns" ref="N490"/>
    <hyperlink r:id="rId1011" ref="M491"/>
    <hyperlink r:id="rId1012" location="tokentxns" ref="N491"/>
    <hyperlink r:id="rId1013" ref="M492"/>
    <hyperlink r:id="rId1014" location="tokentxns" ref="N492"/>
    <hyperlink r:id="rId1015" ref="M493"/>
    <hyperlink r:id="rId1016" location="tokentxns" ref="N493"/>
    <hyperlink r:id="rId1017" location="tokentxns" ref="O493"/>
    <hyperlink r:id="rId1018" ref="M494"/>
    <hyperlink r:id="rId1019" location="tokentxns" ref="N494"/>
    <hyperlink r:id="rId1020" ref="M495"/>
    <hyperlink r:id="rId1021" location="tokentxns" ref="N495"/>
    <hyperlink r:id="rId1022" ref="M496"/>
    <hyperlink r:id="rId1023" location="tokentxns" ref="N496"/>
    <hyperlink r:id="rId1024" ref="M497"/>
    <hyperlink r:id="rId1025" location="tokentxns" ref="N497"/>
    <hyperlink r:id="rId1026" ref="M498"/>
    <hyperlink r:id="rId1027" location="tokentxns" ref="N498"/>
    <hyperlink r:id="rId1028" ref="M499"/>
    <hyperlink r:id="rId1029" location="tokentxns" ref="N499"/>
    <hyperlink r:id="rId1030" ref="M500"/>
    <hyperlink r:id="rId1031" location="tokentxns" ref="N500"/>
    <hyperlink r:id="rId1032" ref="M501"/>
    <hyperlink r:id="rId1033" location="tokentxns" ref="N501"/>
    <hyperlink r:id="rId1034" ref="M502"/>
    <hyperlink r:id="rId1035" location="tokentxns" ref="N502"/>
    <hyperlink r:id="rId1036" ref="M503"/>
    <hyperlink r:id="rId1037" location="tokentxns" ref="N503"/>
    <hyperlink r:id="rId1038" ref="M504"/>
    <hyperlink r:id="rId1039" location="tokentxns" ref="N504"/>
    <hyperlink r:id="rId1040" ref="M505"/>
    <hyperlink r:id="rId1041" location="tokentxns" ref="N505"/>
    <hyperlink r:id="rId1042" ref="M506"/>
    <hyperlink r:id="rId1043" location="tokentxns" ref="N506"/>
    <hyperlink r:id="rId1044" ref="M507"/>
    <hyperlink r:id="rId1045" location="tokentxns" ref="N507"/>
    <hyperlink r:id="rId1046" ref="M508"/>
    <hyperlink r:id="rId1047" location="tokentxns" ref="N508"/>
    <hyperlink r:id="rId1048" ref="M509"/>
    <hyperlink r:id="rId1049" location="tokentxns" ref="N509"/>
    <hyperlink r:id="rId1050" location="tokentxns" ref="O509"/>
    <hyperlink r:id="rId1051" ref="M510"/>
    <hyperlink r:id="rId1052" location="tokentxns" ref="N510"/>
    <hyperlink r:id="rId1053" ref="M511"/>
    <hyperlink r:id="rId1054" location="tokentxns" ref="N511"/>
    <hyperlink r:id="rId1055" ref="M512"/>
    <hyperlink r:id="rId1056" location="tokentxns" ref="N512"/>
    <hyperlink r:id="rId1057" ref="M513"/>
    <hyperlink r:id="rId1058" location="tokentxns" ref="N513"/>
    <hyperlink r:id="rId1059" ref="M514"/>
    <hyperlink r:id="rId1060" location="tokentxns" ref="N514"/>
    <hyperlink r:id="rId1061" location="tokentxns" ref="O514"/>
    <hyperlink r:id="rId1062" ref="M515"/>
    <hyperlink r:id="rId1063" location="tokentxns" ref="N515"/>
    <hyperlink r:id="rId1064" ref="M516"/>
    <hyperlink r:id="rId1065" location="tokentxns" ref="N516"/>
    <hyperlink r:id="rId1066" ref="M517"/>
    <hyperlink r:id="rId1067" location="tokentxns" ref="N517"/>
    <hyperlink r:id="rId1068" ref="M518"/>
    <hyperlink r:id="rId1069" location="tokentxns" ref="N518"/>
    <hyperlink r:id="rId1070" location="tokentxns" ref="O518"/>
    <hyperlink r:id="rId1071" ref="M519"/>
    <hyperlink r:id="rId1072" location="tokentxns" ref="N519"/>
    <hyperlink r:id="rId1073" location="tokentxns" ref="O519"/>
    <hyperlink r:id="rId1074" ref="M520"/>
    <hyperlink r:id="rId1075" location="tokentxns" ref="N520"/>
    <hyperlink r:id="rId1076" location="tokentxns" ref="O520"/>
    <hyperlink r:id="rId1077" ref="M521"/>
    <hyperlink r:id="rId1078" location="tokentxns" ref="N521"/>
    <hyperlink r:id="rId1079" ref="M522"/>
    <hyperlink r:id="rId1080" location="tokentxns" ref="N522"/>
    <hyperlink r:id="rId1081" location="tokentxns" ref="O522"/>
    <hyperlink r:id="rId1082" ref="M523"/>
    <hyperlink r:id="rId1083" location="tokentxns" ref="N523"/>
    <hyperlink r:id="rId1084" location="tokentxns" ref="O523"/>
    <hyperlink r:id="rId1085" location="tokentxns" ref="P523"/>
    <hyperlink r:id="rId1086" ref="M524"/>
    <hyperlink r:id="rId1087" location="tokentxns" ref="N524"/>
    <hyperlink r:id="rId1088" ref="M525"/>
    <hyperlink r:id="rId1089" location="tokentxns" ref="N525"/>
    <hyperlink r:id="rId1090" ref="M526"/>
    <hyperlink r:id="rId1091" location="tokentxns" ref="N526"/>
    <hyperlink r:id="rId1092" ref="M527"/>
    <hyperlink r:id="rId1093" location="tokentxns" ref="N527"/>
    <hyperlink r:id="rId1094" location="tokentxns" ref="O527"/>
    <hyperlink r:id="rId1095" ref="M528"/>
    <hyperlink r:id="rId1096" location="tokentxns" ref="N528"/>
    <hyperlink r:id="rId1097" ref="M529"/>
    <hyperlink r:id="rId1098" location="tokentxns" ref="N529"/>
    <hyperlink r:id="rId1099" location="tokentxns" ref="O529"/>
    <hyperlink r:id="rId1100" ref="M530"/>
    <hyperlink r:id="rId1101" location="tokentxns" ref="N530"/>
    <hyperlink r:id="rId1102" location="tokentxns" ref="O530"/>
    <hyperlink r:id="rId1103" ref="M531"/>
    <hyperlink r:id="rId1104" location="tokentxns" ref="N531"/>
    <hyperlink r:id="rId1105" ref="M532"/>
    <hyperlink r:id="rId1106" location="tokentxns" ref="N532"/>
    <hyperlink r:id="rId1107" ref="M533"/>
    <hyperlink r:id="rId1108" location="tokentxns" ref="N533"/>
    <hyperlink r:id="rId1109" ref="M534"/>
    <hyperlink r:id="rId1110" location="tokentxns" ref="N534"/>
    <hyperlink r:id="rId1111" ref="M535"/>
    <hyperlink r:id="rId1112" location="tokentxns" ref="N535"/>
    <hyperlink r:id="rId1113" location="tokentxns" ref="O535"/>
    <hyperlink r:id="rId1114" ref="M536"/>
    <hyperlink r:id="rId1115" location="tokentxns" ref="N536"/>
    <hyperlink r:id="rId1116" ref="M537"/>
    <hyperlink r:id="rId1117" location="tokentxns" ref="N537"/>
    <hyperlink r:id="rId1118" ref="M538"/>
    <hyperlink r:id="rId1119" location="tokentxns" ref="N538"/>
    <hyperlink r:id="rId1120" location="tokentxns" ref="O538"/>
    <hyperlink r:id="rId1121" ref="M539"/>
    <hyperlink r:id="rId1122" location="tokentxns" ref="N539"/>
    <hyperlink r:id="rId1123" ref="M540"/>
    <hyperlink r:id="rId1124" location="tokentxns" ref="N540"/>
    <hyperlink r:id="rId1125" ref="M541"/>
    <hyperlink r:id="rId1126" location="tokentxns" ref="N541"/>
    <hyperlink r:id="rId1127" ref="M542"/>
    <hyperlink r:id="rId1128" location="tokentxns" ref="N542"/>
    <hyperlink r:id="rId1129" ref="M543"/>
    <hyperlink r:id="rId1130" location="tokentxns" ref="N543"/>
    <hyperlink r:id="rId1131" ref="M544"/>
    <hyperlink r:id="rId1132" location="tokentxns" ref="N544"/>
    <hyperlink r:id="rId1133" location="tokentxns" ref="O544"/>
    <hyperlink r:id="rId1134" ref="M545"/>
    <hyperlink r:id="rId1135" location="tokentxns" ref="N545"/>
    <hyperlink r:id="rId1136" location="tokentxns" ref="O545"/>
    <hyperlink r:id="rId1137" ref="M546"/>
    <hyperlink r:id="rId1138" location="tokentxns" ref="N546"/>
    <hyperlink r:id="rId1139" ref="M547"/>
    <hyperlink r:id="rId1140" location="tokentxns" ref="N547"/>
    <hyperlink r:id="rId1141" ref="M548"/>
    <hyperlink r:id="rId1142" location="tokentxns" ref="N548"/>
    <hyperlink r:id="rId1143" ref="M549"/>
    <hyperlink r:id="rId1144" location="tokentxns" ref="N549"/>
    <hyperlink r:id="rId1145" location="tokentxns" ref="O549"/>
    <hyperlink r:id="rId1146" ref="M550"/>
    <hyperlink r:id="rId1147" location="tokentxns" ref="N550"/>
    <hyperlink r:id="rId1148" ref="M551"/>
    <hyperlink r:id="rId1149" location="tokentxns" ref="N551"/>
    <hyperlink r:id="rId1150" location="tokentxns" ref="O551"/>
    <hyperlink r:id="rId1151" ref="M552"/>
    <hyperlink r:id="rId1152" location="tokentxns" ref="N552"/>
    <hyperlink r:id="rId1153" ref="M553"/>
    <hyperlink r:id="rId1154" location="tokentxns" ref="N553"/>
    <hyperlink r:id="rId1155" ref="M554"/>
    <hyperlink r:id="rId1156" location="tokentxns" ref="N554"/>
    <hyperlink r:id="rId1157" location="tokentxns" ref="O554"/>
    <hyperlink r:id="rId1158" ref="M555"/>
    <hyperlink r:id="rId1159" location="tokentxns" ref="N555"/>
    <hyperlink r:id="rId1160" ref="M556"/>
    <hyperlink r:id="rId1161" location="tokentxns" ref="N556"/>
    <hyperlink r:id="rId1162" location="tokentxns" ref="O556"/>
    <hyperlink r:id="rId1163" ref="M557"/>
    <hyperlink r:id="rId1164" location="tokentxns" ref="N557"/>
    <hyperlink r:id="rId1165" location="tokentxns" ref="O557"/>
    <hyperlink r:id="rId1166" ref="M558"/>
    <hyperlink r:id="rId1167" location="tokentxns" ref="N558"/>
    <hyperlink r:id="rId1168" ref="M559"/>
    <hyperlink r:id="rId1169" location="tokentxns" ref="N559"/>
    <hyperlink r:id="rId1170" location="tokentxns" ref="O559"/>
    <hyperlink r:id="rId1171" ref="M560"/>
    <hyperlink r:id="rId1172" location="tokentxns" ref="N560"/>
    <hyperlink r:id="rId1173" location="tokentxns" ref="O560"/>
    <hyperlink r:id="rId1174" ref="M561"/>
    <hyperlink r:id="rId1175" location="tokentxns" ref="N561"/>
    <hyperlink r:id="rId1176" location="tokentxns" ref="O561"/>
    <hyperlink r:id="rId1177" ref="M562"/>
    <hyperlink r:id="rId1178" location="tokentxns" ref="N562"/>
    <hyperlink r:id="rId1179" ref="M563"/>
    <hyperlink r:id="rId1180" location="tokentxns" ref="N563"/>
    <hyperlink r:id="rId1181" ref="M564"/>
    <hyperlink r:id="rId1182" location="tokentxns" ref="N564"/>
    <hyperlink r:id="rId1183" location="tokentxns" ref="O564"/>
    <hyperlink r:id="rId1184" ref="M565"/>
    <hyperlink r:id="rId1185" location="tokentxns" ref="N565"/>
    <hyperlink r:id="rId1186" location="tokentxns" ref="O565"/>
    <hyperlink r:id="rId1187" ref="M566"/>
    <hyperlink r:id="rId1188" location="tokentxns" ref="N566"/>
    <hyperlink r:id="rId1189" ref="M567"/>
    <hyperlink r:id="rId1190" location="tokentxns" ref="N567"/>
    <hyperlink r:id="rId1191" ref="M568"/>
    <hyperlink r:id="rId1192" location="tokentxns" ref="N568"/>
    <hyperlink r:id="rId1193" ref="M569"/>
    <hyperlink r:id="rId1194" location="tokentxns" ref="N569"/>
    <hyperlink r:id="rId1195" ref="M570"/>
    <hyperlink r:id="rId1196" location="tokentxns" ref="N570"/>
    <hyperlink r:id="rId1197" location="tokentxns" ref="O570"/>
    <hyperlink r:id="rId1198" ref="M571"/>
    <hyperlink r:id="rId1199" location="tokentxns" ref="N571"/>
    <hyperlink r:id="rId1200" ref="M572"/>
    <hyperlink r:id="rId1201" location="tokentxns" ref="N572"/>
    <hyperlink r:id="rId1202" ref="M573"/>
    <hyperlink r:id="rId1203" location="tokentxns" ref="N573"/>
    <hyperlink r:id="rId1204" ref="M574"/>
    <hyperlink r:id="rId1205" location="tokentxns" ref="N574"/>
    <hyperlink r:id="rId1206" location="tokentxns" ref="O574"/>
    <hyperlink r:id="rId1207" ref="M575"/>
    <hyperlink r:id="rId1208" location="tokentxns" ref="N575"/>
    <hyperlink r:id="rId1209" ref="M576"/>
    <hyperlink r:id="rId1210" location="tokentxns" ref="N576"/>
    <hyperlink r:id="rId1211" ref="M577"/>
    <hyperlink r:id="rId1212" location="tokentxns" ref="N577"/>
    <hyperlink r:id="rId1213" ref="M578"/>
    <hyperlink r:id="rId1214" location="tokentxns" ref="N578"/>
    <hyperlink r:id="rId1215" ref="M579"/>
    <hyperlink r:id="rId1216" location="tokentxns" ref="N579"/>
    <hyperlink r:id="rId1217" ref="M580"/>
    <hyperlink r:id="rId1218" location="tokentxns" ref="N580"/>
    <hyperlink r:id="rId1219" location="tokentxns" ref="O580"/>
    <hyperlink r:id="rId1220" ref="M581"/>
    <hyperlink r:id="rId1221" location="tokentxns" ref="N581"/>
    <hyperlink r:id="rId1222" location="tokentxns" ref="O581"/>
    <hyperlink r:id="rId1223" ref="M582"/>
    <hyperlink r:id="rId1224" location="tokentxns" ref="N582"/>
    <hyperlink r:id="rId1225" location="tokentxns" ref="O582"/>
    <hyperlink r:id="rId1226" ref="M583"/>
    <hyperlink r:id="rId1227" location="tokentxns" ref="N583"/>
    <hyperlink r:id="rId1228" ref="M584"/>
    <hyperlink r:id="rId1229" location="tokentxns" ref="N584"/>
    <hyperlink r:id="rId1230" location="tokentxns" ref="O584"/>
    <hyperlink r:id="rId1231" ref="M585"/>
    <hyperlink r:id="rId1232" location="tokentxns" ref="N585"/>
    <hyperlink r:id="rId1233" ref="M586"/>
    <hyperlink r:id="rId1234" location="tokentxns" ref="N586"/>
    <hyperlink r:id="rId1235" ref="M587"/>
    <hyperlink r:id="rId1236" location="tokentxns" ref="N587"/>
    <hyperlink r:id="rId1237" ref="M588"/>
    <hyperlink r:id="rId1238" location="tokentxns" ref="N588"/>
    <hyperlink r:id="rId1239" location="tokentxns" ref="O588"/>
    <hyperlink r:id="rId1240" location="tokentxns" ref="P588"/>
    <hyperlink r:id="rId1241" ref="M589"/>
    <hyperlink r:id="rId1242" location="tokentxns" ref="N589"/>
    <hyperlink r:id="rId1243" ref="M590"/>
    <hyperlink r:id="rId1244" location="tokentxns" ref="N590"/>
    <hyperlink r:id="rId1245" ref="M591"/>
    <hyperlink r:id="rId1246" location="tokentxns" ref="N591"/>
    <hyperlink r:id="rId1247" ref="M592"/>
    <hyperlink r:id="rId1248" location="tokentxns" ref="N592"/>
    <hyperlink r:id="rId1249" ref="M593"/>
    <hyperlink r:id="rId1250" location="tokentxns" ref="N593"/>
    <hyperlink r:id="rId1251" ref="M594"/>
    <hyperlink r:id="rId1252" location="tokentxns" ref="N594"/>
    <hyperlink r:id="rId1253" location="tokentxns" ref="O594"/>
    <hyperlink r:id="rId1254" ref="M595"/>
    <hyperlink r:id="rId1255" location="tokentxns" ref="N595"/>
    <hyperlink r:id="rId1256" ref="M596"/>
    <hyperlink r:id="rId1257" location="tokentxns" ref="N596"/>
    <hyperlink r:id="rId1258" ref="M597"/>
    <hyperlink r:id="rId1259" location="tokentxns" ref="N597"/>
    <hyperlink r:id="rId1260" ref="M598"/>
    <hyperlink r:id="rId1261" location="tokentxns" ref="N598"/>
    <hyperlink r:id="rId1262" location="tokentxns" ref="O598"/>
    <hyperlink r:id="rId1263" ref="M599"/>
    <hyperlink r:id="rId1264" location="tokentxns" ref="N599"/>
    <hyperlink r:id="rId1265" ref="M600"/>
    <hyperlink r:id="rId1266" location="tokentxns" ref="N600"/>
    <hyperlink r:id="rId1267" ref="M601"/>
    <hyperlink r:id="rId1268" location="tokentxns" ref="N601"/>
    <hyperlink r:id="rId1269" ref="M602"/>
    <hyperlink r:id="rId1270" location="tokentxns" ref="N602"/>
    <hyperlink r:id="rId1271" location="tokentxns" ref="O602"/>
    <hyperlink r:id="rId1272" ref="M603"/>
    <hyperlink r:id="rId1273" location="tokentxns" ref="N603"/>
    <hyperlink r:id="rId1274" ref="M604"/>
    <hyperlink r:id="rId1275" location="tokentxns" ref="N604"/>
    <hyperlink r:id="rId1276" ref="M605"/>
    <hyperlink r:id="rId1277" location="tokentxns" ref="N605"/>
    <hyperlink r:id="rId1278" ref="M606"/>
    <hyperlink r:id="rId1279" location="tokentxns" ref="N606"/>
    <hyperlink r:id="rId1280" ref="M607"/>
    <hyperlink r:id="rId1281" location="tokentxns" ref="N607"/>
    <hyperlink r:id="rId1282" location="tokentxns" ref="M608"/>
    <hyperlink r:id="rId1283" ref="M609"/>
    <hyperlink r:id="rId1284" location="tokentxns" ref="N609"/>
    <hyperlink r:id="rId1285" location="tokentxns" ref="O609"/>
    <hyperlink r:id="rId1286" ref="M610"/>
    <hyperlink r:id="rId1287" location="tokentxns" ref="N610"/>
    <hyperlink r:id="rId1288" location="tokentxns" ref="O610"/>
    <hyperlink r:id="rId1289" ref="M611"/>
    <hyperlink r:id="rId1290" location="tokentxns" ref="N611"/>
    <hyperlink r:id="rId1291" ref="M612"/>
    <hyperlink r:id="rId1292" location="tokentxns" ref="N612"/>
    <hyperlink r:id="rId1293" ref="M613"/>
    <hyperlink r:id="rId1294" location="tokentxns" ref="N613"/>
    <hyperlink r:id="rId1295" ref="M614"/>
    <hyperlink r:id="rId1296" location="tokentxns" ref="N614"/>
    <hyperlink r:id="rId1297" ref="M615"/>
    <hyperlink r:id="rId1298" location="tokentxns" ref="N615"/>
    <hyperlink r:id="rId1299" ref="M616"/>
    <hyperlink r:id="rId1300" ref="N616"/>
    <hyperlink r:id="rId1301" ref="O616"/>
    <hyperlink r:id="rId1302" ref="M617"/>
    <hyperlink r:id="rId1303" location="tokentxns" ref="N617"/>
    <hyperlink r:id="rId1304" ref="M618"/>
    <hyperlink r:id="rId1305" location="tokentxns" ref="N618"/>
    <hyperlink r:id="rId1306" ref="M619"/>
    <hyperlink r:id="rId1307" location="tokentxns" ref="N619"/>
    <hyperlink r:id="rId1308" ref="M620"/>
    <hyperlink r:id="rId1309" location="tokentxns" ref="N620"/>
    <hyperlink r:id="rId1310" ref="M621"/>
    <hyperlink r:id="rId1311" location="tokentxns" ref="N621"/>
    <hyperlink r:id="rId1312" ref="M622"/>
    <hyperlink r:id="rId1313" location="tokentxns" ref="N622"/>
    <hyperlink r:id="rId1314" ref="M623"/>
    <hyperlink r:id="rId1315" location="tokentxns" ref="N623"/>
    <hyperlink r:id="rId1316" ref="M624"/>
    <hyperlink r:id="rId1317" location="tokentxns" ref="N624"/>
    <hyperlink r:id="rId1318" ref="M625"/>
    <hyperlink r:id="rId1319" location="tokentxns" ref="N625"/>
    <hyperlink r:id="rId1320" ref="M626"/>
    <hyperlink r:id="rId1321" location="tokentxns" ref="N626"/>
    <hyperlink r:id="rId1322" ref="M627"/>
    <hyperlink r:id="rId1323" location="tokentxns" ref="N627"/>
    <hyperlink r:id="rId1324" ref="M628"/>
    <hyperlink r:id="rId1325" location="tokentxns" ref="N628"/>
    <hyperlink r:id="rId1326" ref="M629"/>
    <hyperlink r:id="rId1327" location="tokentxns" ref="N629"/>
    <hyperlink r:id="rId1328" ref="M630"/>
    <hyperlink r:id="rId1329" location="tokentxns" ref="N630"/>
    <hyperlink r:id="rId1330" location="tokentxns" ref="O630"/>
    <hyperlink r:id="rId1331" ref="M631"/>
    <hyperlink r:id="rId1332" location="tokentxns" ref="N631"/>
    <hyperlink r:id="rId1333" ref="M632"/>
    <hyperlink r:id="rId1334" location="tokentxns" ref="N632"/>
    <hyperlink r:id="rId1335" ref="M633"/>
    <hyperlink r:id="rId1336" location="tokentxns" ref="N633"/>
    <hyperlink r:id="rId1337" ref="M634"/>
    <hyperlink r:id="rId1338" location="tokentxns" ref="N634"/>
    <hyperlink r:id="rId1339" ref="M635"/>
    <hyperlink r:id="rId1340" location="tokentxns" ref="N635"/>
    <hyperlink r:id="rId1341" location="tokentxns" ref="O635"/>
    <hyperlink r:id="rId1342" ref="M636"/>
    <hyperlink r:id="rId1343" location="tokentxns" ref="N636"/>
    <hyperlink r:id="rId1344" ref="M637"/>
    <hyperlink r:id="rId1345" location="tokentxns" ref="N637"/>
    <hyperlink r:id="rId1346" ref="M638"/>
    <hyperlink r:id="rId1347" location="tokentxns" ref="N638"/>
    <hyperlink r:id="rId1348" location="tokentxns" ref="O638"/>
    <hyperlink r:id="rId1349" ref="M639"/>
    <hyperlink r:id="rId1350" location="tokentxns" ref="N639"/>
    <hyperlink r:id="rId1351" location="tokentxns" ref="O639"/>
    <hyperlink r:id="rId1352" ref="M640"/>
    <hyperlink r:id="rId1353" ref="N640"/>
    <hyperlink r:id="rId1354" ref="O640"/>
    <hyperlink r:id="rId1355" ref="M641"/>
    <hyperlink r:id="rId1356" location="tokentxns" ref="N641"/>
    <hyperlink r:id="rId1357" ref="M642"/>
    <hyperlink r:id="rId1358" location="tokentxns" ref="N642"/>
    <hyperlink r:id="rId1359" location="tokentxns" ref="O642"/>
    <hyperlink r:id="rId1360" ref="M643"/>
    <hyperlink r:id="rId1361" location="tokentxns" ref="N643"/>
    <hyperlink r:id="rId1362" ref="M644"/>
    <hyperlink r:id="rId1363" location="tokentxns" ref="N644"/>
    <hyperlink r:id="rId1364" ref="M645"/>
    <hyperlink r:id="rId1365" location="tokentxns" ref="N645"/>
    <hyperlink r:id="rId1366" ref="M646"/>
    <hyperlink r:id="rId1367" location="tokentxns" ref="N646"/>
    <hyperlink r:id="rId1368" ref="M647"/>
    <hyperlink r:id="rId1369" location="tokentxns" ref="N647"/>
    <hyperlink r:id="rId1370" location="tokentxns" ref="O647"/>
    <hyperlink r:id="rId1371" ref="M648"/>
    <hyperlink r:id="rId1372" location="tokentxns" ref="N648"/>
    <hyperlink r:id="rId1373" ref="M649"/>
    <hyperlink r:id="rId1374" location="tokentxns" ref="N649"/>
    <hyperlink r:id="rId1375" ref="M650"/>
    <hyperlink r:id="rId1376" ref="N650"/>
    <hyperlink r:id="rId1377" ref="O650"/>
    <hyperlink r:id="rId1378" ref="M651"/>
    <hyperlink r:id="rId1379" location="tokentxns" ref="N651"/>
    <hyperlink r:id="rId1380" ref="M652"/>
    <hyperlink r:id="rId1381" location="tokentxns" ref="N652"/>
    <hyperlink r:id="rId1382" ref="M653"/>
    <hyperlink r:id="rId1383" ref="N653"/>
    <hyperlink r:id="rId1384" ref="O653"/>
    <hyperlink r:id="rId1385" ref="M654"/>
    <hyperlink r:id="rId1386" location="tokentxns" ref="N654"/>
    <hyperlink r:id="rId1387" ref="M655"/>
    <hyperlink r:id="rId1388" location="tokentxns" ref="N655"/>
    <hyperlink r:id="rId1389" location="tokentxns" ref="O655"/>
    <hyperlink r:id="rId1390" ref="M656"/>
    <hyperlink r:id="rId1391" location="tokentxns" ref="N656"/>
    <hyperlink r:id="rId1392" ref="M657"/>
    <hyperlink r:id="rId1393" location="tokentxns" ref="N657"/>
    <hyperlink r:id="rId1394" location="tokentxns" ref="O657"/>
    <hyperlink r:id="rId1395" ref="M658"/>
    <hyperlink r:id="rId1396" location="tokentxns" ref="N658"/>
    <hyperlink r:id="rId1397" ref="M659"/>
    <hyperlink r:id="rId1398" location="tokentxns" ref="N659"/>
    <hyperlink r:id="rId1399" ref="M660"/>
    <hyperlink r:id="rId1400" location="tokentxns" ref="N660"/>
    <hyperlink r:id="rId1401" ref="M661"/>
    <hyperlink r:id="rId1402" location="tokentxns" ref="N661"/>
    <hyperlink r:id="rId1403" ref="M662"/>
    <hyperlink r:id="rId1404" location="tokentxns" ref="N662"/>
    <hyperlink r:id="rId1405" ref="M663"/>
    <hyperlink r:id="rId1406" location="tokentxns" ref="N663"/>
    <hyperlink r:id="rId1407" ref="M664"/>
    <hyperlink r:id="rId1408" location="tokentxns" ref="N664"/>
    <hyperlink r:id="rId1409" ref="M665"/>
    <hyperlink r:id="rId1410" location="tokentxns" ref="N665"/>
    <hyperlink r:id="rId1411" location="tokentxns" ref="O665"/>
    <hyperlink r:id="rId1412" ref="M666"/>
    <hyperlink r:id="rId1413" ref="M667"/>
    <hyperlink r:id="rId1414" location="tokentxns" ref="N667"/>
    <hyperlink r:id="rId1415" ref="M668"/>
    <hyperlink r:id="rId1416" location="tokentxns" ref="N668"/>
    <hyperlink r:id="rId1417" ref="M669"/>
    <hyperlink r:id="rId1418" location="tokentxns" ref="N669"/>
    <hyperlink r:id="rId1419" location="tokentxns" ref="O669"/>
    <hyperlink r:id="rId1420" ref="M670"/>
    <hyperlink r:id="rId1421" location="tokentxns" ref="N670"/>
    <hyperlink r:id="rId1422" ref="M671"/>
    <hyperlink r:id="rId1423" location="tokentxns" ref="N671"/>
    <hyperlink r:id="rId1424" ref="M672"/>
    <hyperlink r:id="rId1425" location="tokentxns" ref="N672"/>
    <hyperlink r:id="rId1426" ref="M673"/>
    <hyperlink r:id="rId1427" location="tokentxns" ref="N673"/>
    <hyperlink r:id="rId1428" location="tokentxns" ref="O673"/>
    <hyperlink r:id="rId1429" ref="M674"/>
    <hyperlink r:id="rId1430" location="tokentxns" ref="N674"/>
    <hyperlink r:id="rId1431" location="tokentxns" ref="O674"/>
    <hyperlink r:id="rId1432" ref="M675"/>
    <hyperlink r:id="rId1433" ref="M676"/>
    <hyperlink r:id="rId1434" location="tokentxns" ref="N676"/>
    <hyperlink r:id="rId1435" ref="M677"/>
    <hyperlink r:id="rId1436" location="tokentxns" ref="N677"/>
    <hyperlink r:id="rId1437" ref="M678"/>
    <hyperlink r:id="rId1438" location="tokentxns" ref="N678"/>
    <hyperlink r:id="rId1439" ref="M679"/>
    <hyperlink r:id="rId1440" location="tokentxns" ref="N679"/>
    <hyperlink r:id="rId1441" ref="M680"/>
    <hyperlink r:id="rId1442" location="tokentxns" ref="N680"/>
    <hyperlink r:id="rId1443" location="tokentxns" ref="O680"/>
    <hyperlink r:id="rId1444" ref="M681"/>
    <hyperlink r:id="rId1445" location="tokentxns" ref="N681"/>
    <hyperlink r:id="rId1446" ref="M682"/>
    <hyperlink r:id="rId1447" location="tokentxns" ref="N682"/>
    <hyperlink r:id="rId1448" ref="M683"/>
    <hyperlink r:id="rId1449" location="tokentxns" ref="N683"/>
    <hyperlink r:id="rId1450" ref="M684"/>
    <hyperlink r:id="rId1451" location="tokentxns" ref="N684"/>
    <hyperlink r:id="rId1452" ref="M685"/>
    <hyperlink r:id="rId1453" location="tokentxns" ref="N685"/>
    <hyperlink r:id="rId1454" location="tokentxns" ref="O685"/>
    <hyperlink r:id="rId1455" ref="M686"/>
    <hyperlink r:id="rId1456" location="tokentxns" ref="N686"/>
    <hyperlink r:id="rId1457" ref="M687"/>
    <hyperlink r:id="rId1458" location="tokentxns" ref="N687"/>
    <hyperlink r:id="rId1459" location="tokentxns" ref="O687"/>
    <hyperlink r:id="rId1460" ref="M688"/>
    <hyperlink r:id="rId1461" location="tokentxns" ref="N688"/>
    <hyperlink r:id="rId1462" ref="M689"/>
    <hyperlink r:id="rId1463" location="tokentxns" ref="N689"/>
    <hyperlink r:id="rId1464" ref="M690"/>
    <hyperlink r:id="rId1465" location="tokentxns" ref="N690"/>
    <hyperlink r:id="rId1466" ref="M691"/>
    <hyperlink r:id="rId1467" ref="N691"/>
    <hyperlink r:id="rId1468" ref="O691"/>
    <hyperlink r:id="rId1469" ref="M692"/>
    <hyperlink r:id="rId1470" location="tokentxns" ref="N692"/>
    <hyperlink r:id="rId1471" ref="M693"/>
    <hyperlink r:id="rId1472" location="tokentxns" ref="N693"/>
    <hyperlink r:id="rId1473" ref="M694"/>
    <hyperlink r:id="rId1474" location="tokentxns" ref="N694"/>
    <hyperlink r:id="rId1475" ref="M695"/>
    <hyperlink r:id="rId1476" location="tokentxns" ref="N695"/>
    <hyperlink r:id="rId1477" ref="M696"/>
    <hyperlink r:id="rId1478" location="tokentxns" ref="N696"/>
    <hyperlink r:id="rId1479" ref="M697"/>
    <hyperlink r:id="rId1480" location="tokentxns" ref="N697"/>
    <hyperlink r:id="rId1481" location="tokentxns" ref="O697"/>
    <hyperlink r:id="rId1482" ref="M698"/>
    <hyperlink r:id="rId1483" location="tokentxns" ref="N698"/>
    <hyperlink r:id="rId1484" ref="M699"/>
    <hyperlink r:id="rId1485" location="tokentxns" ref="N699"/>
    <hyperlink r:id="rId1486" ref="M700"/>
    <hyperlink r:id="rId1487" location="tokentxns" ref="N700"/>
    <hyperlink r:id="rId1488" location="tokentxns" ref="O700"/>
    <hyperlink r:id="rId1489" ref="M701"/>
    <hyperlink r:id="rId1490" location="tokentxns" ref="N701"/>
    <hyperlink r:id="rId1491" ref="M702"/>
    <hyperlink r:id="rId1492" location="tokentxns" ref="N702"/>
    <hyperlink r:id="rId1493" location="tokentxns" ref="O702"/>
    <hyperlink r:id="rId1494" ref="M703"/>
    <hyperlink r:id="rId1495" location="tokentxns" ref="N703"/>
    <hyperlink r:id="rId1496" ref="M704"/>
    <hyperlink r:id="rId1497" location="tokentxns" ref="N704"/>
    <hyperlink r:id="rId1498" location="tokentxns" ref="O704"/>
    <hyperlink r:id="rId1499" ref="M705"/>
    <hyperlink r:id="rId1500" location="tokentxns" ref="N705"/>
    <hyperlink r:id="rId1501" ref="M706"/>
    <hyperlink r:id="rId1502" location="tokentxns" ref="N706"/>
    <hyperlink r:id="rId1503" ref="M707"/>
    <hyperlink r:id="rId1504" location="tokentxns" ref="N707"/>
    <hyperlink r:id="rId1505" location="tokentxns" ref="M708"/>
    <hyperlink r:id="rId1506" ref="M709"/>
    <hyperlink r:id="rId1507" location="tokentxns" ref="N709"/>
    <hyperlink r:id="rId1508" ref="M710"/>
    <hyperlink r:id="rId1509" location="tokentxns" ref="N710"/>
    <hyperlink r:id="rId1510" ref="M711"/>
    <hyperlink r:id="rId1511" location="tokentxns" ref="N711"/>
    <hyperlink r:id="rId1512" ref="M712"/>
    <hyperlink r:id="rId1513" location="tokentxns" ref="N712"/>
    <hyperlink r:id="rId1514" location="tokentxns" ref="O712"/>
    <hyperlink r:id="rId1515" ref="M713"/>
    <hyperlink r:id="rId1516" location="tokentxns" ref="N713"/>
    <hyperlink r:id="rId1517" location="tokentxns" ref="O713"/>
    <hyperlink r:id="rId1518" ref="M714"/>
    <hyperlink r:id="rId1519" location="tokentxns" ref="N714"/>
    <hyperlink r:id="rId1520" location="tokentxns" ref="O714"/>
    <hyperlink r:id="rId1521" ref="M715"/>
    <hyperlink r:id="rId1522" location="tokentxns" ref="N715"/>
    <hyperlink r:id="rId1523" location="tokentxns" ref="O715"/>
    <hyperlink r:id="rId1524" ref="M716"/>
    <hyperlink r:id="rId1525" location="tokentxns" ref="N716"/>
    <hyperlink r:id="rId1526" location="tokentxns" ref="O716"/>
    <hyperlink r:id="rId1527" ref="M717"/>
    <hyperlink r:id="rId1528" location="tokentxns" ref="N717"/>
    <hyperlink r:id="rId1529" ref="M718"/>
    <hyperlink r:id="rId1530" location="tokentxns" ref="N718"/>
    <hyperlink r:id="rId1531" ref="M719"/>
    <hyperlink r:id="rId1532" location="tokentxns" ref="N719"/>
    <hyperlink r:id="rId1533" ref="M720"/>
    <hyperlink r:id="rId1534" location="tokentxns" ref="N720"/>
    <hyperlink r:id="rId1535" location="tokentxns" ref="O720"/>
    <hyperlink r:id="rId1536" ref="M721"/>
    <hyperlink r:id="rId1537" location="tokentxns" ref="N721"/>
    <hyperlink r:id="rId1538" ref="M722"/>
    <hyperlink r:id="rId1539" location="tokentxns" ref="N722"/>
    <hyperlink r:id="rId1540" ref="M723"/>
    <hyperlink r:id="rId1541" ref="N723"/>
    <hyperlink r:id="rId1542" ref="O723"/>
    <hyperlink r:id="rId1543" ref="M724"/>
    <hyperlink r:id="rId1544" location="tokentxns" ref="N724"/>
    <hyperlink r:id="rId1545" location="tokentxns" ref="O724"/>
    <hyperlink r:id="rId1546" location="tokentxns" ref="P724"/>
    <hyperlink r:id="rId1547" ref="M725"/>
    <hyperlink r:id="rId1548" location="tokentxns" ref="N725"/>
    <hyperlink r:id="rId1549" ref="M726"/>
    <hyperlink r:id="rId1550" location="tokentxns" ref="N726"/>
    <hyperlink r:id="rId1551" location="tokentxns" ref="O726"/>
    <hyperlink r:id="rId1552" ref="M727"/>
    <hyperlink r:id="rId1553" location="tokentxns" ref="N727"/>
    <hyperlink r:id="rId1554" ref="M728"/>
    <hyperlink r:id="rId1555" location="tokentxns" ref="N728"/>
    <hyperlink r:id="rId1556" ref="M729"/>
    <hyperlink r:id="rId1557" location="tokentxns" ref="N729"/>
    <hyperlink r:id="rId1558" ref="M730"/>
    <hyperlink r:id="rId1559" location="tokentxns" ref="N730"/>
    <hyperlink r:id="rId1560" ref="M731"/>
    <hyperlink r:id="rId1561" location="tokentxns" ref="N731"/>
    <hyperlink r:id="rId1562" location="tokentxns" ref="O731"/>
    <hyperlink r:id="rId1563" ref="M732"/>
    <hyperlink r:id="rId1564" location="tokentxns" ref="N732"/>
    <hyperlink r:id="rId1565" ref="M733"/>
    <hyperlink r:id="rId1566" location="tokentxns" ref="N733"/>
    <hyperlink r:id="rId1567" ref="M734"/>
    <hyperlink r:id="rId1568" location="tokentxns" ref="N734"/>
    <hyperlink r:id="rId1569" ref="M735"/>
    <hyperlink r:id="rId1570" location="tokentxns" ref="N735"/>
    <hyperlink r:id="rId1571" ref="M736"/>
    <hyperlink r:id="rId1572" location="tokentxns" ref="N736"/>
    <hyperlink r:id="rId1573" ref="M737"/>
    <hyperlink r:id="rId1574" location="tokentxns" ref="N737"/>
    <hyperlink r:id="rId1575" ref="M738"/>
    <hyperlink r:id="rId1576" ref="N738"/>
    <hyperlink r:id="rId1577" ref="O738"/>
    <hyperlink r:id="rId1578" ref="M739"/>
    <hyperlink r:id="rId1579" location="tokentxns" ref="N739"/>
    <hyperlink r:id="rId1580" location="tokentxns" ref="O739"/>
    <hyperlink r:id="rId1581" ref="M740"/>
    <hyperlink r:id="rId1582" location="tokentxns" ref="N740"/>
    <hyperlink r:id="rId1583" location="tokentxns" ref="O740"/>
    <hyperlink r:id="rId1584" ref="M741"/>
    <hyperlink r:id="rId1585" location="tokentxns" ref="N741"/>
    <hyperlink r:id="rId1586" ref="M742"/>
    <hyperlink r:id="rId1587" location="tokentxns" ref="N742"/>
    <hyperlink r:id="rId1588" ref="M743"/>
    <hyperlink r:id="rId1589" location="tokentxns" ref="N743"/>
    <hyperlink r:id="rId1590" location="tokentxns" ref="O743"/>
    <hyperlink r:id="rId1591" ref="M744"/>
    <hyperlink r:id="rId1592" location="tokentxns" ref="N744"/>
    <hyperlink r:id="rId1593" ref="M745"/>
    <hyperlink r:id="rId1594" location="tokentxns" ref="N745"/>
    <hyperlink r:id="rId1595" ref="M746"/>
    <hyperlink r:id="rId1596" location="tokentxns" ref="N746"/>
    <hyperlink r:id="rId1597" ref="M747"/>
    <hyperlink r:id="rId1598" location="tokentxns" ref="N747"/>
    <hyperlink r:id="rId1599" ref="M748"/>
    <hyperlink r:id="rId1600" location="tokentxns" ref="N748"/>
    <hyperlink r:id="rId1601" ref="M749"/>
    <hyperlink r:id="rId1602" location="tokentxns" ref="N749"/>
    <hyperlink r:id="rId1603" location="tokentxns" ref="O749"/>
    <hyperlink r:id="rId1604" ref="M750"/>
    <hyperlink r:id="rId1605" location="tokentxns" ref="N750"/>
    <hyperlink r:id="rId1606" ref="M751"/>
    <hyperlink r:id="rId1607" location="tokentxns" ref="N751"/>
    <hyperlink r:id="rId1608" ref="M752"/>
    <hyperlink r:id="rId1609" location="tokentxns" ref="N752"/>
    <hyperlink r:id="rId1610" ref="M753"/>
    <hyperlink r:id="rId1611" location="tokentxns" ref="N753"/>
    <hyperlink r:id="rId1612" ref="M754"/>
    <hyperlink r:id="rId1613" location="tokentxns" ref="N754"/>
    <hyperlink r:id="rId1614" location="tokentxns" ref="O754"/>
    <hyperlink r:id="rId1615" ref="M755"/>
    <hyperlink r:id="rId1616" location="tokentxns" ref="N755"/>
    <hyperlink r:id="rId1617" location="tokentxns" ref="O755"/>
    <hyperlink r:id="rId1618" ref="M756"/>
    <hyperlink r:id="rId1619" location="tokentxns" ref="N756"/>
    <hyperlink r:id="rId1620" ref="M757"/>
    <hyperlink r:id="rId1621" location="tokentxns" ref="N757"/>
    <hyperlink r:id="rId1622" location="tokentxns" ref="O757"/>
    <hyperlink r:id="rId1623" location="tokentxns" ref="P757"/>
    <hyperlink r:id="rId1624" ref="M758"/>
    <hyperlink r:id="rId1625" location="tokentxns" ref="N758"/>
    <hyperlink r:id="rId1626" ref="M759"/>
    <hyperlink r:id="rId1627" location="tokentxns" ref="N759"/>
    <hyperlink r:id="rId1628" ref="M760"/>
    <hyperlink r:id="rId1629" location="tokentxns" ref="N760"/>
    <hyperlink r:id="rId1630" ref="M761"/>
    <hyperlink r:id="rId1631" location="tokentxns" ref="N761"/>
    <hyperlink r:id="rId1632" ref="M762"/>
    <hyperlink r:id="rId1633" location="tokentxns" ref="N762"/>
    <hyperlink r:id="rId1634" ref="M763"/>
    <hyperlink r:id="rId1635" location="tokentxns" ref="N763"/>
    <hyperlink r:id="rId1636" ref="M764"/>
    <hyperlink r:id="rId1637" location="tokentxns" ref="N764"/>
    <hyperlink r:id="rId1638" ref="M765"/>
    <hyperlink r:id="rId1639" location="tokentxns" ref="N765"/>
    <hyperlink r:id="rId1640" ref="M766"/>
    <hyperlink r:id="rId1641" location="tokentxns" ref="N766"/>
    <hyperlink r:id="rId1642" ref="M767"/>
    <hyperlink r:id="rId1643" location="tokentxns" ref="N767"/>
    <hyperlink r:id="rId1644" location="tokentxns" ref="O767"/>
    <hyperlink r:id="rId1645" ref="M768"/>
    <hyperlink r:id="rId1646" location="tokentxns" ref="N768"/>
    <hyperlink r:id="rId1647" ref="M769"/>
    <hyperlink r:id="rId1648" location="tokentxns" ref="N769"/>
    <hyperlink r:id="rId1649" ref="M770"/>
    <hyperlink r:id="rId1650" location="tokentxns" ref="N770"/>
    <hyperlink r:id="rId1651" ref="M771"/>
    <hyperlink r:id="rId1652" location="tokentxns" ref="N771"/>
    <hyperlink r:id="rId1653" ref="M772"/>
    <hyperlink r:id="rId1654" location="tokentxns" ref="N772"/>
    <hyperlink r:id="rId1655" ref="M773"/>
    <hyperlink r:id="rId1656" location="tokentxns" ref="N773"/>
    <hyperlink r:id="rId1657" ref="M774"/>
    <hyperlink r:id="rId1658" location="tokentxns" ref="N774"/>
    <hyperlink r:id="rId1659" ref="M775"/>
    <hyperlink r:id="rId1660" location="tokentxns" ref="N775"/>
    <hyperlink r:id="rId1661" ref="M776"/>
    <hyperlink r:id="rId1662" location="tokentxns" ref="N776"/>
    <hyperlink r:id="rId1663" ref="M777"/>
    <hyperlink r:id="rId1664" location="tokentxns" ref="N777"/>
    <hyperlink r:id="rId1665" ref="M778"/>
    <hyperlink r:id="rId1666" location="tokentxns" ref="N778"/>
    <hyperlink r:id="rId1667" ref="M779"/>
    <hyperlink r:id="rId1668" location="tokentxns" ref="N779"/>
    <hyperlink r:id="rId1669" location="tokentxns" ref="O779"/>
    <hyperlink r:id="rId1670" ref="M780"/>
    <hyperlink r:id="rId1671" location="tokentxns" ref="N780"/>
    <hyperlink r:id="rId1672" location="tokentxns" ref="O780"/>
    <hyperlink r:id="rId1673" location="tokentxns" ref="P780"/>
    <hyperlink r:id="rId1674" ref="M781"/>
    <hyperlink r:id="rId1675" location="tokentxns" ref="N781"/>
    <hyperlink r:id="rId1676" ref="M782"/>
    <hyperlink r:id="rId1677" location="tokentxns" ref="N782"/>
    <hyperlink r:id="rId1678" ref="M783"/>
    <hyperlink r:id="rId1679" location="tokentxns" ref="N783"/>
    <hyperlink r:id="rId1680" ref="M784"/>
    <hyperlink r:id="rId1681" location="tokentxns" ref="N784"/>
    <hyperlink r:id="rId1682" location="tokentxns" ref="O784"/>
    <hyperlink r:id="rId1683" ref="M785"/>
    <hyperlink r:id="rId1684" location="tokentxns" ref="N785"/>
    <hyperlink r:id="rId1685" ref="M786"/>
    <hyperlink r:id="rId1686" location="tokentxns" ref="N786"/>
    <hyperlink r:id="rId1687" ref="M787"/>
    <hyperlink r:id="rId1688" location="tokentxns" ref="N787"/>
    <hyperlink r:id="rId1689" ref="M788"/>
    <hyperlink r:id="rId1690" location="tokentxns" ref="N788"/>
    <hyperlink r:id="rId1691" ref="M789"/>
    <hyperlink r:id="rId1692" location="tokentxns" ref="N789"/>
    <hyperlink r:id="rId1693" ref="M790"/>
    <hyperlink r:id="rId1694" location="tokentxns" ref="N790"/>
    <hyperlink r:id="rId1695" location="tokentxns" ref="O790"/>
    <hyperlink r:id="rId1696" ref="M791"/>
    <hyperlink r:id="rId1697" location="tokentxns" ref="N791"/>
    <hyperlink r:id="rId1698" ref="M792"/>
    <hyperlink r:id="rId1699" ref="M793"/>
    <hyperlink r:id="rId1700" location="tokentxns" ref="N793"/>
    <hyperlink r:id="rId1701" ref="M794"/>
    <hyperlink r:id="rId1702" location="tokentxns" ref="N794"/>
    <hyperlink r:id="rId1703" ref="M795"/>
    <hyperlink r:id="rId1704" location="tokentxns" ref="N795"/>
    <hyperlink r:id="rId1705" ref="M796"/>
    <hyperlink r:id="rId1706" location="tokentxns" ref="N796"/>
    <hyperlink r:id="rId1707" ref="M797"/>
    <hyperlink r:id="rId1708" location="tokentxns" ref="N797"/>
    <hyperlink r:id="rId1709" ref="M798"/>
    <hyperlink r:id="rId1710" location="tokentxns" ref="N798"/>
    <hyperlink r:id="rId1711" ref="M799"/>
    <hyperlink r:id="rId1712" location="tokentxns" ref="N799"/>
    <hyperlink r:id="rId1713" ref="M800"/>
    <hyperlink r:id="rId1714" location="tokentxns" ref="N800"/>
    <hyperlink r:id="rId1715" ref="M801"/>
    <hyperlink r:id="rId1716" location="tokentxns" ref="N801"/>
    <hyperlink r:id="rId1717" ref="M802"/>
    <hyperlink r:id="rId1718" ref="N802"/>
    <hyperlink r:id="rId1719" ref="O802"/>
    <hyperlink r:id="rId1720" ref="M803"/>
    <hyperlink r:id="rId1721" location="tokentxns" ref="N803"/>
    <hyperlink r:id="rId1722" ref="M804"/>
    <hyperlink r:id="rId1723" location="tokentxns" ref="N804"/>
    <hyperlink r:id="rId1724" ref="M805"/>
    <hyperlink r:id="rId1725" location="tokentxns" ref="N805"/>
    <hyperlink r:id="rId1726" location="tokentxns" ref="O805"/>
    <hyperlink r:id="rId1727" ref="M806"/>
    <hyperlink r:id="rId1728" location="tokentxns" ref="N806"/>
    <hyperlink r:id="rId1729" location="tokentxns" ref="O806"/>
    <hyperlink r:id="rId1730" ref="M807"/>
    <hyperlink r:id="rId1731" location="tokentxns" ref="N807"/>
    <hyperlink r:id="rId1732" location="tokentxns" ref="O807"/>
    <hyperlink r:id="rId1733" ref="M808"/>
    <hyperlink r:id="rId1734" location="tokentxns" ref="N808"/>
    <hyperlink r:id="rId1735" location="tokentxns" ref="O808"/>
    <hyperlink r:id="rId1736" ref="M809"/>
    <hyperlink r:id="rId1737" location="tokentxns" ref="N809"/>
    <hyperlink r:id="rId1738" location="tokentxns" ref="O809"/>
    <hyperlink r:id="rId1739" ref="M810"/>
    <hyperlink r:id="rId1740" location="tokentxns" ref="N810"/>
    <hyperlink r:id="rId1741" ref="M811"/>
    <hyperlink r:id="rId1742" location="tokentxns" ref="N811"/>
    <hyperlink r:id="rId1743" location="tokentxns" ref="O811"/>
    <hyperlink r:id="rId1744" ref="M812"/>
    <hyperlink r:id="rId1745" location="tokentxns" ref="N812"/>
    <hyperlink r:id="rId1746" ref="M813"/>
    <hyperlink r:id="rId1747" location="tokentxns" ref="N813"/>
    <hyperlink r:id="rId1748" ref="M814"/>
    <hyperlink r:id="rId1749" location="tokentxns" ref="N814"/>
    <hyperlink r:id="rId1750" ref="M815"/>
    <hyperlink r:id="rId1751" location="tokentxns" ref="N815"/>
    <hyperlink r:id="rId1752" ref="M816"/>
    <hyperlink r:id="rId1753" location="tokentxns" ref="N816"/>
    <hyperlink r:id="rId1754" ref="M817"/>
    <hyperlink r:id="rId1755" location="tokentxns" ref="N817"/>
    <hyperlink r:id="rId1756" ref="M818"/>
    <hyperlink r:id="rId1757" location="tokentxns" ref="N818"/>
    <hyperlink r:id="rId1758" location="tokentxns" ref="O818"/>
    <hyperlink r:id="rId1759" ref="M819"/>
    <hyperlink r:id="rId1760" location="tokentxns" ref="N819"/>
    <hyperlink r:id="rId1761" location="tokentxns" ref="O819"/>
    <hyperlink r:id="rId1762" ref="M820"/>
    <hyperlink r:id="rId1763" location="tokentxns" ref="N820"/>
    <hyperlink r:id="rId1764" location="tokentxns" ref="O820"/>
    <hyperlink r:id="rId1765" ref="M821"/>
    <hyperlink r:id="rId1766" location="tokentxns" ref="N821"/>
    <hyperlink r:id="rId1767" ref="M822"/>
    <hyperlink r:id="rId1768" location="tokentxns" ref="N822"/>
    <hyperlink r:id="rId1769" ref="M823"/>
    <hyperlink r:id="rId1770" location="tokentxns" ref="N823"/>
    <hyperlink r:id="rId1771" ref="M824"/>
    <hyperlink r:id="rId1772" location="tokentxns" ref="N824"/>
    <hyperlink r:id="rId1773" location="tokentxns" ref="O824"/>
    <hyperlink r:id="rId1774" ref="M825"/>
    <hyperlink r:id="rId1775" location="tokentxns" ref="N825"/>
    <hyperlink r:id="rId1776" ref="M826"/>
    <hyperlink r:id="rId1777" location="tokentxns" ref="N826"/>
    <hyperlink r:id="rId1778" ref="M827"/>
    <hyperlink r:id="rId1779" location="tokentxns" ref="N827"/>
    <hyperlink r:id="rId1780" ref="M828"/>
    <hyperlink r:id="rId1781" location="tokentxns" ref="N828"/>
    <hyperlink r:id="rId1782" location="tokentxns" ref="O828"/>
    <hyperlink r:id="rId1783" location="tokentxns" ref="P828"/>
    <hyperlink r:id="rId1784" ref="M829"/>
    <hyperlink r:id="rId1785" location="tokentxns" ref="N829"/>
    <hyperlink r:id="rId1786" ref="M830"/>
    <hyperlink r:id="rId1787" location="tokentxns" ref="N830"/>
    <hyperlink r:id="rId1788" location="tokentxns" ref="O830"/>
    <hyperlink r:id="rId1789" ref="M831"/>
    <hyperlink r:id="rId1790" location="tokentxns" ref="N831"/>
    <hyperlink r:id="rId1791" ref="M832"/>
    <hyperlink r:id="rId1792" location="tokentxns" ref="N832"/>
    <hyperlink r:id="rId1793" ref="M833"/>
    <hyperlink r:id="rId1794" location="tokentxns" ref="N833"/>
    <hyperlink r:id="rId1795" ref="M834"/>
    <hyperlink r:id="rId1796" location="tokentxns" ref="N834"/>
    <hyperlink r:id="rId1797" ref="M835"/>
    <hyperlink r:id="rId1798" location="tokentxns" ref="N835"/>
    <hyperlink r:id="rId1799" ref="M836"/>
    <hyperlink r:id="rId1800" ref="N836"/>
    <hyperlink r:id="rId1801" ref="O836"/>
    <hyperlink r:id="rId1802" ref="M837"/>
    <hyperlink r:id="rId1803" ref="N837"/>
    <hyperlink r:id="rId1804" ref="O837"/>
    <hyperlink r:id="rId1805" ref="M838"/>
    <hyperlink r:id="rId1806" ref="N838"/>
    <hyperlink r:id="rId1807" ref="O838"/>
    <hyperlink r:id="rId1808" ref="M839"/>
    <hyperlink r:id="rId1809" location="tokentxns" ref="N839"/>
    <hyperlink r:id="rId1810" ref="M840"/>
    <hyperlink r:id="rId1811" location="tokentxns" ref="N840"/>
    <hyperlink r:id="rId1812" ref="M841"/>
    <hyperlink r:id="rId1813" location="tokentxns" ref="N841"/>
    <hyperlink r:id="rId1814" ref="M842"/>
    <hyperlink r:id="rId1815" location="tokentxns" ref="N842"/>
    <hyperlink r:id="rId1816" ref="M843"/>
    <hyperlink r:id="rId1817" location="tokentxns" ref="N843"/>
    <hyperlink r:id="rId1818" ref="M844"/>
    <hyperlink r:id="rId1819" location="tokentxns" ref="N844"/>
    <hyperlink r:id="rId1820" ref="M845"/>
    <hyperlink r:id="rId1821" location="tokentxns" ref="N845"/>
    <hyperlink r:id="rId1822" ref="M846"/>
    <hyperlink r:id="rId1823" location="tokentxns" ref="N846"/>
    <hyperlink r:id="rId1824" ref="M847"/>
    <hyperlink r:id="rId1825" location="tokentxns" ref="N847"/>
    <hyperlink r:id="rId1826" ref="M848"/>
    <hyperlink r:id="rId1827" location="tokentxns" ref="N848"/>
    <hyperlink r:id="rId1828" ref="M849"/>
    <hyperlink r:id="rId1829" location="tokentxns" ref="N849"/>
    <hyperlink r:id="rId1830" location="tokentxns" ref="O849"/>
    <hyperlink r:id="rId1831" ref="M850"/>
    <hyperlink r:id="rId1832" location="tokentxns" ref="N850"/>
    <hyperlink r:id="rId1833" ref="M851"/>
    <hyperlink r:id="rId1834" location="tokentxns" ref="N851"/>
    <hyperlink r:id="rId1835" location="tokentxns" ref="O851"/>
    <hyperlink r:id="rId1836" ref="M852"/>
    <hyperlink r:id="rId1837" ref="N852"/>
    <hyperlink r:id="rId1838" ref="O852"/>
    <hyperlink r:id="rId1839" ref="M853"/>
    <hyperlink r:id="rId1840" location="tokentxns" ref="N853"/>
    <hyperlink r:id="rId1841" ref="M854"/>
    <hyperlink r:id="rId1842" ref="M855"/>
    <hyperlink r:id="rId1843" location="tokentxns" ref="N855"/>
    <hyperlink r:id="rId1844" ref="M856"/>
    <hyperlink r:id="rId1845" location="tokentxns" ref="N856"/>
    <hyperlink r:id="rId1846" ref="M857"/>
    <hyperlink r:id="rId1847" location="tokentxns" ref="N857"/>
    <hyperlink r:id="rId1848" ref="M858"/>
    <hyperlink r:id="rId1849" location="tokentxns" ref="N858"/>
    <hyperlink r:id="rId1850" location="tokentxns" ref="O858"/>
    <hyperlink r:id="rId1851" ref="M859"/>
    <hyperlink r:id="rId1852" location="tokentxns" ref="N859"/>
    <hyperlink r:id="rId1853" ref="M860"/>
    <hyperlink r:id="rId1854" location="tokentxns" ref="N860"/>
    <hyperlink r:id="rId1855" location="tokentxns" ref="O860"/>
    <hyperlink r:id="rId1856" ref="M861"/>
    <hyperlink r:id="rId1857" location="tokentxns" ref="N861"/>
    <hyperlink r:id="rId1858" ref="M862"/>
    <hyperlink r:id="rId1859" location="tokentxns" ref="N862"/>
    <hyperlink r:id="rId1860" ref="M863"/>
    <hyperlink r:id="rId1861" location="tokentxns" ref="N863"/>
    <hyperlink r:id="rId1862" location="tokentxns" ref="O863"/>
    <hyperlink r:id="rId1863" ref="M864"/>
    <hyperlink r:id="rId1864" location="tokentxns" ref="N864"/>
    <hyperlink r:id="rId1865" ref="M865"/>
    <hyperlink r:id="rId1866" location="tokentxns" ref="N865"/>
    <hyperlink r:id="rId1867" ref="M866"/>
    <hyperlink r:id="rId1868" ref="N866"/>
    <hyperlink r:id="rId1869" ref="M867"/>
    <hyperlink r:id="rId1870" location="tokentxns" ref="N867"/>
    <hyperlink r:id="rId1871" ref="M868"/>
    <hyperlink r:id="rId1872" location="tokentxns" ref="N868"/>
    <hyperlink r:id="rId1873" ref="M869"/>
    <hyperlink r:id="rId1874" location="tokentxns" ref="N869"/>
    <hyperlink r:id="rId1875" location="tokentxns" ref="O869"/>
    <hyperlink r:id="rId1876" ref="M870"/>
    <hyperlink r:id="rId1877" location="tokentxns" ref="N870"/>
    <hyperlink r:id="rId1878" ref="M871"/>
    <hyperlink r:id="rId1879" location="tokentxns" ref="N871"/>
    <hyperlink r:id="rId1880" ref="M872"/>
    <hyperlink r:id="rId1881" ref="N872"/>
    <hyperlink r:id="rId1882" ref="M873"/>
    <hyperlink r:id="rId1883" location="tokentxns" ref="N873"/>
    <hyperlink r:id="rId1884" ref="M874"/>
    <hyperlink r:id="rId1885" location="tokentxns" ref="N874"/>
    <hyperlink r:id="rId1886" location="tokentxns" ref="O874"/>
    <hyperlink r:id="rId1887" ref="M875"/>
    <hyperlink r:id="rId1888" location="tokentxns" ref="N875"/>
    <hyperlink r:id="rId1889" ref="M876"/>
    <hyperlink r:id="rId1890" location="tokentxns" ref="N876"/>
    <hyperlink r:id="rId1891" location="tokentxns" ref="O876"/>
    <hyperlink r:id="rId1892" ref="M877"/>
    <hyperlink r:id="rId1893" location="tokentxns" ref="N877"/>
    <hyperlink r:id="rId1894" location="tokentxns" ref="O877"/>
    <hyperlink r:id="rId1895" location="tokentxns" ref="P877"/>
    <hyperlink r:id="rId1896" ref="M878"/>
    <hyperlink r:id="rId1897" location="tokentxns" ref="N878"/>
    <hyperlink r:id="rId1898" location="tokentxns" ref="O878"/>
    <hyperlink r:id="rId1899" ref="M879"/>
    <hyperlink r:id="rId1900" location="tokentxns" ref="N879"/>
    <hyperlink r:id="rId1901" location="tokentxns" ref="O879"/>
    <hyperlink r:id="rId1902" location="tokentxns" ref="P879"/>
    <hyperlink r:id="rId1903" ref="M880"/>
    <hyperlink r:id="rId1904" location="tokentxns" ref="N880"/>
    <hyperlink r:id="rId1905" ref="M881"/>
    <hyperlink r:id="rId1906" location="tokentxns" ref="N881"/>
    <hyperlink r:id="rId1907" ref="M882"/>
    <hyperlink r:id="rId1908" location="tokentxns" ref="N882"/>
    <hyperlink r:id="rId1909" ref="M883"/>
    <hyperlink r:id="rId1910" location="tokentxns" ref="N883"/>
    <hyperlink r:id="rId1911" ref="M884"/>
    <hyperlink r:id="rId1912" location="tokentxns" ref="N884"/>
    <hyperlink r:id="rId1913" location="tokentxns" ref="O884"/>
    <hyperlink r:id="rId1914" location="tokentxns" ref="P884"/>
    <hyperlink r:id="rId1915" ref="M885"/>
    <hyperlink r:id="rId1916" location="tokentxns" ref="N885"/>
    <hyperlink r:id="rId1917" location="tokentxns" ref="O885"/>
    <hyperlink r:id="rId1918" ref="M886"/>
    <hyperlink r:id="rId1919" location="tokentxns" ref="N886"/>
    <hyperlink r:id="rId1920" location="tokentxns" ref="O886"/>
    <hyperlink r:id="rId1921" location="tokentxns" ref="P886"/>
    <hyperlink r:id="rId1922" ref="M887"/>
    <hyperlink r:id="rId1923" ref="N887"/>
    <hyperlink r:id="rId1924" ref="O887"/>
    <hyperlink r:id="rId1925" ref="M888"/>
    <hyperlink r:id="rId1926" location="tokentxns" ref="N888"/>
    <hyperlink r:id="rId1927" ref="M889"/>
    <hyperlink r:id="rId1928" ref="N889"/>
    <hyperlink r:id="rId1929" ref="O889"/>
    <hyperlink r:id="rId1930" ref="M890"/>
    <hyperlink r:id="rId1931" ref="N890"/>
    <hyperlink r:id="rId1932" ref="O890"/>
    <hyperlink r:id="rId1933" ref="M891"/>
    <hyperlink r:id="rId1934" ref="N891"/>
    <hyperlink r:id="rId1935" ref="O891"/>
    <hyperlink r:id="rId1936" ref="M892"/>
    <hyperlink r:id="rId1937" location="tokentxns" ref="N892"/>
    <hyperlink r:id="rId1938" ref="M893"/>
    <hyperlink r:id="rId1939" location="tokentxns" ref="N893"/>
    <hyperlink r:id="rId1940" ref="M894"/>
    <hyperlink r:id="rId1941" location="tokentxns" ref="N894"/>
    <hyperlink r:id="rId1942" location="tokentxns" ref="O894"/>
    <hyperlink r:id="rId1943" ref="M895"/>
    <hyperlink r:id="rId1944" location="tokentxns" ref="N895"/>
    <hyperlink r:id="rId1945" location="tokentxns" ref="O895"/>
    <hyperlink r:id="rId1946" location="tokentxns" ref="P895"/>
    <hyperlink r:id="rId1947" ref="M896"/>
    <hyperlink r:id="rId1948" location="tokentxns" ref="N896"/>
    <hyperlink r:id="rId1949" ref="M897"/>
    <hyperlink r:id="rId1950" location="tokentxns" ref="N897"/>
    <hyperlink r:id="rId1951" location="tokentxns" ref="O897"/>
    <hyperlink r:id="rId1952" location="tokentxns" ref="P897"/>
    <hyperlink r:id="rId1953" ref="M898"/>
    <hyperlink r:id="rId1954" location="tokentxns" ref="N898"/>
    <hyperlink r:id="rId1955" ref="M899"/>
    <hyperlink r:id="rId1956" location="tokentxns" ref="N899"/>
    <hyperlink r:id="rId1957" ref="M900"/>
    <hyperlink r:id="rId1958" location="tokentxns" ref="N900"/>
    <hyperlink r:id="rId1959" ref="M901"/>
    <hyperlink r:id="rId1960" location="tokentxns" ref="N901"/>
    <hyperlink r:id="rId1961" ref="M902"/>
    <hyperlink r:id="rId1962" location="tokentxns" ref="N902"/>
    <hyperlink r:id="rId1963" location="tokentxns" ref="O902"/>
    <hyperlink r:id="rId1964" ref="M903"/>
    <hyperlink r:id="rId1965" location="tokentxns" ref="N903"/>
    <hyperlink r:id="rId1966" ref="M904"/>
    <hyperlink r:id="rId1967" location="tokentxns" ref="N904"/>
    <hyperlink r:id="rId1968" ref="M905"/>
    <hyperlink r:id="rId1969" location="tokentxns" ref="N905"/>
    <hyperlink r:id="rId1970" location="tokentxns" ref="O905"/>
    <hyperlink r:id="rId1971" ref="M906"/>
    <hyperlink r:id="rId1972" location="tokentxns" ref="N906"/>
    <hyperlink r:id="rId1973" ref="M907"/>
    <hyperlink r:id="rId1974" location="tokentxns" ref="N907"/>
    <hyperlink r:id="rId1975" location="tokentxns" ref="O907"/>
    <hyperlink r:id="rId1976" ref="M908"/>
    <hyperlink r:id="rId1977" location="tokentxns" ref="N908"/>
    <hyperlink r:id="rId1978" ref="M909"/>
    <hyperlink r:id="rId1979" ref="M910"/>
    <hyperlink r:id="rId1980" location="tokentxns" ref="N910"/>
    <hyperlink r:id="rId1981" ref="M911"/>
    <hyperlink r:id="rId1982" location="tokentxns" ref="N911"/>
    <hyperlink r:id="rId1983" location="tokentxns" ref="O911"/>
    <hyperlink r:id="rId1984" ref="M912"/>
    <hyperlink r:id="rId1985" location="tokentxns" ref="N912"/>
    <hyperlink r:id="rId1986" ref="M913"/>
    <hyperlink r:id="rId1987" location="tokentxns" ref="N913"/>
    <hyperlink r:id="rId1988" ref="M914"/>
    <hyperlink r:id="rId1989" location="tokentxns" ref="N914"/>
    <hyperlink r:id="rId1990" ref="M915"/>
    <hyperlink r:id="rId1991" location="tokentxns" ref="N915"/>
    <hyperlink r:id="rId1992" ref="M916"/>
    <hyperlink r:id="rId1993" ref="M917"/>
    <hyperlink r:id="rId1994" location="tokentxns" ref="N917"/>
    <hyperlink r:id="rId1995" ref="M918"/>
    <hyperlink r:id="rId1996" location="tokentxns" ref="N918"/>
    <hyperlink r:id="rId1997" ref="M919"/>
    <hyperlink r:id="rId1998" ref="N919"/>
    <hyperlink r:id="rId1999" ref="M920"/>
    <hyperlink r:id="rId2000" location="tokentxns" ref="N920"/>
    <hyperlink r:id="rId2001" ref="M921"/>
    <hyperlink r:id="rId2002" location="tokentxns" ref="N921"/>
    <hyperlink r:id="rId2003" ref="M922"/>
    <hyperlink r:id="rId2004" location="tokentxns" ref="N922"/>
    <hyperlink r:id="rId2005" ref="M923"/>
    <hyperlink r:id="rId2006" location="tokentxns" ref="N923"/>
    <hyperlink r:id="rId2007" ref="M924"/>
    <hyperlink r:id="rId2008" location="tokentxns" ref="N924"/>
    <hyperlink r:id="rId2009" location="tokentxns" ref="O924"/>
    <hyperlink r:id="rId2010" ref="M925"/>
    <hyperlink r:id="rId2011" location="tokentxns" ref="N925"/>
    <hyperlink r:id="rId2012" ref="M926"/>
    <hyperlink r:id="rId2013" location="tokentxns" ref="N926"/>
    <hyperlink r:id="rId2014" ref="M927"/>
    <hyperlink r:id="rId2015" location="tokentxns" ref="N927"/>
    <hyperlink r:id="rId2016" ref="M928"/>
    <hyperlink r:id="rId2017" location="tokentxns" ref="N928"/>
    <hyperlink r:id="rId2018" ref="M929"/>
    <hyperlink r:id="rId2019" location="tokentxns" ref="N929"/>
    <hyperlink r:id="rId2020" ref="M930"/>
    <hyperlink r:id="rId2021" location="tokentxns" ref="N930"/>
    <hyperlink r:id="rId2022" location="tokentxns" ref="O930"/>
    <hyperlink r:id="rId2023" ref="M931"/>
    <hyperlink r:id="rId2024" location="tokentxns" ref="N931"/>
    <hyperlink r:id="rId2025" ref="M932"/>
    <hyperlink r:id="rId2026" location="tokentxns" ref="N932"/>
    <hyperlink r:id="rId2027" ref="M933"/>
    <hyperlink r:id="rId2028" location="tokentxns" ref="N933"/>
    <hyperlink r:id="rId2029" location="tokentxns" ref="O933"/>
    <hyperlink r:id="rId2030" ref="M934"/>
    <hyperlink r:id="rId2031" location="tokentxns" ref="N934"/>
    <hyperlink r:id="rId2032" ref="M935"/>
    <hyperlink r:id="rId2033" location="tokentxns" ref="N935"/>
    <hyperlink r:id="rId2034" ref="M936"/>
    <hyperlink r:id="rId2035" location="tokentxns" ref="N936"/>
    <hyperlink r:id="rId2036" location="tokentxns" ref="O936"/>
    <hyperlink r:id="rId2037" ref="M937"/>
    <hyperlink r:id="rId2038" location="tokentxns" ref="N937"/>
    <hyperlink r:id="rId2039" ref="M938"/>
    <hyperlink r:id="rId2040" location="tokentxns" ref="N938"/>
    <hyperlink r:id="rId2041" location="tokentxns" ref="O938"/>
    <hyperlink r:id="rId2042" ref="M939"/>
    <hyperlink r:id="rId2043" location="tokentxns" ref="N939"/>
    <hyperlink r:id="rId2044" ref="M940"/>
    <hyperlink r:id="rId2045" location="tokentxns" ref="N940"/>
    <hyperlink r:id="rId2046" ref="M941"/>
    <hyperlink r:id="rId2047" location="tokentxns" ref="N941"/>
    <hyperlink r:id="rId2048" location="tokentxns" ref="O941"/>
    <hyperlink r:id="rId2049" ref="M942"/>
    <hyperlink r:id="rId2050" location="tokentxns" ref="N942"/>
    <hyperlink r:id="rId2051" location="tokentxns" ref="O942"/>
    <hyperlink r:id="rId2052" ref="M943"/>
    <hyperlink r:id="rId2053" location="tokentxns" ref="N943"/>
    <hyperlink r:id="rId2054" ref="M944"/>
    <hyperlink r:id="rId2055" location="tokentxns" ref="N944"/>
    <hyperlink r:id="rId2056" ref="M945"/>
    <hyperlink r:id="rId2057" location="tokentxns" ref="N945"/>
    <hyperlink r:id="rId2058" location="tokentxns" ref="O945"/>
    <hyperlink r:id="rId2059" ref="M946"/>
    <hyperlink r:id="rId2060" location="tokentxns" ref="N946"/>
    <hyperlink r:id="rId2061" ref="M947"/>
    <hyperlink r:id="rId2062" location="tokentxns" ref="N947"/>
    <hyperlink r:id="rId2063" ref="M948"/>
    <hyperlink r:id="rId2064" location="tokentxns" ref="N948"/>
    <hyperlink r:id="rId2065" ref="M949"/>
    <hyperlink r:id="rId2066" location="tokentxns" ref="N949"/>
    <hyperlink r:id="rId2067" location="tokentxns" ref="O949"/>
    <hyperlink r:id="rId2068" ref="M950"/>
    <hyperlink r:id="rId2069" location="tokentxns" ref="N950"/>
    <hyperlink r:id="rId2070" location="tokentxns" ref="O950"/>
    <hyperlink r:id="rId2071" ref="M951"/>
    <hyperlink r:id="rId2072" location="tokentxns" ref="N951"/>
    <hyperlink r:id="rId2073" ref="M952"/>
    <hyperlink r:id="rId2074" location="tokentxns" ref="N952"/>
    <hyperlink r:id="rId2075" ref="M953"/>
    <hyperlink r:id="rId2076" location="tokentxns" ref="N953"/>
    <hyperlink r:id="rId2077" ref="M954"/>
    <hyperlink r:id="rId2078" location="tokentxns" ref="N954"/>
    <hyperlink r:id="rId2079" location="tokentxns" ref="O954"/>
    <hyperlink r:id="rId2080" ref="M955"/>
    <hyperlink r:id="rId2081" location="tokentxns" ref="N955"/>
    <hyperlink r:id="rId2082" ref="M956"/>
    <hyperlink r:id="rId2083" location="tokentxns" ref="N956"/>
    <hyperlink r:id="rId2084" ref="M957"/>
    <hyperlink r:id="rId2085" location="tokentxns" ref="N957"/>
    <hyperlink r:id="rId2086" location="tokentxns" ref="O957"/>
    <hyperlink r:id="rId2087" ref="M958"/>
    <hyperlink r:id="rId2088" ref="N958"/>
    <hyperlink r:id="rId2089" ref="O958"/>
    <hyperlink r:id="rId2090" ref="M959"/>
    <hyperlink r:id="rId2091" location="tokentxns" ref="N959"/>
    <hyperlink r:id="rId2092" ref="M960"/>
    <hyperlink r:id="rId2093" location="tokentxns" ref="N960"/>
    <hyperlink r:id="rId2094" ref="M961"/>
    <hyperlink r:id="rId2095" location="tokentxns" ref="N961"/>
    <hyperlink r:id="rId2096" ref="M962"/>
    <hyperlink r:id="rId2097" location="tokentxns" ref="N962"/>
    <hyperlink r:id="rId2098" ref="M963"/>
    <hyperlink r:id="rId2099" location="tokentxns" ref="N963"/>
    <hyperlink r:id="rId2100" location="tokentxns" ref="O963"/>
    <hyperlink r:id="rId2101" ref="M964"/>
    <hyperlink r:id="rId2102" location="tokentxns" ref="N964"/>
    <hyperlink r:id="rId2103" location="tokentxns" ref="O964"/>
    <hyperlink r:id="rId2104" ref="M965"/>
    <hyperlink r:id="rId2105" location="tokentxns" ref="N965"/>
    <hyperlink r:id="rId2106" ref="M966"/>
    <hyperlink r:id="rId2107" location="tokentxns" ref="N966"/>
    <hyperlink r:id="rId2108" ref="M967"/>
    <hyperlink r:id="rId2109" location="tokentxns" ref="N967"/>
    <hyperlink r:id="rId2110" ref="M968"/>
    <hyperlink r:id="rId2111" location="tokentxns" ref="N968"/>
    <hyperlink r:id="rId2112" ref="M969"/>
    <hyperlink r:id="rId2113" location="tokentxns" ref="N969"/>
    <hyperlink r:id="rId2114" ref="M970"/>
    <hyperlink r:id="rId2115" location="tokentxns" ref="N970"/>
    <hyperlink r:id="rId2116" ref="M971"/>
    <hyperlink r:id="rId2117" location="tokentxns" ref="N971"/>
    <hyperlink r:id="rId2118" ref="M972"/>
    <hyperlink r:id="rId2119" location="tokentxns" ref="N972"/>
    <hyperlink r:id="rId2120" ref="M973"/>
    <hyperlink r:id="rId2121" location="tokentxns" ref="N973"/>
    <hyperlink r:id="rId2122" ref="M974"/>
    <hyperlink r:id="rId2123" location="tokentxns" ref="N974"/>
    <hyperlink r:id="rId2124" location="tokentxns" ref="O974"/>
    <hyperlink r:id="rId2125" ref="M975"/>
    <hyperlink r:id="rId2126" location="tokentxns" ref="N975"/>
    <hyperlink r:id="rId2127" ref="M976"/>
    <hyperlink r:id="rId2128" location="tokentxns" ref="N976"/>
    <hyperlink r:id="rId2129" location="tokentxns" ref="O976"/>
    <hyperlink r:id="rId2130" ref="M977"/>
    <hyperlink r:id="rId2131" location="tokentxns" ref="N977"/>
    <hyperlink r:id="rId2132" location="tokentxns" ref="O977"/>
    <hyperlink r:id="rId2133" ref="M978"/>
    <hyperlink r:id="rId2134" location="tokentxns" ref="N978"/>
    <hyperlink r:id="rId2135" ref="M979"/>
    <hyperlink r:id="rId2136" location="tokentxns" ref="N979"/>
    <hyperlink r:id="rId2137" ref="M980"/>
    <hyperlink r:id="rId2138" location="tokentxns" ref="N980"/>
    <hyperlink r:id="rId2139" location="tokentxns" ref="O980"/>
    <hyperlink r:id="rId2140" ref="M981"/>
    <hyperlink r:id="rId2141" location="tokentxns" ref="N981"/>
    <hyperlink r:id="rId2142" location="tokentxns" ref="O981"/>
    <hyperlink r:id="rId2143" ref="M982"/>
    <hyperlink r:id="rId2144" location="tokentxns" ref="N982"/>
    <hyperlink r:id="rId2145" ref="M983"/>
    <hyperlink r:id="rId2146" location="tokentxns" ref="N983"/>
    <hyperlink r:id="rId2147" ref="M984"/>
    <hyperlink r:id="rId2148" location="tokentxns" ref="N984"/>
    <hyperlink r:id="rId2149" ref="M985"/>
    <hyperlink r:id="rId2150" location="tokentxns" ref="N985"/>
    <hyperlink r:id="rId2151" ref="M986"/>
    <hyperlink r:id="rId2152" location="tokentxns" ref="N986"/>
    <hyperlink r:id="rId2153" ref="M987"/>
    <hyperlink r:id="rId2154" location="tokentxns" ref="N987"/>
    <hyperlink r:id="rId2155" ref="M988"/>
    <hyperlink r:id="rId2156" location="tokentxns" ref="N988"/>
    <hyperlink r:id="rId2157" ref="M989"/>
    <hyperlink r:id="rId2158" location="tokentxns" ref="N989"/>
    <hyperlink r:id="rId2159" ref="M990"/>
    <hyperlink r:id="rId2160" location="tokentxns" ref="N990"/>
    <hyperlink r:id="rId2161" ref="M991"/>
    <hyperlink r:id="rId2162" location="tokentxns" ref="N991"/>
    <hyperlink r:id="rId2163" location="tokentxns" ref="O991"/>
    <hyperlink r:id="rId2164" ref="M992"/>
    <hyperlink r:id="rId2165" location="tokentxns" ref="N992"/>
    <hyperlink r:id="rId2166" ref="M993"/>
    <hyperlink r:id="rId2167" location="tokentxns" ref="N993"/>
    <hyperlink r:id="rId2168" location="tokentxns" ref="O993"/>
    <hyperlink r:id="rId2169" ref="M994"/>
    <hyperlink r:id="rId2170" location="tokentxns" ref="N994"/>
    <hyperlink r:id="rId2171" ref="M995"/>
    <hyperlink r:id="rId2172" location="tokentxns" ref="N995"/>
    <hyperlink r:id="rId2173" ref="M996"/>
    <hyperlink r:id="rId2174" location="tokentxns" ref="N996"/>
    <hyperlink r:id="rId2175" ref="M997"/>
    <hyperlink r:id="rId2176" location="tokentxns" ref="N997"/>
    <hyperlink r:id="rId2177" ref="M998"/>
    <hyperlink r:id="rId2178" location="tokentxns" ref="N998"/>
    <hyperlink r:id="rId2179" location="tokentxns" ref="O998"/>
    <hyperlink r:id="rId2180" ref="M999"/>
    <hyperlink r:id="rId2181" location="tokentxns" ref="N999"/>
    <hyperlink r:id="rId2182" ref="M1000"/>
    <hyperlink r:id="rId2183" location="tokentxns" ref="N1000"/>
    <hyperlink r:id="rId2184" ref="M1001"/>
    <hyperlink r:id="rId2185" location="tokentxns" ref="N1001"/>
    <hyperlink r:id="rId2186" ref="M1002"/>
    <hyperlink r:id="rId2187" location="tokentxns" ref="N1002"/>
    <hyperlink r:id="rId2188" ref="M1003"/>
    <hyperlink r:id="rId2189" location="tokentxns" ref="N1003"/>
    <hyperlink r:id="rId2190" ref="M1004"/>
    <hyperlink r:id="rId2191" location="tokentxns" ref="N1004"/>
    <hyperlink r:id="rId2192" ref="M1005"/>
    <hyperlink r:id="rId2193" location="tokentxns" ref="N1005"/>
    <hyperlink r:id="rId2194" ref="M1006"/>
    <hyperlink r:id="rId2195" location="tokentxns" ref="N1006"/>
    <hyperlink r:id="rId2196" location="tokentxns" ref="O1006"/>
    <hyperlink r:id="rId2197" ref="M1007"/>
    <hyperlink r:id="rId2198" location="tokentxns" ref="N1007"/>
    <hyperlink r:id="rId2199" ref="M1008"/>
    <hyperlink r:id="rId2200" location="tokentxns" ref="N1008"/>
    <hyperlink r:id="rId2201" ref="M1009"/>
    <hyperlink r:id="rId2202" location="tokentxns" ref="N1009"/>
    <hyperlink r:id="rId2203" ref="M1010"/>
    <hyperlink r:id="rId2204" location="tokentxns" ref="N1010"/>
    <hyperlink r:id="rId2205" ref="M1011"/>
    <hyperlink r:id="rId2206" location="tokentxns" ref="N1011"/>
    <hyperlink r:id="rId2207" ref="M1012"/>
    <hyperlink r:id="rId2208" location="tokentxns" ref="N1012"/>
    <hyperlink r:id="rId2209" ref="M1013"/>
    <hyperlink r:id="rId2210" location="tokentxns" ref="N1013"/>
    <hyperlink r:id="rId2211" location="tokentxns" ref="O1013"/>
    <hyperlink r:id="rId2212" ref="M1014"/>
    <hyperlink r:id="rId2213" location="tokentxns" ref="N1014"/>
    <hyperlink r:id="rId2214" ref="M1015"/>
    <hyperlink r:id="rId2215" location="tokentxns" ref="N1015"/>
    <hyperlink r:id="rId2216" ref="M1016"/>
    <hyperlink r:id="rId2217" location="tokentxns" ref="N1016"/>
    <hyperlink r:id="rId2218" ref="M1017"/>
    <hyperlink r:id="rId2219" location="tokentxns" ref="N1017"/>
    <hyperlink r:id="rId2220" ref="M1018"/>
    <hyperlink r:id="rId2221" location="tokentxns" ref="N1018"/>
    <hyperlink r:id="rId2222" ref="M1019"/>
    <hyperlink r:id="rId2223" location="tokentxns" ref="N1019"/>
    <hyperlink r:id="rId2224" ref="M1020"/>
    <hyperlink r:id="rId2225" location="tokentxns" ref="N1020"/>
    <hyperlink r:id="rId2226" ref="M1021"/>
    <hyperlink r:id="rId2227" location="tokentxns" ref="N1021"/>
    <hyperlink r:id="rId2228" ref="M1022"/>
    <hyperlink r:id="rId2229" location="tokentxns" ref="N1022"/>
    <hyperlink r:id="rId2230" ref="M1023"/>
    <hyperlink r:id="rId2231" location="tokentxns" ref="N1023"/>
    <hyperlink r:id="rId2232" location="tokentxns" ref="O1023"/>
    <hyperlink r:id="rId2233" ref="M1024"/>
    <hyperlink r:id="rId2234" location="tokentxns" ref="N1024"/>
    <hyperlink r:id="rId2235" ref="M1025"/>
    <hyperlink r:id="rId2236" location="tokentxns" ref="N1025"/>
    <hyperlink r:id="rId2237" ref="M1026"/>
    <hyperlink r:id="rId2238" location="tokentxns" ref="N1026"/>
    <hyperlink r:id="rId2239" ref="M1027"/>
    <hyperlink r:id="rId2240" location="tokentxns" ref="N1027"/>
    <hyperlink r:id="rId2241" ref="M1028"/>
    <hyperlink r:id="rId2242" location="tokentxns" ref="N1028"/>
    <hyperlink r:id="rId2243" ref="M1029"/>
    <hyperlink r:id="rId2244" location="tokentxns" ref="N1029"/>
    <hyperlink r:id="rId2245" ref="M1030"/>
    <hyperlink r:id="rId2246" location="tokentxns" ref="N1030"/>
    <hyperlink r:id="rId2247" ref="M1031"/>
    <hyperlink r:id="rId2248" location="tokentxns" ref="N1031"/>
    <hyperlink r:id="rId2249" ref="M1032"/>
    <hyperlink r:id="rId2250" location="tokentxns" ref="N1032"/>
    <hyperlink r:id="rId2251" ref="M1033"/>
    <hyperlink r:id="rId2252" location="tokentxns" ref="N1033"/>
    <hyperlink r:id="rId2253" ref="M1034"/>
    <hyperlink r:id="rId2254" location="tokentxns" ref="N1034"/>
    <hyperlink r:id="rId2255" ref="M1035"/>
    <hyperlink r:id="rId2256" location="tokentxns" ref="N1035"/>
    <hyperlink r:id="rId2257" ref="M1036"/>
    <hyperlink r:id="rId2258" location="tokentxns" ref="N1036"/>
    <hyperlink r:id="rId2259" ref="M1037"/>
    <hyperlink r:id="rId2260" location="tokentxns" ref="N1037"/>
    <hyperlink r:id="rId2261" ref="M1038"/>
    <hyperlink r:id="rId2262" location="tokentxns" ref="N1038"/>
    <hyperlink r:id="rId2263" location="tokentxns" ref="O1038"/>
    <hyperlink r:id="rId2264" ref="M1039"/>
    <hyperlink r:id="rId2265" location="tokentxns" ref="N1039"/>
    <hyperlink r:id="rId2266" ref="M1040"/>
    <hyperlink r:id="rId2267" location="tokentxns" ref="N1040"/>
    <hyperlink r:id="rId2268" ref="M1041"/>
    <hyperlink r:id="rId2269" location="tokentxns" ref="N1041"/>
    <hyperlink r:id="rId2270" ref="M1042"/>
    <hyperlink r:id="rId2271" location="tokentxns" ref="N1042"/>
    <hyperlink r:id="rId2272" ref="M1043"/>
    <hyperlink r:id="rId2273" location="tokentxns" ref="N1043"/>
    <hyperlink r:id="rId2274" location="tokentxns" ref="O1043"/>
    <hyperlink r:id="rId2275" ref="M1044"/>
    <hyperlink r:id="rId2276" location="tokentxns" ref="N1044"/>
    <hyperlink r:id="rId2277" ref="M1045"/>
    <hyperlink r:id="rId2278" location="tokentxns" ref="N1045"/>
    <hyperlink r:id="rId2279" ref="M1046"/>
    <hyperlink r:id="rId2280" location="tokentxns" ref="N1046"/>
    <hyperlink r:id="rId2281" ref="M1047"/>
    <hyperlink r:id="rId2282" location="tokentxns" ref="N1047"/>
    <hyperlink r:id="rId2283" ref="M1048"/>
    <hyperlink r:id="rId2284" location="tokentxns" ref="N1048"/>
    <hyperlink r:id="rId2285" ref="M1049"/>
    <hyperlink r:id="rId2286" location="tokentxns" ref="N1049"/>
    <hyperlink r:id="rId2287" location="tokentxns" ref="O1049"/>
    <hyperlink r:id="rId2288" ref="M1050"/>
    <hyperlink r:id="rId2289" location="tokentxns" ref="N1050"/>
    <hyperlink r:id="rId2290" ref="M1051"/>
    <hyperlink r:id="rId2291" location="tokentxns" ref="N1051"/>
    <hyperlink r:id="rId2292" location="tokentxns" ref="O1051"/>
    <hyperlink r:id="rId2293" ref="M1052"/>
    <hyperlink r:id="rId2294" location="tokentxns" ref="N1052"/>
    <hyperlink r:id="rId2295" location="tokentxns" ref="O1052"/>
    <hyperlink r:id="rId2296" ref="M1053"/>
    <hyperlink r:id="rId2297" location="tokentxns" ref="N1053"/>
    <hyperlink r:id="rId2298" ref="M1054"/>
    <hyperlink r:id="rId2299" location="tokentxns" ref="N1054"/>
    <hyperlink r:id="rId2300" ref="M1055"/>
    <hyperlink r:id="rId2301" location="tokentxns" ref="N1055"/>
    <hyperlink r:id="rId2302" location="tokentxns" ref="O1055"/>
    <hyperlink r:id="rId2303" ref="M1056"/>
    <hyperlink r:id="rId2304" location="tokentxns" ref="N1056"/>
    <hyperlink r:id="rId2305" location="tokentxns" ref="O1056"/>
    <hyperlink r:id="rId2306" ref="M1057"/>
    <hyperlink r:id="rId2307" location="tokentxns" ref="N1057"/>
    <hyperlink r:id="rId2308" ref="M1058"/>
    <hyperlink r:id="rId2309" location="tokentxns" ref="N1058"/>
    <hyperlink r:id="rId2310" location="tokentxns" ref="O1058"/>
    <hyperlink r:id="rId2311" ref="M1059"/>
    <hyperlink r:id="rId2312" location="tokentxns" ref="N1059"/>
    <hyperlink r:id="rId2313" ref="M1060"/>
    <hyperlink r:id="rId2314" location="tokentxns" ref="N1060"/>
    <hyperlink r:id="rId2315" ref="M1061"/>
    <hyperlink r:id="rId2316" location="tokentxns" ref="N1061"/>
    <hyperlink r:id="rId2317" location="tokentxns" ref="O1061"/>
    <hyperlink r:id="rId2318" ref="M1062"/>
    <hyperlink r:id="rId2319" location="tokentxns" ref="N1062"/>
    <hyperlink r:id="rId2320" location="tokentxns" ref="O1062"/>
    <hyperlink r:id="rId2321" ref="M1063"/>
    <hyperlink r:id="rId2322" location="tokentxns" ref="N1063"/>
    <hyperlink r:id="rId2323" ref="M1064"/>
    <hyperlink r:id="rId2324" location="tokentxns" ref="N1064"/>
    <hyperlink r:id="rId2325" ref="M1065"/>
    <hyperlink r:id="rId2326" location="tokentxns" ref="N1065"/>
    <hyperlink r:id="rId2327" ref="M1066"/>
    <hyperlink r:id="rId2328" location="tokentxns" ref="N1066"/>
    <hyperlink r:id="rId2329" location="tokentxns" ref="O1066"/>
    <hyperlink r:id="rId2330" ref="M1067"/>
    <hyperlink r:id="rId2331" location="tokentxns" ref="N1067"/>
    <hyperlink r:id="rId2332" ref="M1068"/>
    <hyperlink r:id="rId2333" location="tokentxns" ref="N1068"/>
    <hyperlink r:id="rId2334" ref="M1069"/>
    <hyperlink r:id="rId2335" location="tokentxns" ref="N1069"/>
    <hyperlink r:id="rId2336" ref="M1070"/>
    <hyperlink r:id="rId2337" location="tokentxns" ref="N1070"/>
    <hyperlink r:id="rId2338" location="tokentxns" ref="O1070"/>
    <hyperlink r:id="rId2339" ref="M1071"/>
    <hyperlink r:id="rId2340" location="tokentxns" ref="N1071"/>
    <hyperlink r:id="rId2341" ref="M1072"/>
    <hyperlink r:id="rId2342" location="tokentxns" ref="N1072"/>
    <hyperlink r:id="rId2343" ref="M1073"/>
    <hyperlink r:id="rId2344" location="tokentxns" ref="N1073"/>
    <hyperlink r:id="rId2345" location="tokentxns" ref="O1073"/>
    <hyperlink r:id="rId2346" ref="M1074"/>
    <hyperlink r:id="rId2347" location="tokentxns" ref="N1074"/>
    <hyperlink r:id="rId2348" location="tokentxns" ref="O1074"/>
    <hyperlink r:id="rId2349" ref="M1075"/>
    <hyperlink r:id="rId2350" location="tokentxns" ref="N1075"/>
    <hyperlink r:id="rId2351" ref="M1076"/>
    <hyperlink r:id="rId2352" ref="M1077"/>
    <hyperlink r:id="rId2353" location="tokentxns" ref="N1077"/>
    <hyperlink r:id="rId2354" location="tokentxns" ref="O1077"/>
    <hyperlink r:id="rId2355" ref="M1078"/>
    <hyperlink r:id="rId2356" location="tokentxns" ref="N1078"/>
    <hyperlink r:id="rId2357" location="tokentxns" ref="O1078"/>
    <hyperlink r:id="rId2358" ref="M1079"/>
    <hyperlink r:id="rId2359" location="tokentxns" ref="N1079"/>
    <hyperlink r:id="rId2360" ref="M1080"/>
    <hyperlink r:id="rId2361" location="tokentxns" ref="N1080"/>
    <hyperlink r:id="rId2362" ref="M1081"/>
    <hyperlink r:id="rId2363" location="tokentxns" ref="N1081"/>
    <hyperlink r:id="rId2364" ref="M1082"/>
    <hyperlink r:id="rId2365" location="tokentxns" ref="N1082"/>
    <hyperlink r:id="rId2366" ref="M1083"/>
    <hyperlink r:id="rId2367" location="tokentxns" ref="N1083"/>
    <hyperlink r:id="rId2368" ref="M1084"/>
    <hyperlink r:id="rId2369" location="tokentxns" ref="N1084"/>
    <hyperlink r:id="rId2370" ref="M1085"/>
    <hyperlink r:id="rId2371" location="tokentxns" ref="N1085"/>
    <hyperlink r:id="rId2372" ref="M1086"/>
    <hyperlink r:id="rId2373" location="tokentxns" ref="N1086"/>
    <hyperlink r:id="rId2374" ref="M1087"/>
    <hyperlink r:id="rId2375" ref="M1088"/>
    <hyperlink r:id="rId2376" location="tokentxns" ref="N1088"/>
    <hyperlink r:id="rId2377" ref="M1089"/>
    <hyperlink r:id="rId2378" location="tokentxns" ref="N1089"/>
    <hyperlink r:id="rId2379" ref="M1090"/>
    <hyperlink r:id="rId2380" location="tokentxns" ref="N1090"/>
    <hyperlink r:id="rId2381" ref="M1091"/>
    <hyperlink r:id="rId2382" location="tokentxns" ref="N1091"/>
    <hyperlink r:id="rId2383" ref="M1092"/>
    <hyperlink r:id="rId2384" location="tokentxns" ref="N1092"/>
    <hyperlink r:id="rId2385" ref="M1093"/>
    <hyperlink r:id="rId2386" location="tokentxns" ref="N1093"/>
    <hyperlink r:id="rId2387" location="tokentxns" ref="O1093"/>
    <hyperlink r:id="rId2388" ref="M1094"/>
    <hyperlink r:id="rId2389" location="tokentxns" ref="N1094"/>
    <hyperlink r:id="rId2390" location="tokentxns" ref="O1094"/>
    <hyperlink r:id="rId2391" ref="M1095"/>
    <hyperlink r:id="rId2392" location="tokentxns" ref="N1095"/>
    <hyperlink r:id="rId2393" ref="M1096"/>
    <hyperlink r:id="rId2394" location="tokentxns" ref="N1096"/>
    <hyperlink r:id="rId2395" ref="M1097"/>
    <hyperlink r:id="rId2396" location="tokentxns" ref="N1097"/>
    <hyperlink r:id="rId2397" ref="M1098"/>
    <hyperlink r:id="rId2398" location="tokentxns" ref="N1098"/>
    <hyperlink r:id="rId2399" ref="M1099"/>
    <hyperlink r:id="rId2400" location="tokentxns" ref="N1099"/>
    <hyperlink r:id="rId2401" ref="M1100"/>
    <hyperlink r:id="rId2402" location="tokentxns" ref="N1100"/>
    <hyperlink r:id="rId2403" ref="M1101"/>
    <hyperlink r:id="rId2404" location="tokentxns" ref="N1101"/>
    <hyperlink r:id="rId2405" location="tokentxns" ref="O1101"/>
    <hyperlink r:id="rId2406" ref="M1102"/>
    <hyperlink r:id="rId2407" location="tokentxns" ref="N1102"/>
    <hyperlink r:id="rId2408" ref="M1103"/>
    <hyperlink r:id="rId2409" location="tokentxns" ref="N1103"/>
    <hyperlink r:id="rId2410" ref="M1104"/>
    <hyperlink r:id="rId2411" location="tokentxns" ref="N1104"/>
    <hyperlink r:id="rId2412" ref="M1105"/>
    <hyperlink r:id="rId2413" location="tokentxns" ref="N1105"/>
    <hyperlink r:id="rId2414" ref="M1106"/>
    <hyperlink r:id="rId2415" location="tokentxns" ref="N1106"/>
    <hyperlink r:id="rId2416" ref="M1107"/>
    <hyperlink r:id="rId2417" location="tokentxns" ref="N1107"/>
    <hyperlink r:id="rId2418" ref="M1108"/>
    <hyperlink r:id="rId2419" location="tokentxns" ref="N1108"/>
    <hyperlink r:id="rId2420" location="tokentxns" ref="O1108"/>
    <hyperlink r:id="rId2421" ref="M1109"/>
    <hyperlink r:id="rId2422" location="tokentxns" ref="N1109"/>
    <hyperlink r:id="rId2423" location="tokentxns" ref="O1109"/>
    <hyperlink r:id="rId2424" ref="M1110"/>
    <hyperlink r:id="rId2425" location="tokentxns" ref="N1110"/>
    <hyperlink r:id="rId2426" ref="M1111"/>
    <hyperlink r:id="rId2427" location="tokentxns" ref="N1111"/>
    <hyperlink r:id="rId2428" ref="M1112"/>
    <hyperlink r:id="rId2429" location="tokentxns" ref="N1112"/>
    <hyperlink r:id="rId2430" ref="M1113"/>
    <hyperlink r:id="rId2431" location="tokentxns" ref="N1113"/>
    <hyperlink r:id="rId2432" ref="M1114"/>
    <hyperlink r:id="rId2433" location="tokentxns" ref="N1114"/>
    <hyperlink r:id="rId2434" location="tokentxns" ref="O1114"/>
    <hyperlink r:id="rId2435" ref="M1115"/>
    <hyperlink r:id="rId2436" location="tokentxns" ref="N1115"/>
    <hyperlink r:id="rId2437" location="tokentxns" ref="O1115"/>
    <hyperlink r:id="rId2438" ref="M1116"/>
    <hyperlink r:id="rId2439" location="tokentxns" ref="N1116"/>
    <hyperlink r:id="rId2440" ref="M1117"/>
    <hyperlink r:id="rId2441" location="tokentxns" ref="N1117"/>
    <hyperlink r:id="rId2442" location="tokentxns" ref="O1117"/>
    <hyperlink r:id="rId2443" ref="M1118"/>
    <hyperlink r:id="rId2444" location="tokentxns" ref="N1118"/>
    <hyperlink r:id="rId2445" ref="M1119"/>
    <hyperlink r:id="rId2446" location="tokentxns" ref="N1119"/>
    <hyperlink r:id="rId2447" ref="M1120"/>
    <hyperlink r:id="rId2448" location="tokentxns" ref="N1120"/>
    <hyperlink r:id="rId2449" location="tokentxns" ref="O1120"/>
    <hyperlink r:id="rId2450" ref="M1121"/>
    <hyperlink r:id="rId2451" location="tokentxns" ref="N1121"/>
    <hyperlink r:id="rId2452" ref="M1122"/>
    <hyperlink r:id="rId2453" location="tokentxns" ref="N1122"/>
    <hyperlink r:id="rId2454" ref="M1123"/>
    <hyperlink r:id="rId2455" location="tokentxns" ref="N1123"/>
    <hyperlink r:id="rId2456" ref="M1124"/>
    <hyperlink r:id="rId2457" location="tokentxns" ref="N1124"/>
    <hyperlink r:id="rId2458" location="tokentxns" ref="O1124"/>
    <hyperlink r:id="rId2459" ref="M1125"/>
    <hyperlink r:id="rId2460" location="tokentxns" ref="N1125"/>
    <hyperlink r:id="rId2461" ref="M1126"/>
    <hyperlink r:id="rId2462" location="tokentxns" ref="N1126"/>
    <hyperlink r:id="rId2463" location="tokentxns" ref="O1126"/>
    <hyperlink r:id="rId2464" ref="M1127"/>
    <hyperlink r:id="rId2465" location="tokentxns" ref="N1127"/>
    <hyperlink r:id="rId2466" ref="M1128"/>
    <hyperlink r:id="rId2467" location="tokentxns" ref="N1128"/>
    <hyperlink r:id="rId2468" ref="M1129"/>
    <hyperlink r:id="rId2469" location="tokentxns" ref="N1129"/>
    <hyperlink r:id="rId2470" ref="M1130"/>
    <hyperlink r:id="rId2471" location="tokentxns" ref="N1130"/>
    <hyperlink r:id="rId2472" ref="M1131"/>
    <hyperlink r:id="rId2473" location="tokentxns" ref="N1131"/>
    <hyperlink r:id="rId2474" ref="M1132"/>
    <hyperlink r:id="rId2475" location="tokentxns" ref="N1132"/>
    <hyperlink r:id="rId2476" ref="M1133"/>
    <hyperlink r:id="rId2477" location="tokentxns" ref="N1133"/>
    <hyperlink r:id="rId2478" ref="M1134"/>
    <hyperlink r:id="rId2479" location="tokentxns" ref="N1134"/>
    <hyperlink r:id="rId2480" location="tokentxns" ref="O1134"/>
    <hyperlink r:id="rId2481" ref="M1135"/>
    <hyperlink r:id="rId2482" location="tokentxns" ref="N1135"/>
    <hyperlink r:id="rId2483" ref="M1136"/>
    <hyperlink r:id="rId2484" location="tokentxns" ref="N1136"/>
    <hyperlink r:id="rId2485" ref="M1137"/>
    <hyperlink r:id="rId2486" location="tokentxns" ref="N1137"/>
    <hyperlink r:id="rId2487" ref="M1138"/>
    <hyperlink r:id="rId2488" location="tokentxns" ref="N1138"/>
    <hyperlink r:id="rId2489" location="tokentxns" ref="O1138"/>
    <hyperlink r:id="rId2490" ref="M1139"/>
    <hyperlink r:id="rId2491" location="tokentxns" ref="N1139"/>
    <hyperlink r:id="rId2492" ref="M1140"/>
    <hyperlink r:id="rId2493" location="tokentxns" ref="N1140"/>
    <hyperlink r:id="rId2494" ref="M1141"/>
    <hyperlink r:id="rId2495" location="tokentxns" ref="N1141"/>
    <hyperlink r:id="rId2496" ref="M1142"/>
    <hyperlink r:id="rId2497" location="tokentxns" ref="N1142"/>
    <hyperlink r:id="rId2498" ref="M1143"/>
    <hyperlink r:id="rId2499" location="tokentxns" ref="N1143"/>
    <hyperlink r:id="rId2500" ref="M1144"/>
    <hyperlink r:id="rId2501" location="tokentxns" ref="N1144"/>
    <hyperlink r:id="rId2502" ref="M1145"/>
    <hyperlink r:id="rId2503" location="tokentxns" ref="N1145"/>
    <hyperlink r:id="rId2504" ref="M1146"/>
    <hyperlink r:id="rId2505" location="tokentxns" ref="N1146"/>
    <hyperlink r:id="rId2506" ref="M1147"/>
    <hyperlink r:id="rId2507" location="tokentxns" ref="N1147"/>
    <hyperlink r:id="rId2508" location="tokentxns" ref="O1147"/>
    <hyperlink r:id="rId2509" ref="M1148"/>
    <hyperlink r:id="rId2510" location="tokentxns" ref="N1148"/>
    <hyperlink r:id="rId2511" ref="M1149"/>
    <hyperlink r:id="rId2512" location="tokentxns" ref="N1149"/>
    <hyperlink r:id="rId2513" location="tokentxns" ref="O1149"/>
    <hyperlink r:id="rId2514" ref="M1150"/>
    <hyperlink r:id="rId2515" location="tokentxns" ref="N1150"/>
    <hyperlink r:id="rId2516" ref="M1151"/>
    <hyperlink r:id="rId2517" location="tokentxns" ref="N1151"/>
    <hyperlink r:id="rId2518" ref="M1152"/>
    <hyperlink r:id="rId2519" location="tokentxns" ref="N1152"/>
    <hyperlink r:id="rId2520" ref="M1153"/>
    <hyperlink r:id="rId2521" location="tokentxns" ref="N1153"/>
    <hyperlink r:id="rId2522" ref="M1154"/>
    <hyperlink r:id="rId2523" location="tokentxns" ref="N1154"/>
    <hyperlink r:id="rId2524" ref="M1155"/>
    <hyperlink r:id="rId2525" location="tokentxns" ref="N1155"/>
    <hyperlink r:id="rId2526" ref="M1156"/>
    <hyperlink r:id="rId2527" location="tokentxns" ref="N1156"/>
    <hyperlink r:id="rId2528" ref="M1157"/>
    <hyperlink r:id="rId2529" location="tokentxns" ref="N1157"/>
    <hyperlink r:id="rId2530" location="tokentxns" ref="O1157"/>
    <hyperlink r:id="rId2531" ref="M1158"/>
    <hyperlink r:id="rId2532" location="tokentxns" ref="N1158"/>
    <hyperlink r:id="rId2533" ref="M1159"/>
    <hyperlink r:id="rId2534" location="tokentxns" ref="N1159"/>
    <hyperlink r:id="rId2535" ref="M1160"/>
    <hyperlink r:id="rId2536" location="tokentxns" ref="N1160"/>
    <hyperlink r:id="rId2537" ref="M1161"/>
    <hyperlink r:id="rId2538" location="tokentxns" ref="N1161"/>
    <hyperlink r:id="rId2539" ref="M1162"/>
    <hyperlink r:id="rId2540" location="tokentxns" ref="N1162"/>
    <hyperlink r:id="rId2541" ref="M1163"/>
    <hyperlink r:id="rId2542" location="tokentxns" ref="N1163"/>
    <hyperlink r:id="rId2543" ref="M1164"/>
    <hyperlink r:id="rId2544" location="tokentxns" ref="N1164"/>
    <hyperlink r:id="rId2545" ref="M1165"/>
    <hyperlink r:id="rId2546" location="tokentxns" ref="N1165"/>
    <hyperlink r:id="rId2547" ref="M1166"/>
    <hyperlink r:id="rId2548" location="tokentxns" ref="N1166"/>
    <hyperlink r:id="rId2549" ref="M1167"/>
    <hyperlink r:id="rId2550" location="tokentxns" ref="N1167"/>
    <hyperlink r:id="rId2551" ref="M1168"/>
    <hyperlink r:id="rId2552" location="tokentxns" ref="N1168"/>
    <hyperlink r:id="rId2553" location="tokentxns" ref="O1168"/>
    <hyperlink r:id="rId2554" ref="M1169"/>
    <hyperlink r:id="rId2555" location="tokentxns" ref="N1169"/>
    <hyperlink r:id="rId2556" ref="M1170"/>
    <hyperlink r:id="rId2557" location="tokentxns" ref="N1170"/>
    <hyperlink r:id="rId2558" location="tokentxns" ref="O1170"/>
    <hyperlink r:id="rId2559" ref="M1171"/>
    <hyperlink r:id="rId2560" location="tokentxns" ref="N1171"/>
    <hyperlink r:id="rId2561" location="tokentxns" ref="O1171"/>
    <hyperlink r:id="rId2562" ref="M1172"/>
    <hyperlink r:id="rId2563" location="tokentxns" ref="N1172"/>
    <hyperlink r:id="rId2564" ref="M1173"/>
    <hyperlink r:id="rId2565" location="tokentxns" ref="N1173"/>
    <hyperlink r:id="rId2566" ref="M1174"/>
    <hyperlink r:id="rId2567" location="tokentxns" ref="N1174"/>
    <hyperlink r:id="rId2568" ref="M1175"/>
    <hyperlink r:id="rId2569" location="tokentxns" ref="N1175"/>
    <hyperlink r:id="rId2570" ref="M1176"/>
    <hyperlink r:id="rId2571" location="tokentxns" ref="N1176"/>
    <hyperlink r:id="rId2572" ref="O1176"/>
    <hyperlink r:id="rId2573" ref="M1177"/>
    <hyperlink r:id="rId2574" location="tokentxns" ref="N1177"/>
    <hyperlink r:id="rId2575" ref="M1178"/>
    <hyperlink r:id="rId2576" location="tokentxns" ref="N1178"/>
    <hyperlink r:id="rId2577" ref="O1178"/>
    <hyperlink r:id="rId2578" ref="M1179"/>
    <hyperlink r:id="rId2579" location="tokentxns" ref="N1179"/>
    <hyperlink r:id="rId2580" ref="M1180"/>
    <hyperlink r:id="rId2581" location="tokentxns" ref="N1180"/>
    <hyperlink r:id="rId2582" ref="M1181"/>
    <hyperlink r:id="rId2583" location="tokentxns" ref="N1181"/>
    <hyperlink r:id="rId2584" ref="M1182"/>
    <hyperlink r:id="rId2585" location="tokentxns" ref="N1182"/>
    <hyperlink r:id="rId2586" ref="M1183"/>
    <hyperlink r:id="rId2587" location="tokentxns" ref="N1183"/>
    <hyperlink r:id="rId2588" ref="M1184"/>
    <hyperlink r:id="rId2589" location="tokentxns" ref="N1184"/>
    <hyperlink r:id="rId2590" ref="M1185"/>
    <hyperlink r:id="rId2591" location="tokentxns" ref="N1185"/>
    <hyperlink r:id="rId2592" ref="M1186"/>
    <hyperlink r:id="rId2593" location="tokentxns" ref="N1186"/>
    <hyperlink r:id="rId2594" ref="M1187"/>
    <hyperlink r:id="rId2595" location="tokentxns" ref="N1187"/>
    <hyperlink r:id="rId2596" ref="M1188"/>
    <hyperlink r:id="rId2597" location="tokentxns" ref="N1188"/>
    <hyperlink r:id="rId2598" ref="M1189"/>
    <hyperlink r:id="rId2599" location="tokentxns" ref="N1189"/>
    <hyperlink r:id="rId2600" ref="M1190"/>
    <hyperlink r:id="rId2601" location="tokentxns" ref="N1190"/>
    <hyperlink r:id="rId2602" ref="M1191"/>
    <hyperlink r:id="rId2603" location="tokentxns" ref="N1191"/>
    <hyperlink r:id="rId2604" ref="M1192"/>
    <hyperlink r:id="rId2605" location="tokentxns" ref="N1192"/>
    <hyperlink r:id="rId2606" ref="M1193"/>
    <hyperlink r:id="rId2607" location="tokentxns" ref="N1193"/>
    <hyperlink r:id="rId2608" ref="M1194"/>
    <hyperlink r:id="rId2609" location="tokentxns" ref="N1194"/>
    <hyperlink r:id="rId2610" ref="M1195"/>
    <hyperlink r:id="rId2611" location="tokentxns" ref="N1195"/>
    <hyperlink r:id="rId2612" ref="M1196"/>
    <hyperlink r:id="rId2613" location="tokentxns" ref="N1196"/>
    <hyperlink r:id="rId2614" ref="M1197"/>
    <hyperlink r:id="rId2615" location="tokentxns" ref="N1197"/>
    <hyperlink r:id="rId2616" ref="M1198"/>
    <hyperlink r:id="rId2617" location="tokentxns" ref="N1198"/>
    <hyperlink r:id="rId2618" ref="M1199"/>
    <hyperlink r:id="rId2619" location="tokentxns" ref="N1199"/>
    <hyperlink r:id="rId2620" ref="M1200"/>
    <hyperlink r:id="rId2621" location="tokentxns" ref="N1200"/>
    <hyperlink r:id="rId2622" location="tokentxns" ref="O1200"/>
    <hyperlink r:id="rId2623" ref="M1201"/>
    <hyperlink r:id="rId2624" location="tokentxns" ref="N1201"/>
    <hyperlink r:id="rId2625" ref="M1202"/>
    <hyperlink r:id="rId2626" location="tokentxns" ref="N1202"/>
    <hyperlink r:id="rId2627" ref="M1203"/>
    <hyperlink r:id="rId2628" location="tokentxns" ref="N1203"/>
    <hyperlink r:id="rId2629" location="tokentxns" ref="O1203"/>
    <hyperlink r:id="rId2630" ref="M1204"/>
    <hyperlink r:id="rId2631" location="tokentxns" ref="N1204"/>
    <hyperlink r:id="rId2632" ref="M1205"/>
    <hyperlink r:id="rId2633" location="tokentxns" ref="N1205"/>
    <hyperlink r:id="rId2634" ref="M1206"/>
    <hyperlink r:id="rId2635" location="tokentxns" ref="N1206"/>
    <hyperlink r:id="rId2636" ref="M1207"/>
    <hyperlink r:id="rId2637" location="tokentxns" ref="N1207"/>
    <hyperlink r:id="rId2638" ref="M1208"/>
    <hyperlink r:id="rId2639" location="tokentxns" ref="N1208"/>
    <hyperlink r:id="rId2640" location="tokentxns" ref="M1209"/>
    <hyperlink r:id="rId2641" ref="M1210"/>
    <hyperlink r:id="rId2642" location="tokentxns" ref="N1210"/>
    <hyperlink r:id="rId2643" ref="M1211"/>
    <hyperlink r:id="rId2644" location="tokentxns" ref="N1211"/>
    <hyperlink r:id="rId2645" location="tokentxns" ref="O1211"/>
    <hyperlink r:id="rId2646" ref="M1212"/>
    <hyperlink r:id="rId2647" location="tokentxns" ref="N1212"/>
    <hyperlink r:id="rId2648" ref="M1213"/>
    <hyperlink r:id="rId2649" location="tokentxns" ref="N1213"/>
    <hyperlink r:id="rId2650" ref="M1214"/>
    <hyperlink r:id="rId2651" location="tokentxns" ref="N1214"/>
    <hyperlink r:id="rId2652" ref="M1215"/>
    <hyperlink r:id="rId2653" location="tokentxns" ref="N1215"/>
    <hyperlink r:id="rId2654" ref="M1216"/>
    <hyperlink r:id="rId2655" location="tokentxns" ref="N1216"/>
    <hyperlink r:id="rId2656" ref="M1217"/>
    <hyperlink r:id="rId2657" location="tokentxns" ref="N1217"/>
    <hyperlink r:id="rId2658" location="tokentxns" ref="O1217"/>
    <hyperlink r:id="rId2659" ref="M1218"/>
    <hyperlink r:id="rId2660" location="tokentxns" ref="N1218"/>
    <hyperlink r:id="rId2661" location="tokentxns" ref="O1218"/>
    <hyperlink r:id="rId2662" ref="M1219"/>
    <hyperlink r:id="rId2663" location="tokentxns" ref="N1219"/>
    <hyperlink r:id="rId2664" location="tokentxns" ref="O1219"/>
    <hyperlink r:id="rId2665" ref="M1220"/>
    <hyperlink r:id="rId2666" location="tokentxns" ref="N1220"/>
    <hyperlink r:id="rId2667" location="tokentxns" ref="O1220"/>
    <hyperlink r:id="rId2668" ref="M1221"/>
    <hyperlink r:id="rId2669" location="tokentxns" ref="N1221"/>
    <hyperlink r:id="rId2670" ref="M1222"/>
    <hyperlink r:id="rId2671" location="tokentxns" ref="N1222"/>
    <hyperlink r:id="rId2672" ref="M1223"/>
    <hyperlink r:id="rId2673" location="tokentxns" ref="N1223"/>
    <hyperlink r:id="rId2674" ref="M1224"/>
    <hyperlink r:id="rId2675" location="tokentxns" ref="N1224"/>
    <hyperlink r:id="rId2676" ref="M1225"/>
    <hyperlink r:id="rId2677" location="tokentxns" ref="N1225"/>
    <hyperlink r:id="rId2678" ref="M1226"/>
    <hyperlink r:id="rId2679" location="tokentxns" ref="N1226"/>
    <hyperlink r:id="rId2680" ref="M1227"/>
    <hyperlink r:id="rId2681" location="tokentxns" ref="N1227"/>
    <hyperlink r:id="rId2682" ref="M1228"/>
    <hyperlink r:id="rId2683" location="tokentxns" ref="N1228"/>
    <hyperlink r:id="rId2684" ref="M1229"/>
    <hyperlink r:id="rId2685" location="tokentxns" ref="N1229"/>
    <hyperlink r:id="rId2686" location="tokentxns" ref="O1229"/>
    <hyperlink r:id="rId2687" ref="M1230"/>
    <hyperlink r:id="rId2688" location="tokentxns" ref="N1230"/>
    <hyperlink r:id="rId2689" location="tokentxns" ref="O1230"/>
    <hyperlink r:id="rId2690" ref="M1231"/>
    <hyperlink r:id="rId2691" location="tokentxns" ref="N1231"/>
    <hyperlink r:id="rId2692" ref="M1232"/>
    <hyperlink r:id="rId2693" location="tokentxns" ref="N1232"/>
    <hyperlink r:id="rId2694" ref="M1233"/>
    <hyperlink r:id="rId2695" location="tokentxns" ref="N1233"/>
    <hyperlink r:id="rId2696" ref="M1234"/>
    <hyperlink r:id="rId2697" location="tokentxns" ref="N1234"/>
    <hyperlink r:id="rId2698" ref="M1235"/>
    <hyperlink r:id="rId2699" location="tokentxns" ref="N1235"/>
    <hyperlink r:id="rId2700" ref="M1236"/>
    <hyperlink r:id="rId2701" location="tokentxns" ref="N1236"/>
    <hyperlink r:id="rId2702" ref="M1237"/>
    <hyperlink r:id="rId2703" location="tokentxns" ref="N1237"/>
    <hyperlink r:id="rId2704" ref="M1238"/>
    <hyperlink r:id="rId2705" location="tokentxns" ref="N1238"/>
    <hyperlink r:id="rId2706" ref="M1239"/>
    <hyperlink r:id="rId2707" location="tokentxns" ref="N1239"/>
    <hyperlink r:id="rId2708" ref="M1240"/>
    <hyperlink r:id="rId2709" location="tokentxns" ref="N1240"/>
    <hyperlink r:id="rId2710" ref="M1241"/>
    <hyperlink r:id="rId2711" location="tokentxns" ref="N1241"/>
    <hyperlink r:id="rId2712" ref="M1242"/>
    <hyperlink r:id="rId2713" location="tokentxns" ref="N1242"/>
    <hyperlink r:id="rId2714" ref="M1243"/>
    <hyperlink r:id="rId2715" location="tokentxns" ref="N1243"/>
    <hyperlink r:id="rId2716" ref="M1244"/>
    <hyperlink r:id="rId2717" location="tokentxns" ref="N1244"/>
    <hyperlink r:id="rId2718" ref="M1245"/>
    <hyperlink r:id="rId2719" location="tokentxns" ref="N1245"/>
    <hyperlink r:id="rId2720" ref="M1246"/>
    <hyperlink r:id="rId2721" location="tokentxns" ref="N1246"/>
    <hyperlink r:id="rId2722" ref="M1247"/>
    <hyperlink r:id="rId2723" location="tokentxns" ref="N1247"/>
    <hyperlink r:id="rId2724" ref="M1248"/>
    <hyperlink r:id="rId2725" location="tokentxns" ref="N1248"/>
    <hyperlink r:id="rId2726" ref="M1249"/>
    <hyperlink r:id="rId2727" location="tokentxns" ref="N1249"/>
    <hyperlink r:id="rId2728" ref="M1250"/>
    <hyperlink r:id="rId2729" location="tokentxns" ref="N1250"/>
    <hyperlink r:id="rId2730" ref="M1251"/>
    <hyperlink r:id="rId2731" location="tokentxns" ref="N1251"/>
    <hyperlink r:id="rId2732" location="tokentxns" ref="O1251"/>
    <hyperlink r:id="rId2733" ref="M1252"/>
    <hyperlink r:id="rId2734" location="tokentxns" ref="N1252"/>
    <hyperlink r:id="rId2735" ref="M1253"/>
    <hyperlink r:id="rId2736" location="tokentxns" ref="N1253"/>
    <hyperlink r:id="rId2737" ref="M1254"/>
    <hyperlink r:id="rId2738" location="tokentxns" ref="N1254"/>
    <hyperlink r:id="rId2739" ref="M1255"/>
    <hyperlink r:id="rId2740" location="tokentxns" ref="N1255"/>
    <hyperlink r:id="rId2741" ref="M1256"/>
    <hyperlink r:id="rId2742" location="tokentxns" ref="N1256"/>
    <hyperlink r:id="rId2743" ref="M1257"/>
    <hyperlink r:id="rId2744" location="tokentxns" ref="N1257"/>
    <hyperlink r:id="rId2745" ref="M1258"/>
    <hyperlink r:id="rId2746" location="tokentxns" ref="N1258"/>
    <hyperlink r:id="rId2747" ref="M1259"/>
    <hyperlink r:id="rId2748" location="tokentxns" ref="N1259"/>
    <hyperlink r:id="rId2749" ref="M1260"/>
    <hyperlink r:id="rId2750" location="tokentxns" ref="N1260"/>
    <hyperlink r:id="rId2751" ref="M1261"/>
    <hyperlink r:id="rId2752" location="tokentxns" ref="N1261"/>
    <hyperlink r:id="rId2753" location="tokentxns" ref="O1261"/>
    <hyperlink r:id="rId2754" ref="M1262"/>
    <hyperlink r:id="rId2755" location="tokentxns" ref="N1262"/>
    <hyperlink r:id="rId2756" ref="M1263"/>
    <hyperlink r:id="rId2757" location="tokentxns" ref="N1263"/>
    <hyperlink r:id="rId2758" ref="M1264"/>
    <hyperlink r:id="rId2759" location="tokentxns" ref="N1264"/>
    <hyperlink r:id="rId2760" ref="M1265"/>
    <hyperlink r:id="rId2761" location="tokentxns" ref="N1265"/>
    <hyperlink r:id="rId2762" ref="M1266"/>
    <hyperlink r:id="rId2763" location="tokentxns" ref="N1266"/>
    <hyperlink r:id="rId2764" ref="M1267"/>
    <hyperlink r:id="rId2765" location="tokentxns" ref="N1267"/>
    <hyperlink r:id="rId2766" ref="M1268"/>
    <hyperlink r:id="rId2767" location="tokentxns" ref="N1268"/>
    <hyperlink r:id="rId2768" ref="M1269"/>
    <hyperlink r:id="rId2769" location="tokentxns" ref="N1269"/>
    <hyperlink r:id="rId2770" ref="M1270"/>
    <hyperlink r:id="rId2771" location="tokentxns" ref="N1270"/>
    <hyperlink r:id="rId2772" ref="M1271"/>
    <hyperlink r:id="rId2773" location="tokentxns" ref="N1271"/>
    <hyperlink r:id="rId2774" location="tokentxns" ref="O1271"/>
    <hyperlink r:id="rId2775" ref="M1272"/>
    <hyperlink r:id="rId2776" location="tokentxns" ref="N1272"/>
    <hyperlink r:id="rId2777" ref="M1273"/>
    <hyperlink r:id="rId2778" location="tokentxns" ref="N1273"/>
    <hyperlink r:id="rId2779" ref="M1274"/>
    <hyperlink r:id="rId2780" location="tokentxns" ref="N1274"/>
    <hyperlink r:id="rId2781" ref="M1275"/>
    <hyperlink r:id="rId2782" location="tokentxns" ref="N1275"/>
    <hyperlink r:id="rId2783" ref="M1276"/>
    <hyperlink r:id="rId2784" location="tokentxns" ref="N1276"/>
    <hyperlink r:id="rId2785" location="tokentxns" ref="O1276"/>
    <hyperlink r:id="rId2786" ref="M1277"/>
    <hyperlink r:id="rId2787" location="tokentxns" ref="N1277"/>
    <hyperlink r:id="rId2788" ref="M1278"/>
    <hyperlink r:id="rId2789" location="tokentxns" ref="N1278"/>
    <hyperlink r:id="rId2790" ref="M1279"/>
    <hyperlink r:id="rId2791" location="tokentxns" ref="N1279"/>
    <hyperlink r:id="rId2792" ref="M1280"/>
    <hyperlink r:id="rId2793" location="tokentxns" ref="N1280"/>
    <hyperlink r:id="rId2794" ref="M1281"/>
    <hyperlink r:id="rId2795" location="tokentxns" ref="N1281"/>
    <hyperlink r:id="rId2796" ref="M1282"/>
    <hyperlink r:id="rId2797" location="tokentxns" ref="N1282"/>
    <hyperlink r:id="rId2798" ref="M1283"/>
    <hyperlink r:id="rId2799" location="tokentxns" ref="N1283"/>
    <hyperlink r:id="rId2800" ref="M1284"/>
    <hyperlink r:id="rId2801" location="tokentxns" ref="N1284"/>
    <hyperlink r:id="rId2802" ref="M1285"/>
    <hyperlink r:id="rId2803" location="tokentxns" ref="N1285"/>
    <hyperlink r:id="rId2804" location="tokentxns" ref="O1285"/>
    <hyperlink r:id="rId2805" ref="M1286"/>
    <hyperlink r:id="rId2806" location="tokentxns" ref="N1286"/>
    <hyperlink r:id="rId2807" ref="M1287"/>
    <hyperlink r:id="rId2808" location="tokentxns" ref="N1287"/>
    <hyperlink r:id="rId2809" ref="M1288"/>
    <hyperlink r:id="rId2810" location="tokentxns" ref="N1288"/>
    <hyperlink r:id="rId2811" ref="M1289"/>
    <hyperlink r:id="rId2812" location="tokentxns" ref="N1289"/>
    <hyperlink r:id="rId2813" ref="M1290"/>
    <hyperlink r:id="rId2814" location="tokentxns" ref="N1290"/>
    <hyperlink r:id="rId2815" ref="M1291"/>
    <hyperlink r:id="rId2816" location="tokentxns" ref="N1291"/>
    <hyperlink r:id="rId2817" ref="M1292"/>
    <hyperlink r:id="rId2818" location="tokentxns" ref="N1292"/>
    <hyperlink r:id="rId2819" ref="M1293"/>
    <hyperlink r:id="rId2820" location="tokentxns" ref="N1293"/>
    <hyperlink r:id="rId2821" ref="M1294"/>
    <hyperlink r:id="rId2822" location="tokentxns" ref="N1294"/>
    <hyperlink r:id="rId2823" ref="M1295"/>
    <hyperlink r:id="rId2824" location="tokentxns" ref="N1295"/>
    <hyperlink r:id="rId2825" location="tokentxns" ref="O1295"/>
    <hyperlink r:id="rId2826" ref="M1296"/>
    <hyperlink r:id="rId2827" location="tokentxns" ref="N1296"/>
    <hyperlink r:id="rId2828" location="tokentxns" ref="O1296"/>
    <hyperlink r:id="rId2829" ref="M1297"/>
    <hyperlink r:id="rId2830" location="tokentxns" ref="N1297"/>
    <hyperlink r:id="rId2831" ref="M1298"/>
    <hyperlink r:id="rId2832" location="tokentxns" ref="N1298"/>
    <hyperlink r:id="rId2833" ref="M1299"/>
    <hyperlink r:id="rId2834" location="tokentxns" ref="N1299"/>
    <hyperlink r:id="rId2835" ref="M1300"/>
    <hyperlink r:id="rId2836" location="tokentxns" ref="N1300"/>
    <hyperlink r:id="rId2837" ref="M1301"/>
    <hyperlink r:id="rId2838" location="tokentxns" ref="N1301"/>
    <hyperlink r:id="rId2839" location="tokentxns" ref="O1301"/>
    <hyperlink r:id="rId2840" ref="M1302"/>
    <hyperlink r:id="rId2841" location="tokentxns" ref="N1302"/>
    <hyperlink r:id="rId2842" location="tokentxns" ref="O1302"/>
    <hyperlink r:id="rId2843" ref="M1303"/>
    <hyperlink r:id="rId2844" location="tokentxns" ref="N1303"/>
    <hyperlink r:id="rId2845" location="tokentxns" ref="O1303"/>
    <hyperlink r:id="rId2846" ref="M1304"/>
    <hyperlink r:id="rId2847" location="tokentxns" ref="N1304"/>
    <hyperlink r:id="rId2848" ref="M1305"/>
    <hyperlink r:id="rId2849" location="tokentxns" ref="N1305"/>
    <hyperlink r:id="rId2850" ref="M1306"/>
    <hyperlink r:id="rId2851" ref="M1307"/>
    <hyperlink r:id="rId2852" location="tokentxns" ref="N1307"/>
    <hyperlink r:id="rId2853" ref="M1308"/>
    <hyperlink r:id="rId2854" location="tokentxns" ref="N1308"/>
    <hyperlink r:id="rId2855" location="tokentxns" ref="O1308"/>
    <hyperlink r:id="rId2856" ref="M1309"/>
    <hyperlink r:id="rId2857" location="tokentxns" ref="N1309"/>
    <hyperlink r:id="rId2858" ref="M1310"/>
    <hyperlink r:id="rId2859" location="tokentxns" ref="N1310"/>
    <hyperlink r:id="rId2860" ref="M1311"/>
    <hyperlink r:id="rId2861" location="tokentxns" ref="N1311"/>
    <hyperlink r:id="rId2862" ref="M1312"/>
    <hyperlink r:id="rId2863" location="tokentxns" ref="N1312"/>
    <hyperlink r:id="rId2864" location="tokentxns" ref="O1312"/>
    <hyperlink r:id="rId2865" ref="M1313"/>
    <hyperlink r:id="rId2866" location="tokentxns" ref="N1313"/>
    <hyperlink r:id="rId2867" ref="M1314"/>
    <hyperlink r:id="rId2868" location="tokentxns" ref="N1314"/>
    <hyperlink r:id="rId2869" ref="M1315"/>
    <hyperlink r:id="rId2870" location="tokentxns" ref="N1315"/>
    <hyperlink r:id="rId2871" location="tokentxns" ref="O1315"/>
    <hyperlink r:id="rId2872" ref="M1316"/>
    <hyperlink r:id="rId2873" location="tokentxns" ref="N1316"/>
    <hyperlink r:id="rId2874" ref="M1317"/>
    <hyperlink r:id="rId2875" location="tokentxns" ref="N1317"/>
    <hyperlink r:id="rId2876" ref="M1318"/>
    <hyperlink r:id="rId2877" location="tokentxns" ref="N1318"/>
    <hyperlink r:id="rId2878" ref="M1319"/>
    <hyperlink r:id="rId2879" location="tokentxns" ref="N1319"/>
    <hyperlink r:id="rId2880" ref="M1320"/>
    <hyperlink r:id="rId2881" location="tokentxns" ref="N1320"/>
    <hyperlink r:id="rId2882" ref="M1321"/>
    <hyperlink r:id="rId2883" location="tokentxns" ref="N1321"/>
    <hyperlink r:id="rId2884" ref="M1322"/>
    <hyperlink r:id="rId2885" location="tokentxns" ref="N1322"/>
    <hyperlink r:id="rId2886" ref="M1323"/>
    <hyperlink r:id="rId2887" location="tokentxns" ref="N1323"/>
    <hyperlink r:id="rId2888" location="tokentxns" ref="O1323"/>
    <hyperlink r:id="rId2889" ref="M1324"/>
    <hyperlink r:id="rId2890" location="tokentxns" ref="N1324"/>
    <hyperlink r:id="rId2891" ref="M1325"/>
    <hyperlink r:id="rId2892" location="tokentxns" ref="N1325"/>
    <hyperlink r:id="rId2893" ref="M1326"/>
    <hyperlink r:id="rId2894" location="tokentxns" ref="N1326"/>
    <hyperlink r:id="rId2895" ref="M1327"/>
    <hyperlink r:id="rId2896" location="tokentxns" ref="N1327"/>
    <hyperlink r:id="rId2897" ref="M1328"/>
    <hyperlink r:id="rId2898" location="tokentxns" ref="N1328"/>
    <hyperlink r:id="rId2899" ref="M1329"/>
    <hyperlink r:id="rId2900" location="tokentxns" ref="N1329"/>
    <hyperlink r:id="rId2901" ref="M1330"/>
    <hyperlink r:id="rId2902" location="tokentxns" ref="N1330"/>
    <hyperlink r:id="rId2903" ref="M1331"/>
    <hyperlink r:id="rId2904" location="tokentxns" ref="N1331"/>
    <hyperlink r:id="rId2905" location="tokentxns" ref="O1331"/>
    <hyperlink r:id="rId2906" ref="M1332"/>
    <hyperlink r:id="rId2907" location="tokentxns" ref="N1332"/>
    <hyperlink r:id="rId2908" ref="M1333"/>
    <hyperlink r:id="rId2909" location="tokentxns" ref="N1333"/>
    <hyperlink r:id="rId2910" ref="M1334"/>
    <hyperlink r:id="rId2911" location="tokentxns" ref="N1334"/>
    <hyperlink r:id="rId2912" ref="M1335"/>
    <hyperlink r:id="rId2913" location="tokentxns" ref="N1335"/>
    <hyperlink r:id="rId2914" location="tokentxns" ref="O1335"/>
    <hyperlink r:id="rId2915" ref="M1336"/>
    <hyperlink r:id="rId2916" location="tokentxns" ref="N1336"/>
    <hyperlink r:id="rId2917" ref="M1337"/>
    <hyperlink r:id="rId2918" location="tokentxns" ref="N1337"/>
    <hyperlink r:id="rId2919" ref="M1338"/>
    <hyperlink r:id="rId2920" location="tokentxns" ref="N1338"/>
    <hyperlink r:id="rId2921" ref="M1339"/>
    <hyperlink r:id="rId2922" location="tokentxns" ref="N1339"/>
    <hyperlink r:id="rId2923" ref="M1340"/>
    <hyperlink r:id="rId2924" location="tokentxns" ref="N1340"/>
    <hyperlink r:id="rId2925" ref="M1341"/>
    <hyperlink r:id="rId2926" location="tokentxns" ref="N1341"/>
    <hyperlink r:id="rId2927" ref="M1342"/>
    <hyperlink r:id="rId2928" location="tokentxns" ref="N1342"/>
    <hyperlink r:id="rId2929" ref="M1343"/>
    <hyperlink r:id="rId2930" location="tokentxns" ref="N1343"/>
    <hyperlink r:id="rId2931" ref="M1344"/>
    <hyperlink r:id="rId2932" location="tokentxns" ref="N1344"/>
    <hyperlink r:id="rId2933" ref="M1345"/>
    <hyperlink r:id="rId2934" location="tokentxns" ref="N1345"/>
    <hyperlink r:id="rId2935" ref="M1346"/>
    <hyperlink r:id="rId2936" location="tokentxns" ref="N1346"/>
    <hyperlink r:id="rId2937" location="tokentxns" ref="O1346"/>
    <hyperlink r:id="rId2938" ref="M1347"/>
    <hyperlink r:id="rId2939" location="tokentxns" ref="N1347"/>
    <hyperlink r:id="rId2940" location="tokentxns" ref="O1347"/>
    <hyperlink r:id="rId2941" ref="M1348"/>
    <hyperlink r:id="rId2942" location="tokentxns" ref="N1348"/>
    <hyperlink r:id="rId2943" ref="M1349"/>
    <hyperlink r:id="rId2944" location="tokentxns" ref="N1349"/>
    <hyperlink r:id="rId2945" ref="M1350"/>
    <hyperlink r:id="rId2946" location="tokentxns" ref="N1350"/>
    <hyperlink r:id="rId2947" ref="M1351"/>
    <hyperlink r:id="rId2948" location="tokentxns" ref="N1351"/>
    <hyperlink r:id="rId2949" ref="M1352"/>
    <hyperlink r:id="rId2950" location="tokentxns" ref="N1352"/>
    <hyperlink r:id="rId2951" ref="M1353"/>
    <hyperlink r:id="rId2952" location="tokentxns" ref="N1353"/>
    <hyperlink r:id="rId2953" ref="M1354"/>
    <hyperlink r:id="rId2954" location="tokentxns" ref="N1354"/>
    <hyperlink r:id="rId2955" ref="M1355"/>
    <hyperlink r:id="rId2956" location="tokentxns" ref="N1355"/>
    <hyperlink r:id="rId2957" ref="M1356"/>
    <hyperlink r:id="rId2958" location="tokentxns" ref="N1356"/>
    <hyperlink r:id="rId2959" ref="M1357"/>
    <hyperlink r:id="rId2960" location="tokentxns" ref="N1357"/>
    <hyperlink r:id="rId2961" location="tokentxns" ref="O1357"/>
    <hyperlink r:id="rId2962" ref="M1358"/>
    <hyperlink r:id="rId2963" location="tokentxns" ref="N1358"/>
    <hyperlink r:id="rId2964" ref="M1359"/>
    <hyperlink r:id="rId2965" location="tokentxns" ref="N1359"/>
    <hyperlink r:id="rId2966" location="tokentxns" ref="O1359"/>
    <hyperlink r:id="rId2967" ref="M1360"/>
    <hyperlink r:id="rId2968" location="tokentxns" ref="N1360"/>
    <hyperlink r:id="rId2969" ref="M1361"/>
    <hyperlink r:id="rId2970" location="tokentxns" ref="N1361"/>
    <hyperlink r:id="rId2971" ref="M1362"/>
    <hyperlink r:id="rId2972" location="tokentxns" ref="N1362"/>
    <hyperlink r:id="rId2973" ref="M1363"/>
    <hyperlink r:id="rId2974" location="tokentxns" ref="N1363"/>
    <hyperlink r:id="rId2975" ref="M1364"/>
    <hyperlink r:id="rId2976" location="tokentxns" ref="N1364"/>
    <hyperlink r:id="rId2977" ref="M1365"/>
    <hyperlink r:id="rId2978" location="tokentxns" ref="N1365"/>
    <hyperlink r:id="rId2979" ref="M1366"/>
    <hyperlink r:id="rId2980" location="tokentxns" ref="N1366"/>
    <hyperlink r:id="rId2981" ref="M1367"/>
    <hyperlink r:id="rId2982" location="tokentxns" ref="N1367"/>
    <hyperlink r:id="rId2983" ref="M1368"/>
    <hyperlink r:id="rId2984" location="tokentxns" ref="N1368"/>
    <hyperlink r:id="rId2985" ref="M1369"/>
    <hyperlink r:id="rId2986" location="tokentxns" ref="N1369"/>
    <hyperlink r:id="rId2987" ref="M1370"/>
    <hyperlink r:id="rId2988" location="tokentxns" ref="N1370"/>
    <hyperlink r:id="rId2989" location="tokentxns" ref="O1370"/>
    <hyperlink r:id="rId2990" ref="M1371"/>
    <hyperlink r:id="rId2991" location="tokentxns" ref="N1371"/>
    <hyperlink r:id="rId2992" ref="M1372"/>
    <hyperlink r:id="rId2993" location="tokentxns" ref="N1372"/>
    <hyperlink r:id="rId2994" ref="M1373"/>
    <hyperlink r:id="rId2995" location="tokentxns" ref="N1373"/>
    <hyperlink r:id="rId2996" ref="M1374"/>
    <hyperlink r:id="rId2997" location="tokentxns" ref="N1374"/>
    <hyperlink r:id="rId2998" ref="M1375"/>
    <hyperlink r:id="rId2999" location="tokentxns" ref="N1375"/>
    <hyperlink r:id="rId3000" ref="M1376"/>
    <hyperlink r:id="rId3001" location="tokentxns" ref="N1376"/>
    <hyperlink r:id="rId3002" ref="M1377"/>
    <hyperlink r:id="rId3003" location="tokentxns" ref="N1377"/>
    <hyperlink r:id="rId3004" ref="M1378"/>
    <hyperlink r:id="rId3005" location="tokentxns" ref="N1378"/>
    <hyperlink r:id="rId3006" ref="M1379"/>
    <hyperlink r:id="rId3007" location="tokentxns" ref="N1379"/>
    <hyperlink r:id="rId3008" ref="M1380"/>
    <hyperlink r:id="rId3009" location="tokentxns" ref="N1380"/>
    <hyperlink r:id="rId3010" ref="M1381"/>
    <hyperlink r:id="rId3011" location="tokentxns" ref="N1381"/>
    <hyperlink r:id="rId3012" ref="M1382"/>
    <hyperlink r:id="rId3013" location="tokentxns" ref="N1382"/>
    <hyperlink r:id="rId3014" ref="M1383"/>
    <hyperlink r:id="rId3015" location="tokentxns" ref="N1383"/>
    <hyperlink r:id="rId3016" ref="M1384"/>
    <hyperlink r:id="rId3017" location="tokentxns" ref="N1384"/>
    <hyperlink r:id="rId3018" ref="M1385"/>
    <hyperlink r:id="rId3019" location="tokentxns" ref="N1385"/>
    <hyperlink r:id="rId3020" ref="M1386"/>
    <hyperlink r:id="rId3021" location="tokentxns" ref="N1386"/>
    <hyperlink r:id="rId3022" ref="M1387"/>
    <hyperlink r:id="rId3023" location="tokentxns" ref="N1387"/>
    <hyperlink r:id="rId3024" ref="M1388"/>
    <hyperlink r:id="rId3025" location="tokentxns" ref="N1388"/>
    <hyperlink r:id="rId3026" ref="M1389"/>
    <hyperlink r:id="rId3027" location="tokentxns" ref="N1389"/>
    <hyperlink r:id="rId3028" ref="M1390"/>
    <hyperlink r:id="rId3029" location="tokentxns" ref="N1390"/>
    <hyperlink r:id="rId3030" ref="M1391"/>
    <hyperlink r:id="rId3031" location="tokentxns" ref="N1391"/>
    <hyperlink r:id="rId3032" ref="M1392"/>
    <hyperlink r:id="rId3033" location="tokentxns" ref="N1392"/>
    <hyperlink r:id="rId3034" ref="M1393"/>
    <hyperlink r:id="rId3035" location="tokentxns" ref="N1393"/>
    <hyperlink r:id="rId3036" ref="M1394"/>
    <hyperlink r:id="rId3037" location="tokentxns" ref="N1394"/>
    <hyperlink r:id="rId3038" ref="M1395"/>
    <hyperlink r:id="rId3039" location="tokentxns" ref="N1395"/>
    <hyperlink r:id="rId3040" ref="M1396"/>
    <hyperlink r:id="rId3041" location="tokentxns" ref="N1396"/>
    <hyperlink r:id="rId3042" ref="M1397"/>
    <hyperlink r:id="rId3043" location="tokentxns" ref="N1397"/>
    <hyperlink r:id="rId3044" ref="M1398"/>
    <hyperlink r:id="rId3045" location="tokentxns" ref="N1398"/>
    <hyperlink r:id="rId3046" ref="M1399"/>
    <hyperlink r:id="rId3047" location="tokentxns" ref="N1399"/>
    <hyperlink r:id="rId3048" ref="M1400"/>
    <hyperlink r:id="rId3049" location="tokentxns" ref="N1400"/>
    <hyperlink r:id="rId3050" ref="M1401"/>
    <hyperlink r:id="rId3051" location="tokentxns" ref="N1401"/>
    <hyperlink r:id="rId3052" ref="M1402"/>
    <hyperlink r:id="rId3053" location="tokentxns" ref="N1402"/>
    <hyperlink r:id="rId3054" ref="M1403"/>
    <hyperlink r:id="rId3055" location="tokentxns" ref="N1403"/>
    <hyperlink r:id="rId3056" ref="M1404"/>
    <hyperlink r:id="rId3057" location="tokentxns" ref="N1404"/>
    <hyperlink r:id="rId3058" ref="M1405"/>
    <hyperlink r:id="rId3059" location="tokentxns" ref="N1405"/>
    <hyperlink r:id="rId3060" ref="M1406"/>
    <hyperlink r:id="rId3061" location="tokentxns" ref="N1406"/>
    <hyperlink r:id="rId3062" ref="M1407"/>
    <hyperlink r:id="rId3063" location="tokentxns" ref="N1407"/>
    <hyperlink r:id="rId3064" ref="M1408"/>
    <hyperlink r:id="rId3065" location="tokentxns" ref="N1408"/>
    <hyperlink r:id="rId3066" ref="M1409"/>
    <hyperlink r:id="rId3067" location="tokentxns" ref="N1409"/>
    <hyperlink r:id="rId3068" ref="M1410"/>
    <hyperlink r:id="rId3069" location="tokentxns" ref="N1410"/>
    <hyperlink r:id="rId3070" ref="M1411"/>
    <hyperlink r:id="rId3071" location="tokentxns" ref="N1411"/>
    <hyperlink r:id="rId3072" ref="M1412"/>
    <hyperlink r:id="rId3073" location="tokentxns" ref="N1412"/>
    <hyperlink r:id="rId3074" ref="M1413"/>
    <hyperlink r:id="rId3075" location="tokentxns" ref="N1413"/>
    <hyperlink r:id="rId3076" ref="M1414"/>
    <hyperlink r:id="rId3077" location="tokentxns" ref="N1414"/>
    <hyperlink r:id="rId3078" ref="M1415"/>
    <hyperlink r:id="rId3079" location="tokentxns" ref="N1415"/>
    <hyperlink r:id="rId3080" ref="M1416"/>
    <hyperlink r:id="rId3081" location="tokentxns" ref="N1416"/>
    <hyperlink r:id="rId3082" ref="M1417"/>
    <hyperlink r:id="rId3083" location="tokentxns" ref="N1417"/>
    <hyperlink r:id="rId3084" ref="M1418"/>
    <hyperlink r:id="rId3085" location="tokentxns" ref="N1418"/>
    <hyperlink r:id="rId3086" ref="M1419"/>
    <hyperlink r:id="rId3087" location="tokentxns" ref="N1419"/>
    <hyperlink r:id="rId3088" ref="M1420"/>
    <hyperlink r:id="rId3089" location="tokentxns" ref="N1420"/>
    <hyperlink r:id="rId3090" ref="M1421"/>
    <hyperlink r:id="rId3091" location="tokentxns" ref="N1421"/>
    <hyperlink r:id="rId3092" ref="M1422"/>
    <hyperlink r:id="rId3093" location="tokentxns" ref="M1423"/>
    <hyperlink r:id="rId3094" ref="M1424"/>
    <hyperlink r:id="rId3095" location="tokentxns" ref="N1424"/>
    <hyperlink r:id="rId3096" ref="M1425"/>
    <hyperlink r:id="rId3097" location="tokentxns" ref="N1425"/>
    <hyperlink r:id="rId3098" ref="M1426"/>
    <hyperlink r:id="rId3099" location="tokentxns" ref="N1426"/>
    <hyperlink r:id="rId3100" ref="M1427"/>
    <hyperlink r:id="rId3101" location="tokentxns" ref="N1427"/>
    <hyperlink r:id="rId3102" ref="M1428"/>
    <hyperlink r:id="rId3103" location="tokentxns" ref="N1428"/>
    <hyperlink r:id="rId3104" ref="M1429"/>
    <hyperlink r:id="rId3105" location="tokentxns" ref="N1429"/>
    <hyperlink r:id="rId3106" ref="M1430"/>
    <hyperlink r:id="rId3107" location="tokentxns" ref="N1430"/>
    <hyperlink r:id="rId3108" ref="M1431"/>
    <hyperlink r:id="rId3109" location="tokentxns" ref="N1431"/>
    <hyperlink r:id="rId3110" ref="M1432"/>
    <hyperlink r:id="rId3111" location="tokentxns" ref="N1432"/>
    <hyperlink r:id="rId3112" ref="M1433"/>
    <hyperlink r:id="rId3113" location="tokentxns" ref="N1433"/>
    <hyperlink r:id="rId3114" ref="M1434"/>
    <hyperlink r:id="rId3115" location="tokentxns" ref="N1434"/>
    <hyperlink r:id="rId3116" ref="M1435"/>
    <hyperlink r:id="rId3117" location="tokentxns" ref="N1435"/>
    <hyperlink r:id="rId3118" ref="M1436"/>
    <hyperlink r:id="rId3119" location="tokentxns" ref="N1436"/>
    <hyperlink r:id="rId3120" ref="M1437"/>
    <hyperlink r:id="rId3121" location="tokentxns" ref="N1437"/>
    <hyperlink r:id="rId3122" ref="M1438"/>
    <hyperlink r:id="rId3123" location="tokentxns" ref="N1438"/>
    <hyperlink r:id="rId3124" ref="M1439"/>
    <hyperlink r:id="rId3125" location="tokentxns" ref="N1439"/>
    <hyperlink r:id="rId3126" ref="M1440"/>
    <hyperlink r:id="rId3127" location="tokentxns" ref="N1440"/>
    <hyperlink r:id="rId3128" ref="M1441"/>
    <hyperlink r:id="rId3129" location="tokentxns" ref="N1441"/>
    <hyperlink r:id="rId3130" ref="M1442"/>
    <hyperlink r:id="rId3131" location="tokentxns" ref="N1442"/>
    <hyperlink r:id="rId3132" ref="M1443"/>
    <hyperlink r:id="rId3133" location="tokentxns" ref="N1443"/>
    <hyperlink r:id="rId3134" ref="M1444"/>
    <hyperlink r:id="rId3135" location="tokentxns" ref="N1444"/>
    <hyperlink r:id="rId3136" ref="M1445"/>
    <hyperlink r:id="rId3137" location="tokentxns" ref="N1445"/>
    <hyperlink r:id="rId3138" ref="M1446"/>
    <hyperlink r:id="rId3139" location="tokentxns" ref="N1446"/>
    <hyperlink r:id="rId3140" ref="M1447"/>
    <hyperlink r:id="rId3141" location="tokentxns" ref="N1447"/>
    <hyperlink r:id="rId3142" ref="M1448"/>
    <hyperlink r:id="rId3143" location="tokentxns" ref="N1448"/>
    <hyperlink r:id="rId3144" ref="M1449"/>
    <hyperlink r:id="rId3145" location="tokentxns" ref="N1449"/>
    <hyperlink r:id="rId3146" ref="M1450"/>
    <hyperlink r:id="rId3147" location="tokentxns" ref="N1450"/>
    <hyperlink r:id="rId3148" ref="M1451"/>
    <hyperlink r:id="rId3149" location="tokentxns" ref="N1451"/>
    <hyperlink r:id="rId3150" ref="M1452"/>
    <hyperlink r:id="rId3151" location="tokentxns" ref="N1452"/>
    <hyperlink r:id="rId3152" ref="M1453"/>
    <hyperlink r:id="rId3153" location="tokentxns" ref="N1453"/>
    <hyperlink r:id="rId3154" ref="M1454"/>
    <hyperlink r:id="rId3155" location="tokentxns" ref="N1454"/>
    <hyperlink r:id="rId3156" ref="M1455"/>
    <hyperlink r:id="rId3157" location="tokentxns" ref="N1455"/>
    <hyperlink r:id="rId3158" ref="M1456"/>
    <hyperlink r:id="rId3159" location="tokentxns" ref="N1456"/>
    <hyperlink r:id="rId3160" ref="M1457"/>
    <hyperlink r:id="rId3161" location="tokentxns" ref="N1457"/>
    <hyperlink r:id="rId3162" ref="M1458"/>
    <hyperlink r:id="rId3163" location="tokentxns" ref="N1458"/>
    <hyperlink r:id="rId3164" location="tokentxns" ref="O1458"/>
    <hyperlink r:id="rId3165" ref="M1459"/>
    <hyperlink r:id="rId3166" location="tokentxns" ref="N1459"/>
    <hyperlink r:id="rId3167" location="tokentxns" ref="O1459"/>
    <hyperlink r:id="rId3168" ref="M1460"/>
    <hyperlink r:id="rId3169" location="tokentxns" ref="N1460"/>
    <hyperlink r:id="rId3170" ref="M1461"/>
    <hyperlink r:id="rId3171" location="tokentxns" ref="N1461"/>
    <hyperlink r:id="rId3172" location="tokentxns" ref="O1461"/>
    <hyperlink r:id="rId3173" ref="M1462"/>
    <hyperlink r:id="rId3174" location="tokentxns" ref="N1462"/>
    <hyperlink r:id="rId3175" location="tokentxns" ref="O1462"/>
    <hyperlink r:id="rId3176" ref="M1463"/>
    <hyperlink r:id="rId3177" location="tokentxns" ref="N1463"/>
    <hyperlink r:id="rId3178" ref="M1464"/>
    <hyperlink r:id="rId3179" location="tokentxns" ref="N1464"/>
    <hyperlink r:id="rId3180" ref="M1465"/>
    <hyperlink r:id="rId3181" location="tokentxns" ref="N1465"/>
    <hyperlink r:id="rId3182" ref="M1466"/>
    <hyperlink r:id="rId3183" location="tokentxns" ref="N1466"/>
    <hyperlink r:id="rId3184" ref="M1467"/>
    <hyperlink r:id="rId3185" location="tokentxns" ref="N1467"/>
    <hyperlink r:id="rId3186" ref="M1468"/>
    <hyperlink r:id="rId3187" location="tokentxns" ref="N1468"/>
    <hyperlink r:id="rId3188" ref="M1469"/>
    <hyperlink r:id="rId3189" location="tokentxns" ref="N1469"/>
    <hyperlink r:id="rId3190" ref="M1470"/>
    <hyperlink r:id="rId3191" location="tokentxns" ref="N1470"/>
    <hyperlink r:id="rId3192" ref="M1471"/>
    <hyperlink r:id="rId3193" location="tokentxns" ref="N1471"/>
    <hyperlink r:id="rId3194" ref="M1472"/>
    <hyperlink r:id="rId3195" location="tokentxns" ref="N1472"/>
    <hyperlink r:id="rId3196" ref="M1473"/>
    <hyperlink r:id="rId3197" location="tokentxns" ref="N1473"/>
    <hyperlink r:id="rId3198" ref="M1474"/>
    <hyperlink r:id="rId3199" location="tokentxns" ref="N1474"/>
    <hyperlink r:id="rId3200" ref="M1475"/>
    <hyperlink r:id="rId3201" location="tokentxns" ref="N1475"/>
    <hyperlink r:id="rId3202" ref="M1476"/>
    <hyperlink r:id="rId3203" location="tokentxns" ref="N1476"/>
    <hyperlink r:id="rId3204" ref="M1477"/>
    <hyperlink r:id="rId3205" location="tokentxns" ref="N1477"/>
    <hyperlink r:id="rId3206" ref="M1478"/>
    <hyperlink r:id="rId3207" location="tokentxns" ref="N1478"/>
    <hyperlink r:id="rId3208" ref="M1479"/>
    <hyperlink r:id="rId3209" ref="M1480"/>
    <hyperlink r:id="rId3210" location="tokentxns" ref="N1480"/>
    <hyperlink r:id="rId3211" ref="M1481"/>
    <hyperlink r:id="rId3212" location="tokentxns" ref="N1481"/>
    <hyperlink r:id="rId3213" ref="M1482"/>
    <hyperlink r:id="rId3214" location="tokentxns" ref="N1482"/>
    <hyperlink r:id="rId3215" ref="M1483"/>
    <hyperlink r:id="rId3216" location="tokentxns" ref="N1483"/>
    <hyperlink r:id="rId3217" ref="M1484"/>
    <hyperlink r:id="rId3218" location="tokentxns" ref="N1484"/>
    <hyperlink r:id="rId3219" ref="M1485"/>
    <hyperlink r:id="rId3220" location="tokentxns" ref="N1485"/>
    <hyperlink r:id="rId3221" ref="M1486"/>
    <hyperlink r:id="rId3222" location="tokentxns" ref="N1486"/>
    <hyperlink r:id="rId3223" ref="M1487"/>
    <hyperlink r:id="rId3224" location="tokentxns" ref="N1487"/>
    <hyperlink r:id="rId3225" ref="M1488"/>
    <hyperlink r:id="rId3226" location="tokentxns" ref="N1488"/>
    <hyperlink r:id="rId3227" ref="M1489"/>
    <hyperlink r:id="rId3228" location="tokentxns" ref="N1489"/>
    <hyperlink r:id="rId3229" ref="M1490"/>
    <hyperlink r:id="rId3230" location="tokentxns" ref="N1490"/>
    <hyperlink r:id="rId3231" ref="M1491"/>
    <hyperlink r:id="rId3232" location="tokentxns" ref="N1491"/>
    <hyperlink r:id="rId3233" ref="M1492"/>
    <hyperlink r:id="rId3234" location="tokentxns" ref="N1492"/>
    <hyperlink r:id="rId3235" ref="M1493"/>
    <hyperlink r:id="rId3236" location="tokentxns" ref="N1493"/>
    <hyperlink r:id="rId3237" ref="M1494"/>
    <hyperlink r:id="rId3238" location="tokentxns" ref="N1494"/>
    <hyperlink r:id="rId3239" ref="M1495"/>
    <hyperlink r:id="rId3240" location="tokentxns" ref="N1495"/>
    <hyperlink r:id="rId3241" ref="M1496"/>
    <hyperlink r:id="rId3242" location="tokentxns" ref="N1496"/>
    <hyperlink r:id="rId3243" ref="M1497"/>
    <hyperlink r:id="rId3244" location="tokentxns" ref="N1497"/>
    <hyperlink r:id="rId3245" ref="M1498"/>
    <hyperlink r:id="rId3246" location="tokentxns" ref="N1498"/>
    <hyperlink r:id="rId3247" location="tokentxns" ref="O1498"/>
    <hyperlink r:id="rId3248" ref="M1499"/>
    <hyperlink r:id="rId3249" location="tokentxns" ref="N1499"/>
    <hyperlink r:id="rId3250" ref="M1500"/>
    <hyperlink r:id="rId3251" location="tokentxns" ref="N1500"/>
    <hyperlink r:id="rId3252" ref="M1501"/>
    <hyperlink r:id="rId3253" location="tokentxns" ref="N1501"/>
    <hyperlink r:id="rId3254" ref="M1502"/>
    <hyperlink r:id="rId3255" location="tokentxns" ref="N1502"/>
    <hyperlink r:id="rId3256" ref="M1503"/>
    <hyperlink r:id="rId3257" location="tokentxns" ref="N1503"/>
    <hyperlink r:id="rId3258" location="tokentxns" ref="O1503"/>
    <hyperlink r:id="rId3259" ref="M1504"/>
    <hyperlink r:id="rId3260" location="tokentxns" ref="N1504"/>
    <hyperlink r:id="rId3261" ref="M1505"/>
    <hyperlink r:id="rId3262" location="tokentxns" ref="N1505"/>
    <hyperlink r:id="rId3263" ref="M1506"/>
    <hyperlink r:id="rId3264" location="tokentxns" ref="N1506"/>
    <hyperlink r:id="rId3265" ref="M1507"/>
    <hyperlink r:id="rId3266" location="tokentxns" ref="N1507"/>
    <hyperlink r:id="rId3267" ref="M1508"/>
    <hyperlink r:id="rId3268" location="tokentxns" ref="N1508"/>
    <hyperlink r:id="rId3269" ref="M1509"/>
    <hyperlink r:id="rId3270" location="tokentxns" ref="N1509"/>
    <hyperlink r:id="rId3271" ref="M1510"/>
    <hyperlink r:id="rId3272" location="tokentxns" ref="N1510"/>
    <hyperlink r:id="rId3273" ref="M1511"/>
    <hyperlink r:id="rId3274" location="tokentxns" ref="N1511"/>
    <hyperlink r:id="rId3275" ref="M1512"/>
    <hyperlink r:id="rId3276" location="tokentxns" ref="N1512"/>
    <hyperlink r:id="rId3277" ref="M1513"/>
    <hyperlink r:id="rId3278" location="tokentxns" ref="N1513"/>
    <hyperlink r:id="rId3279" ref="M1514"/>
    <hyperlink r:id="rId3280" location="tokentxns" ref="N1514"/>
    <hyperlink r:id="rId3281" ref="M1515"/>
    <hyperlink r:id="rId3282" location="tokentxns" ref="N1515"/>
    <hyperlink r:id="rId3283" ref="M1516"/>
    <hyperlink r:id="rId3284" location="tokentxns" ref="N1516"/>
    <hyperlink r:id="rId3285" location="tokentxns" ref="O1516"/>
    <hyperlink r:id="rId3286" ref="M1517"/>
    <hyperlink r:id="rId3287" location="tokentxns" ref="N1517"/>
    <hyperlink r:id="rId3288" ref="M1518"/>
    <hyperlink r:id="rId3289" location="tokentxns" ref="N1518"/>
    <hyperlink r:id="rId3290" ref="M1519"/>
    <hyperlink r:id="rId3291" location="tokentxns" ref="N1519"/>
    <hyperlink r:id="rId3292" ref="M1520"/>
    <hyperlink r:id="rId3293" location="tokentxns" ref="N1520"/>
    <hyperlink r:id="rId3294" ref="M1521"/>
    <hyperlink r:id="rId3295" location="tokentxns" ref="N1521"/>
    <hyperlink r:id="rId3296" ref="M1522"/>
    <hyperlink r:id="rId3297" location="tokentxns" ref="N1522"/>
    <hyperlink r:id="rId3298" location="tokentxns" ref="O1522"/>
    <hyperlink r:id="rId3299" ref="M1523"/>
    <hyperlink r:id="rId3300" location="tokentxns" ref="N1523"/>
    <hyperlink r:id="rId3301" ref="M1524"/>
    <hyperlink r:id="rId3302" ref="N1524"/>
    <hyperlink r:id="rId3303" ref="M1525"/>
    <hyperlink r:id="rId3304" ref="N1525"/>
    <hyperlink r:id="rId3305" ref="M1526"/>
    <hyperlink r:id="rId3306" location="tokentxns" ref="N1526"/>
    <hyperlink r:id="rId3307" ref="M1527"/>
    <hyperlink r:id="rId3308" location="tokentxns" ref="N1527"/>
    <hyperlink r:id="rId3309" ref="M1528"/>
    <hyperlink r:id="rId3310" location="tokentxns" ref="N1528"/>
    <hyperlink r:id="rId3311" location="tokentxns" ref="O1528"/>
    <hyperlink r:id="rId3312" ref="M1529"/>
    <hyperlink r:id="rId3313" location="tokentxns" ref="N1529"/>
    <hyperlink r:id="rId3314" ref="M1530"/>
    <hyperlink r:id="rId3315" location="tokentxns" ref="N1530"/>
    <hyperlink r:id="rId3316" ref="M1531"/>
    <hyperlink r:id="rId3317" location="tokentxns" ref="N1531"/>
    <hyperlink r:id="rId3318" ref="M1532"/>
    <hyperlink r:id="rId3319" location="tokentxns" ref="N1532"/>
    <hyperlink r:id="rId3320" ref="M1533"/>
    <hyperlink r:id="rId3321" location="tokentxns" ref="N1533"/>
    <hyperlink r:id="rId3322" ref="M1534"/>
    <hyperlink r:id="rId3323" location="tokentxns" ref="N1534"/>
    <hyperlink r:id="rId3324" ref="M1535"/>
    <hyperlink r:id="rId3325" location="tokentxns" ref="N1535"/>
    <hyperlink r:id="rId3326" ref="M1536"/>
    <hyperlink r:id="rId3327" location="tokentxns" ref="N1536"/>
    <hyperlink r:id="rId3328" ref="M1537"/>
    <hyperlink r:id="rId3329" location="tokentxns" ref="N1537"/>
    <hyperlink r:id="rId3330" location="tokentxns" ref="O1537"/>
    <hyperlink r:id="rId3331" ref="M1538"/>
    <hyperlink r:id="rId3332" location="tokentxns" ref="N1538"/>
    <hyperlink r:id="rId3333" ref="M1539"/>
    <hyperlink r:id="rId3334" location="tokentxns" ref="N1539"/>
    <hyperlink r:id="rId3335" ref="M1540"/>
    <hyperlink r:id="rId3336" location="tokentxns" ref="N1540"/>
    <hyperlink r:id="rId3337" ref="M1541"/>
    <hyperlink r:id="rId3338" location="tokentxns" ref="N1541"/>
    <hyperlink r:id="rId3339" ref="M1542"/>
    <hyperlink r:id="rId3340" location="tokentxns" ref="N1542"/>
    <hyperlink r:id="rId3341" ref="M1543"/>
    <hyperlink r:id="rId3342" location="tokentxns" ref="N1543"/>
    <hyperlink r:id="rId3343" ref="M1544"/>
    <hyperlink r:id="rId3344" location="tokentxns" ref="N1544"/>
    <hyperlink r:id="rId3345" location="tokentxns" ref="O1544"/>
    <hyperlink r:id="rId3346" ref="M1545"/>
    <hyperlink r:id="rId3347" location="tokentxns" ref="N1545"/>
    <hyperlink r:id="rId3348" location="tokentxns" ref="O1545"/>
    <hyperlink r:id="rId3349" ref="M1546"/>
    <hyperlink r:id="rId3350" location="tokentxns" ref="N1546"/>
    <hyperlink r:id="rId3351" ref="M1547"/>
    <hyperlink r:id="rId3352" location="tokentxns" ref="N1547"/>
    <hyperlink r:id="rId3353" ref="M1548"/>
    <hyperlink r:id="rId3354" location="tokentxns" ref="N1548"/>
    <hyperlink r:id="rId3355" ref="M1549"/>
    <hyperlink r:id="rId3356" location="tokentxns" ref="N1549"/>
    <hyperlink r:id="rId3357" location="tokentxns" ref="O1549"/>
    <hyperlink r:id="rId3358" ref="M1550"/>
    <hyperlink r:id="rId3359" location="tokentxns" ref="N1550"/>
    <hyperlink r:id="rId3360" ref="M1551"/>
    <hyperlink r:id="rId3361" location="tokentxns" ref="N1551"/>
    <hyperlink r:id="rId3362" ref="M1552"/>
    <hyperlink r:id="rId3363" location="tokentxns" ref="N1552"/>
    <hyperlink r:id="rId3364" ref="M1553"/>
    <hyperlink r:id="rId3365" location="tokentxns" ref="N1553"/>
    <hyperlink r:id="rId3366" ref="M1554"/>
    <hyperlink r:id="rId3367" location="tokentxns" ref="N1554"/>
    <hyperlink r:id="rId3368" ref="M1555"/>
    <hyperlink r:id="rId3369" location="tokentxns" ref="N1555"/>
    <hyperlink r:id="rId3370" location="tokentxns" ref="O1555"/>
    <hyperlink r:id="rId3371" ref="M1556"/>
    <hyperlink r:id="rId3372" location="tokentxns" ref="N1556"/>
    <hyperlink r:id="rId3373" ref="M1557"/>
    <hyperlink r:id="rId3374" location="tokentxns" ref="N1557"/>
    <hyperlink r:id="rId3375" ref="M1558"/>
    <hyperlink r:id="rId3376" location="tokentxns" ref="N1558"/>
    <hyperlink r:id="rId3377" location="tokentxns" ref="O1558"/>
    <hyperlink r:id="rId3378" ref="M1559"/>
    <hyperlink r:id="rId3379" location="tokentxns" ref="N1559"/>
    <hyperlink r:id="rId3380" ref="M1560"/>
    <hyperlink r:id="rId3381" location="tokentxns" ref="N1560"/>
    <hyperlink r:id="rId3382" ref="M1561"/>
    <hyperlink r:id="rId3383" location="tokentxns" ref="N1561"/>
    <hyperlink r:id="rId3384" ref="M1562"/>
    <hyperlink r:id="rId3385" location="tokentxns" ref="N1562"/>
    <hyperlink r:id="rId3386" ref="M1563"/>
    <hyperlink r:id="rId3387" location="tokentxns" ref="N1563"/>
    <hyperlink r:id="rId3388" ref="M1564"/>
    <hyperlink r:id="rId3389" location="tokentxns" ref="N1564"/>
    <hyperlink r:id="rId3390" ref="M1565"/>
    <hyperlink r:id="rId3391" location="tokentxns" ref="N1565"/>
    <hyperlink r:id="rId3392" ref="M1566"/>
    <hyperlink r:id="rId3393" location="tokentxns" ref="N1566"/>
    <hyperlink r:id="rId3394" ref="M1567"/>
    <hyperlink r:id="rId3395" location="tokentxns" ref="N1567"/>
    <hyperlink r:id="rId3396" ref="M1568"/>
    <hyperlink r:id="rId3397" location="tokentxns" ref="N1568"/>
    <hyperlink r:id="rId3398" ref="M1569"/>
    <hyperlink r:id="rId3399" location="tokentxns" ref="N1569"/>
    <hyperlink r:id="rId3400" ref="M1570"/>
    <hyperlink r:id="rId3401" location="tokentxns" ref="N1570"/>
    <hyperlink r:id="rId3402" ref="M1571"/>
    <hyperlink r:id="rId3403" location="tokentxns" ref="N1571"/>
    <hyperlink r:id="rId3404" ref="M1572"/>
    <hyperlink r:id="rId3405" location="tokentxns" ref="N1572"/>
    <hyperlink r:id="rId3406" ref="M1573"/>
    <hyperlink r:id="rId3407" location="tokentxns" ref="N1573"/>
    <hyperlink r:id="rId3408" ref="M1574"/>
    <hyperlink r:id="rId3409" location="tokentxns" ref="N1574"/>
    <hyperlink r:id="rId3410" ref="M1575"/>
    <hyperlink r:id="rId3411" location="tokentxns" ref="N1575"/>
    <hyperlink r:id="rId3412" ref="M1576"/>
    <hyperlink r:id="rId3413" location="tokentxns" ref="N1576"/>
    <hyperlink r:id="rId3414" ref="M1577"/>
    <hyperlink r:id="rId3415" location="tokentxns" ref="N1577"/>
    <hyperlink r:id="rId3416" ref="M1578"/>
    <hyperlink r:id="rId3417" location="tokentxns" ref="N1578"/>
    <hyperlink r:id="rId3418" location="tokentxns" ref="O1578"/>
    <hyperlink r:id="rId3419" ref="M1579"/>
    <hyperlink r:id="rId3420" location="tokentxns" ref="N1579"/>
    <hyperlink r:id="rId3421" ref="M1580"/>
    <hyperlink r:id="rId3422" location="tokentxns" ref="N1580"/>
    <hyperlink r:id="rId3423" ref="M1581"/>
    <hyperlink r:id="rId3424" location="tokentxns" ref="N1581"/>
    <hyperlink r:id="rId3425" ref="M1582"/>
    <hyperlink r:id="rId3426" location="tokentxns" ref="N1582"/>
    <hyperlink r:id="rId3427" ref="M1583"/>
    <hyperlink r:id="rId3428" location="tokentxns" ref="N1583"/>
    <hyperlink r:id="rId3429" ref="M1584"/>
    <hyperlink r:id="rId3430" ref="N1584"/>
    <hyperlink r:id="rId3431" location="tokentxns" ref="O1584"/>
    <hyperlink r:id="rId3432" ref="M1585"/>
    <hyperlink r:id="rId3433" location="tokentxns" ref="N1585"/>
    <hyperlink r:id="rId3434" ref="M1586"/>
    <hyperlink r:id="rId3435" location="tokentxns" ref="N1586"/>
    <hyperlink r:id="rId3436" ref="M1587"/>
    <hyperlink r:id="rId3437" location="tokentxns" ref="N1587"/>
    <hyperlink r:id="rId3438" ref="M1588"/>
    <hyperlink r:id="rId3439" location="tokentxns" ref="N1588"/>
    <hyperlink r:id="rId3440" ref="M1589"/>
    <hyperlink r:id="rId3441" location="tokentxns" ref="N1589"/>
    <hyperlink r:id="rId3442" ref="M1590"/>
    <hyperlink r:id="rId3443" location="tokentxns" ref="N1590"/>
    <hyperlink r:id="rId3444" ref="M1591"/>
    <hyperlink r:id="rId3445" location="tokentxns" ref="N1591"/>
    <hyperlink r:id="rId3446" ref="M1592"/>
    <hyperlink r:id="rId3447" location="tokentxns" ref="N1592"/>
    <hyperlink r:id="rId3448" ref="M1593"/>
    <hyperlink r:id="rId3449" location="tokentxns" ref="N1593"/>
    <hyperlink r:id="rId3450" ref="M1594"/>
    <hyperlink r:id="rId3451" location="tokentxns" ref="N1594"/>
    <hyperlink r:id="rId3452" ref="M1595"/>
    <hyperlink r:id="rId3453" location="tokentxns" ref="N1595"/>
    <hyperlink r:id="rId3454" ref="M1596"/>
    <hyperlink r:id="rId3455" location="tokentxns" ref="N1596"/>
    <hyperlink r:id="rId3456" ref="M1597"/>
    <hyperlink r:id="rId3457" location="tokentxns" ref="N1597"/>
    <hyperlink r:id="rId3458" ref="M1598"/>
    <hyperlink r:id="rId3459" location="tokentxns" ref="N1598"/>
    <hyperlink r:id="rId3460" ref="M1599"/>
    <hyperlink r:id="rId3461" location="tokentxns" ref="N1599"/>
    <hyperlink r:id="rId3462" ref="M1600"/>
    <hyperlink r:id="rId3463" location="tokentxns" ref="N1600"/>
    <hyperlink r:id="rId3464" ref="M1601"/>
    <hyperlink r:id="rId3465" location="tokentxns" ref="N1601"/>
    <hyperlink r:id="rId3466" ref="M1602"/>
    <hyperlink r:id="rId3467" location="tokentxns" ref="N1602"/>
    <hyperlink r:id="rId3468" ref="M1603"/>
    <hyperlink r:id="rId3469" location="tokentxns" ref="N1603"/>
    <hyperlink r:id="rId3470" ref="M1604"/>
    <hyperlink r:id="rId3471" location="tokentxns" ref="N1604"/>
    <hyperlink r:id="rId3472" ref="M1605"/>
    <hyperlink r:id="rId3473" location="tokentxns" ref="N1605"/>
    <hyperlink r:id="rId3474" ref="M1606"/>
    <hyperlink r:id="rId3475" location="tokentxns" ref="N1606"/>
    <hyperlink r:id="rId3476" ref="M1607"/>
    <hyperlink r:id="rId3477" location="tokentxns" ref="N1607"/>
    <hyperlink r:id="rId3478" ref="M1608"/>
    <hyperlink r:id="rId3479" location="tokentxns" ref="N1608"/>
    <hyperlink r:id="rId3480" ref="M1609"/>
    <hyperlink r:id="rId3481" location="tokentxns" ref="N1609"/>
    <hyperlink r:id="rId3482" location="tokentxns" ref="O1609"/>
    <hyperlink r:id="rId3483" ref="M1610"/>
    <hyperlink r:id="rId3484" location="tokentxns" ref="N1610"/>
    <hyperlink r:id="rId3485" ref="M1611"/>
    <hyperlink r:id="rId3486" location="tokentxns" ref="N1611"/>
    <hyperlink r:id="rId3487" ref="M1612"/>
    <hyperlink r:id="rId3488" location="tokentxns" ref="N1612"/>
    <hyperlink r:id="rId3489" ref="M1613"/>
    <hyperlink r:id="rId3490" location="tokentxns" ref="N1613"/>
    <hyperlink r:id="rId3491" ref="M1614"/>
    <hyperlink r:id="rId3492" location="tokentxns" ref="N1614"/>
    <hyperlink r:id="rId3493" ref="M1615"/>
    <hyperlink r:id="rId3494" location="tokentxns" ref="N1615"/>
    <hyperlink r:id="rId3495" ref="M1616"/>
    <hyperlink r:id="rId3496" location="tokentxns" ref="N1616"/>
    <hyperlink r:id="rId3497" ref="M1617"/>
    <hyperlink r:id="rId3498" location="tokentxns" ref="N1617"/>
    <hyperlink r:id="rId3499" ref="M1618"/>
    <hyperlink r:id="rId3500" location="tokentxns" ref="N1618"/>
    <hyperlink r:id="rId3501" ref="M1619"/>
    <hyperlink r:id="rId3502" location="tokentxns" ref="N1619"/>
    <hyperlink r:id="rId3503" ref="M1620"/>
    <hyperlink r:id="rId3504" location="tokentxns" ref="N1620"/>
    <hyperlink r:id="rId3505" ref="M1621"/>
    <hyperlink r:id="rId3506" location="tokentxns" ref="N1621"/>
    <hyperlink r:id="rId3507" ref="M1622"/>
    <hyperlink r:id="rId3508" location="tokentxns" ref="N1622"/>
    <hyperlink r:id="rId3509" ref="M1623"/>
    <hyperlink r:id="rId3510" location="tokentxns" ref="N1623"/>
    <hyperlink r:id="rId3511" ref="M1624"/>
    <hyperlink r:id="rId3512" location="tokentxns" ref="N1624"/>
    <hyperlink r:id="rId3513" ref="M1625"/>
    <hyperlink r:id="rId3514" location="tokentxns" ref="N1625"/>
    <hyperlink r:id="rId3515" location="tokentxns" ref="O1625"/>
    <hyperlink r:id="rId3516" ref="M1626"/>
    <hyperlink r:id="rId3517" location="tokentxns" ref="N1626"/>
    <hyperlink r:id="rId3518" location="tokentxns" ref="O1626"/>
    <hyperlink r:id="rId3519" ref="M1627"/>
    <hyperlink r:id="rId3520" location="tokentxns" ref="N1627"/>
    <hyperlink r:id="rId3521" ref="M1628"/>
    <hyperlink r:id="rId3522" location="tokentxns" ref="N1628"/>
    <hyperlink r:id="rId3523" ref="M1629"/>
    <hyperlink r:id="rId3524" location="tokentxns" ref="N1629"/>
    <hyperlink r:id="rId3525" ref="M1630"/>
    <hyperlink r:id="rId3526" location="tokentxns" ref="N1630"/>
    <hyperlink r:id="rId3527" ref="M1631"/>
    <hyperlink r:id="rId3528" ref="M1632"/>
    <hyperlink r:id="rId3529" location="tokentxns" ref="N1632"/>
    <hyperlink r:id="rId3530" ref="M1633"/>
    <hyperlink r:id="rId3531" location="tokentxns" ref="N1633"/>
    <hyperlink r:id="rId3532" ref="M1634"/>
    <hyperlink r:id="rId3533" location="tokentxns" ref="N1634"/>
    <hyperlink r:id="rId3534" location="tokentxns" ref="O1634"/>
    <hyperlink r:id="rId3535" ref="M1635"/>
    <hyperlink r:id="rId3536" location="tokentxns" ref="N1635"/>
    <hyperlink r:id="rId3537" ref="M1636"/>
    <hyperlink r:id="rId3538" location="tokentxns" ref="N1636"/>
    <hyperlink r:id="rId3539" ref="M1637"/>
    <hyperlink r:id="rId3540" location="tokentxns" ref="N1637"/>
    <hyperlink r:id="rId3541" ref="M1638"/>
    <hyperlink r:id="rId3542" location="tokentxns" ref="N1638"/>
    <hyperlink r:id="rId3543" ref="M1639"/>
    <hyperlink r:id="rId3544" location="tokentxns" ref="N1639"/>
    <hyperlink r:id="rId3545" ref="M1640"/>
    <hyperlink r:id="rId3546" location="tokentxns" ref="N1640"/>
    <hyperlink r:id="rId3547" ref="M1641"/>
    <hyperlink r:id="rId3548" location="tokentxns" ref="N1641"/>
    <hyperlink r:id="rId3549" ref="M1642"/>
    <hyperlink r:id="rId3550" location="tokentxns" ref="N1642"/>
    <hyperlink r:id="rId3551" ref="M1643"/>
    <hyperlink r:id="rId3552" location="tokentxns" ref="N1643"/>
    <hyperlink r:id="rId3553" ref="M1644"/>
    <hyperlink r:id="rId3554" location="tokentxns" ref="N1644"/>
    <hyperlink r:id="rId3555" location="tokentxns" ref="O1644"/>
    <hyperlink r:id="rId3556" ref="M1645"/>
    <hyperlink r:id="rId3557" location="tokentxns" ref="N1645"/>
    <hyperlink r:id="rId3558" ref="M1646"/>
    <hyperlink r:id="rId3559" location="tokentxns" ref="N1646"/>
    <hyperlink r:id="rId3560" ref="M1647"/>
    <hyperlink r:id="rId3561" location="tokentxns" ref="N1647"/>
    <hyperlink r:id="rId3562" ref="M1648"/>
    <hyperlink r:id="rId3563" location="tokentxns" ref="N1648"/>
    <hyperlink r:id="rId3564" ref="M1649"/>
    <hyperlink r:id="rId3565" location="tokentxns" ref="N1649"/>
    <hyperlink r:id="rId3566" ref="M1650"/>
    <hyperlink r:id="rId3567" location="tokentxns" ref="N1650"/>
    <hyperlink r:id="rId3568" ref="M1651"/>
    <hyperlink r:id="rId3569" location="tokentxns" ref="N1651"/>
    <hyperlink r:id="rId3570" ref="M1652"/>
    <hyperlink r:id="rId3571" location="tokentxns" ref="N1652"/>
    <hyperlink r:id="rId3572" ref="M1653"/>
    <hyperlink r:id="rId3573" location="tokentxns" ref="N1653"/>
    <hyperlink r:id="rId3574" ref="M1654"/>
    <hyperlink r:id="rId3575" location="tokentxns" ref="N1654"/>
    <hyperlink r:id="rId3576" ref="M1655"/>
    <hyperlink r:id="rId3577" location="tokentxns" ref="N1655"/>
    <hyperlink r:id="rId3578" ref="M1656"/>
    <hyperlink r:id="rId3579" location="tokentxns" ref="N1656"/>
    <hyperlink r:id="rId3580" ref="M1657"/>
    <hyperlink r:id="rId3581" location="tokentxns" ref="N1657"/>
    <hyperlink r:id="rId3582" ref="M1658"/>
    <hyperlink r:id="rId3583" location="tokentxns" ref="N1658"/>
    <hyperlink r:id="rId3584" ref="M1659"/>
    <hyperlink r:id="rId3585" location="tokentxns" ref="N1659"/>
    <hyperlink r:id="rId3586" ref="M1660"/>
    <hyperlink r:id="rId3587" location="tokentxns" ref="N1660"/>
    <hyperlink r:id="rId3588" ref="M1661"/>
    <hyperlink r:id="rId3589" location="tokentxns" ref="N1661"/>
    <hyperlink r:id="rId3590" ref="M1662"/>
    <hyperlink r:id="rId3591" location="tokentxns" ref="N1662"/>
    <hyperlink r:id="rId3592" ref="M1663"/>
    <hyperlink r:id="rId3593" location="tokentxns" ref="N1663"/>
    <hyperlink r:id="rId3594" ref="M1664"/>
    <hyperlink r:id="rId3595" location="tokentxns" ref="N1664"/>
    <hyperlink r:id="rId3596" ref="M1665"/>
    <hyperlink r:id="rId3597" location="tokentxns" ref="N1665"/>
    <hyperlink r:id="rId3598" ref="M1666"/>
    <hyperlink r:id="rId3599" location="tokentxns" ref="N1666"/>
    <hyperlink r:id="rId3600" ref="M1667"/>
    <hyperlink r:id="rId3601" ref="N1667"/>
    <hyperlink r:id="rId3602" ref="M1668"/>
    <hyperlink r:id="rId3603" location="tokentxns" ref="N1668"/>
    <hyperlink r:id="rId3604" ref="M1669"/>
    <hyperlink r:id="rId3605" location="tokentxns" ref="N1669"/>
    <hyperlink r:id="rId3606" ref="M1670"/>
    <hyperlink r:id="rId3607" location="tokentxns" ref="N1670"/>
    <hyperlink r:id="rId3608" ref="M1671"/>
    <hyperlink r:id="rId3609" location="tokentxns" ref="N1671"/>
    <hyperlink r:id="rId3610" ref="M1672"/>
    <hyperlink r:id="rId3611" location="tokentxns" ref="N1672"/>
    <hyperlink r:id="rId3612" ref="M1673"/>
    <hyperlink r:id="rId3613" location="tokentxns" ref="N1673"/>
    <hyperlink r:id="rId3614" ref="M1674"/>
    <hyperlink r:id="rId3615" location="tokentxns" ref="N1674"/>
    <hyperlink r:id="rId3616" ref="M1675"/>
    <hyperlink r:id="rId3617" location="tokentxns" ref="N1675"/>
    <hyperlink r:id="rId3618" ref="M1676"/>
    <hyperlink r:id="rId3619" location="tokentxns" ref="N1676"/>
    <hyperlink r:id="rId3620" ref="M1677"/>
    <hyperlink r:id="rId3621" location="tokentxns" ref="N1677"/>
    <hyperlink r:id="rId3622" ref="M1678"/>
    <hyperlink r:id="rId3623" location="tokentxns" ref="N1678"/>
    <hyperlink r:id="rId3624" ref="M1679"/>
    <hyperlink r:id="rId3625" location="tokentxns" ref="N1679"/>
    <hyperlink r:id="rId3626" ref="M1680"/>
    <hyperlink r:id="rId3627" location="tokentxns" ref="N1680"/>
    <hyperlink r:id="rId3628" ref="M1681"/>
    <hyperlink r:id="rId3629" location="tokentxns" ref="N1681"/>
    <hyperlink r:id="rId3630" ref="M1682"/>
    <hyperlink r:id="rId3631" location="tokentxns" ref="N1682"/>
    <hyperlink r:id="rId3632" ref="M1683"/>
    <hyperlink r:id="rId3633" location="tokentxns" ref="N1683"/>
    <hyperlink r:id="rId3634" ref="M1684"/>
    <hyperlink r:id="rId3635" location="tokentxns" ref="N1684"/>
    <hyperlink r:id="rId3636" ref="M1685"/>
    <hyperlink r:id="rId3637" location="tokentxns" ref="N1685"/>
    <hyperlink r:id="rId3638" ref="M1686"/>
    <hyperlink r:id="rId3639" location="tokentxns" ref="N1686"/>
    <hyperlink r:id="rId3640" ref="M1687"/>
    <hyperlink r:id="rId3641" location="tokentxns" ref="N1687"/>
    <hyperlink r:id="rId3642" ref="M1688"/>
    <hyperlink r:id="rId3643" location="tokentxns" ref="N1688"/>
    <hyperlink r:id="rId3644" ref="M1689"/>
    <hyperlink r:id="rId3645" location="tokentxns" ref="N1689"/>
    <hyperlink r:id="rId3646" ref="M1690"/>
    <hyperlink r:id="rId3647" location="tokentxns" ref="N1690"/>
    <hyperlink r:id="rId3648" ref="M1691"/>
    <hyperlink r:id="rId3649" location="tokentxns" ref="N1691"/>
    <hyperlink r:id="rId3650" ref="M1692"/>
    <hyperlink r:id="rId3651" location="tokentxns" ref="N1692"/>
    <hyperlink r:id="rId3652" ref="M1693"/>
    <hyperlink r:id="rId3653" location="tokentxns" ref="N1693"/>
    <hyperlink r:id="rId3654" ref="M1694"/>
    <hyperlink r:id="rId3655" location="tokentxns" ref="N1694"/>
    <hyperlink r:id="rId3656" ref="M1695"/>
    <hyperlink r:id="rId3657" location="tokentxns" ref="N1695"/>
    <hyperlink r:id="rId3658" ref="M1696"/>
    <hyperlink r:id="rId3659" location="tokentxns" ref="N1696"/>
    <hyperlink r:id="rId3660" ref="M1697"/>
    <hyperlink r:id="rId3661" location="tokentxns" ref="N1697"/>
    <hyperlink r:id="rId3662" ref="M1698"/>
    <hyperlink r:id="rId3663" location="tokentxns" ref="N1698"/>
    <hyperlink r:id="rId3664" ref="M1699"/>
    <hyperlink r:id="rId3665" location="tokentxns" ref="N1699"/>
    <hyperlink r:id="rId3666" ref="M1700"/>
    <hyperlink r:id="rId3667" location="tokentxns" ref="N1700"/>
    <hyperlink r:id="rId3668" ref="M1701"/>
    <hyperlink r:id="rId3669" location="tokentxns" ref="N1701"/>
    <hyperlink r:id="rId3670" ref="M1702"/>
    <hyperlink r:id="rId3671" location="tokentxns" ref="N1702"/>
    <hyperlink r:id="rId3672" ref="M1703"/>
    <hyperlink r:id="rId3673" location="tokentxns" ref="N1703"/>
    <hyperlink r:id="rId3674" ref="M1704"/>
    <hyperlink r:id="rId3675" location="tokentxns" ref="N1704"/>
    <hyperlink r:id="rId3676" ref="M1705"/>
    <hyperlink r:id="rId3677" location="tokentxns" ref="N1705"/>
    <hyperlink r:id="rId3678" ref="M1706"/>
    <hyperlink r:id="rId3679" location="tokentxns" ref="N1706"/>
    <hyperlink r:id="rId3680" ref="M1707"/>
    <hyperlink r:id="rId3681" location="tokentxns" ref="N1707"/>
    <hyperlink r:id="rId3682" ref="M1708"/>
    <hyperlink r:id="rId3683" location="tokentxns" ref="N1708"/>
    <hyperlink r:id="rId3684" ref="M1709"/>
    <hyperlink r:id="rId3685" location="tokentxns" ref="N1709"/>
    <hyperlink r:id="rId3686" ref="M1710"/>
    <hyperlink r:id="rId3687" location="tokentxns" ref="N1710"/>
    <hyperlink r:id="rId3688" ref="M1711"/>
    <hyperlink r:id="rId3689" location="tokentxns" ref="N1711"/>
    <hyperlink r:id="rId3690" ref="M1712"/>
    <hyperlink r:id="rId3691" location="tokentxns" ref="N1712"/>
    <hyperlink r:id="rId3692" ref="M1713"/>
    <hyperlink r:id="rId3693" location="tokentxns" ref="N1713"/>
    <hyperlink r:id="rId3694" ref="M1714"/>
    <hyperlink r:id="rId3695" location="tokentxns" ref="N1714"/>
    <hyperlink r:id="rId3696" ref="M1715"/>
    <hyperlink r:id="rId3697" location="tokentxns" ref="N1715"/>
    <hyperlink r:id="rId3698" ref="M1716"/>
    <hyperlink r:id="rId3699" location="tokentxns" ref="N1716"/>
    <hyperlink r:id="rId3700" ref="M1717"/>
    <hyperlink r:id="rId3701" location="tokentxns" ref="N1717"/>
    <hyperlink r:id="rId3702" ref="M1718"/>
    <hyperlink r:id="rId3703" location="tokentxns" ref="N1718"/>
    <hyperlink r:id="rId3704" ref="M1719"/>
    <hyperlink r:id="rId3705" location="tokentxns" ref="N1719"/>
    <hyperlink r:id="rId3706" ref="M1720"/>
    <hyperlink r:id="rId3707" location="tokentxns" ref="N1720"/>
    <hyperlink r:id="rId3708" ref="M1721"/>
    <hyperlink r:id="rId3709" location="tokentxns" ref="N1721"/>
    <hyperlink r:id="rId3710" ref="M1722"/>
    <hyperlink r:id="rId3711" location="tokentxns" ref="N1722"/>
    <hyperlink r:id="rId3712" location="tokentxns" ref="O1722"/>
    <hyperlink r:id="rId3713" ref="M1723"/>
    <hyperlink r:id="rId3714" location="tokentxns" ref="N1723"/>
    <hyperlink r:id="rId3715" ref="M1724"/>
    <hyperlink r:id="rId3716" location="tokentxns" ref="N1724"/>
    <hyperlink r:id="rId3717" ref="M1725"/>
    <hyperlink r:id="rId3718" location="tokentxns" ref="N1725"/>
    <hyperlink r:id="rId3719" ref="M1726"/>
    <hyperlink r:id="rId3720" location="tokentxns" ref="N1726"/>
    <hyperlink r:id="rId3721" ref="M1727"/>
    <hyperlink r:id="rId3722" location="tokentxns" ref="N1727"/>
    <hyperlink r:id="rId3723" ref="M1728"/>
    <hyperlink r:id="rId3724" location="tokentxns" ref="N1728"/>
    <hyperlink r:id="rId3725" ref="M1729"/>
    <hyperlink r:id="rId3726" location="tokentxns" ref="N1729"/>
    <hyperlink r:id="rId3727" ref="M1730"/>
    <hyperlink r:id="rId3728" location="tokentxns" ref="N1730"/>
    <hyperlink r:id="rId3729" ref="M1731"/>
    <hyperlink r:id="rId3730" location="tokentxns" ref="N1731"/>
    <hyperlink r:id="rId3731" ref="M1732"/>
    <hyperlink r:id="rId3732" location="tokentxns" ref="N1732"/>
    <hyperlink r:id="rId3733" ref="M1733"/>
    <hyperlink r:id="rId3734" location="tokentxns" ref="N1733"/>
    <hyperlink r:id="rId3735" ref="M1734"/>
    <hyperlink r:id="rId3736" location="tokentxns" ref="N1734"/>
    <hyperlink r:id="rId3737" ref="M1735"/>
    <hyperlink r:id="rId3738" location="tokentxns" ref="N1735"/>
    <hyperlink r:id="rId3739" ref="M1736"/>
    <hyperlink r:id="rId3740" location="tokentxns" ref="N1736"/>
    <hyperlink r:id="rId3741" ref="M1737"/>
    <hyperlink r:id="rId3742" location="tokentxns" ref="N1737"/>
    <hyperlink r:id="rId3743" ref="M1738"/>
    <hyperlink r:id="rId3744" location="tokentxns" ref="N1738"/>
    <hyperlink r:id="rId3745" ref="M1739"/>
    <hyperlink r:id="rId3746" location="tokentxns" ref="N1739"/>
    <hyperlink r:id="rId3747" ref="M1740"/>
    <hyperlink r:id="rId3748" location="tokentxns" ref="N1740"/>
    <hyperlink r:id="rId3749" ref="M1741"/>
    <hyperlink r:id="rId3750" location="tokentxns" ref="N1741"/>
    <hyperlink r:id="rId3751" ref="M1742"/>
    <hyperlink r:id="rId3752" location="tokentxns" ref="N1742"/>
    <hyperlink r:id="rId3753" ref="M1743"/>
    <hyperlink r:id="rId3754" location="tokentxns" ref="N1743"/>
    <hyperlink r:id="rId3755" ref="M1744"/>
    <hyperlink r:id="rId3756" location="tokentxns" ref="N1744"/>
    <hyperlink r:id="rId3757" ref="M1745"/>
    <hyperlink r:id="rId3758" location="tokentxns" ref="N1745"/>
    <hyperlink r:id="rId3759" ref="M1746"/>
    <hyperlink r:id="rId3760" location="tokentxns" ref="N1746"/>
    <hyperlink r:id="rId3761" ref="M1747"/>
    <hyperlink r:id="rId3762" location="tokentxns" ref="N1747"/>
    <hyperlink r:id="rId3763" ref="M1748"/>
    <hyperlink r:id="rId3764" location="tokentxns" ref="N1748"/>
    <hyperlink r:id="rId3765" location="tokentxns" ref="O1748"/>
    <hyperlink r:id="rId3766" ref="M1749"/>
    <hyperlink r:id="rId3767" location="tokentxns" ref="N1749"/>
    <hyperlink r:id="rId3768" location="tokentxns" ref="O1749"/>
    <hyperlink r:id="rId3769" ref="M1750"/>
    <hyperlink r:id="rId3770" location="tokentxns" ref="N1750"/>
    <hyperlink r:id="rId3771" ref="M1751"/>
    <hyperlink r:id="rId3772" location="tokentxns" ref="N1751"/>
    <hyperlink r:id="rId3773" ref="M1752"/>
    <hyperlink r:id="rId3774" location="tokentxns" ref="N1752"/>
    <hyperlink r:id="rId3775" ref="M1753"/>
    <hyperlink r:id="rId3776" location="tokentxns" ref="N1753"/>
    <hyperlink r:id="rId3777" ref="M1754"/>
    <hyperlink r:id="rId3778" location="tokentxns" ref="N1754"/>
    <hyperlink r:id="rId3779" ref="M1755"/>
    <hyperlink r:id="rId3780" location="tokentxns" ref="N1755"/>
    <hyperlink r:id="rId3781" ref="M1756"/>
    <hyperlink r:id="rId3782" location="tokentxns" ref="N1756"/>
    <hyperlink r:id="rId3783" ref="M1757"/>
    <hyperlink r:id="rId3784" location="tokentxns" ref="N1757"/>
    <hyperlink r:id="rId3785" ref="M1758"/>
    <hyperlink r:id="rId3786" location="tokentxns" ref="N1758"/>
    <hyperlink r:id="rId3787" location="tokentxns" ref="O1758"/>
    <hyperlink r:id="rId3788" ref="M1759"/>
    <hyperlink r:id="rId3789" location="tokentxns" ref="N1759"/>
    <hyperlink r:id="rId3790" ref="M1760"/>
    <hyperlink r:id="rId3791" location="tokentxns" ref="N1760"/>
    <hyperlink r:id="rId3792" ref="M1761"/>
    <hyperlink r:id="rId3793" location="tokentxns" ref="N1761"/>
    <hyperlink r:id="rId3794" ref="M1762"/>
    <hyperlink r:id="rId3795" location="tokentxns" ref="N1762"/>
    <hyperlink r:id="rId3796" ref="M1763"/>
    <hyperlink r:id="rId3797" location="tokentxns" ref="N1763"/>
    <hyperlink r:id="rId3798" location="tokentxns" ref="O1763"/>
    <hyperlink r:id="rId3799" ref="M1764"/>
    <hyperlink r:id="rId3800" location="tokentxns" ref="N1764"/>
    <hyperlink r:id="rId3801" location="tokentxns" ref="O1764"/>
    <hyperlink r:id="rId3802" ref="M1765"/>
    <hyperlink r:id="rId3803" location="tokentxns" ref="N1765"/>
    <hyperlink r:id="rId3804" ref="M1766"/>
    <hyperlink r:id="rId3805" location="tokentxns" ref="N1766"/>
    <hyperlink r:id="rId3806" ref="M1767"/>
    <hyperlink r:id="rId3807" location="tokentxns" ref="N1767"/>
    <hyperlink r:id="rId3808" ref="M1768"/>
    <hyperlink r:id="rId3809" location="tokentxns" ref="N1768"/>
    <hyperlink r:id="rId3810" location="tokentxns" ref="O1768"/>
    <hyperlink r:id="rId3811" ref="M1769"/>
    <hyperlink r:id="rId3812" location="tokentxns" ref="N1769"/>
    <hyperlink r:id="rId3813" ref="M1770"/>
    <hyperlink r:id="rId3814" location="tokentxns" ref="N1770"/>
    <hyperlink r:id="rId3815" ref="M1771"/>
    <hyperlink r:id="rId3816" location="tokentxns" ref="N1771"/>
    <hyperlink r:id="rId3817" ref="M1772"/>
    <hyperlink r:id="rId3818" location="tokentxns" ref="N1772"/>
    <hyperlink r:id="rId3819" ref="M1773"/>
    <hyperlink r:id="rId3820" location="tokentxns" ref="N1773"/>
    <hyperlink r:id="rId3821" ref="M1774"/>
    <hyperlink r:id="rId3822" location="tokentxns" ref="N1774"/>
    <hyperlink r:id="rId3823" ref="M1775"/>
    <hyperlink r:id="rId3824" location="tokentxns" ref="N1775"/>
    <hyperlink r:id="rId3825" ref="M1776"/>
    <hyperlink r:id="rId3826" location="tokentxns" ref="N1776"/>
    <hyperlink r:id="rId3827" ref="M1777"/>
    <hyperlink r:id="rId3828" location="tokentxns" ref="N1777"/>
    <hyperlink r:id="rId3829" ref="M1778"/>
    <hyperlink r:id="rId3830" location="tokentxns" ref="N1778"/>
    <hyperlink r:id="rId3831" ref="M1779"/>
    <hyperlink r:id="rId3832" location="tokentxns" ref="N1779"/>
    <hyperlink r:id="rId3833" ref="M1780"/>
    <hyperlink r:id="rId3834" location="tokentxns" ref="N1780"/>
    <hyperlink r:id="rId3835" ref="M1781"/>
    <hyperlink r:id="rId3836" location="tokentxns" ref="N1781"/>
    <hyperlink r:id="rId3837" ref="M1782"/>
    <hyperlink r:id="rId3838" location="tokentxns" ref="N1782"/>
    <hyperlink r:id="rId3839" ref="M1783"/>
    <hyperlink r:id="rId3840" location="tokentxns" ref="N1783"/>
    <hyperlink r:id="rId3841" ref="M1784"/>
    <hyperlink r:id="rId3842" location="tokentxns" ref="N1784"/>
    <hyperlink r:id="rId3843" ref="M1785"/>
    <hyperlink r:id="rId3844" location="tokentxns" ref="N1785"/>
    <hyperlink r:id="rId3845" ref="M1786"/>
    <hyperlink r:id="rId3846" location="tokentxns" ref="N1786"/>
    <hyperlink r:id="rId3847" ref="M1787"/>
    <hyperlink r:id="rId3848" location="tokentxns" ref="N1787"/>
    <hyperlink r:id="rId3849" ref="M1788"/>
    <hyperlink r:id="rId3850" location="tokentxns" ref="N1788"/>
    <hyperlink r:id="rId3851" ref="M1789"/>
    <hyperlink r:id="rId3852" location="tokentxns" ref="N1789"/>
    <hyperlink r:id="rId3853" ref="M1790"/>
    <hyperlink r:id="rId3854" location="tokentxns" ref="N1790"/>
    <hyperlink r:id="rId3855" ref="M1791"/>
    <hyperlink r:id="rId3856" location="tokentxns" ref="N1791"/>
    <hyperlink r:id="rId3857" ref="M1792"/>
    <hyperlink r:id="rId3858" location="tokentxns" ref="N1792"/>
    <hyperlink r:id="rId3859" ref="M1793"/>
    <hyperlink r:id="rId3860" location="tokentxns" ref="N1793"/>
    <hyperlink r:id="rId3861" ref="M1794"/>
    <hyperlink r:id="rId3862" location="tokentxns" ref="N1794"/>
    <hyperlink r:id="rId3863" ref="M1795"/>
    <hyperlink r:id="rId3864" location="tokentxns" ref="N1795"/>
    <hyperlink r:id="rId3865" ref="M1796"/>
    <hyperlink r:id="rId3866" location="tokentxns" ref="N1796"/>
    <hyperlink r:id="rId3867" ref="M1797"/>
    <hyperlink r:id="rId3868" location="tokentxns" ref="N1797"/>
    <hyperlink r:id="rId3869" ref="M1798"/>
    <hyperlink r:id="rId3870" location="tokentxns" ref="N1798"/>
    <hyperlink r:id="rId3871" ref="M1799"/>
    <hyperlink r:id="rId3872" location="tokentxns" ref="N1799"/>
    <hyperlink r:id="rId3873" ref="M1800"/>
    <hyperlink r:id="rId3874" location="tokentxns" ref="N1800"/>
    <hyperlink r:id="rId3875" ref="M1801"/>
    <hyperlink r:id="rId3876" location="tokentxns" ref="N1801"/>
    <hyperlink r:id="rId3877" location="tokentxns" ref="O1801"/>
    <hyperlink r:id="rId3878" ref="M1802"/>
    <hyperlink r:id="rId3879" location="tokentxns" ref="N1802"/>
    <hyperlink r:id="rId3880" ref="M1803"/>
    <hyperlink r:id="rId3881" location="tokentxns" ref="N1803"/>
    <hyperlink r:id="rId3882" ref="M1804"/>
    <hyperlink r:id="rId3883" location="tokentxns" ref="N1804"/>
    <hyperlink r:id="rId3884" ref="M1805"/>
    <hyperlink r:id="rId3885" location="tokentxns" ref="N1805"/>
    <hyperlink r:id="rId3886" ref="M1806"/>
    <hyperlink r:id="rId3887" ref="M1807"/>
    <hyperlink r:id="rId3888" location="tokentxns" ref="N1807"/>
    <hyperlink r:id="rId3889" ref="M1808"/>
    <hyperlink r:id="rId3890" location="tokentxns" ref="N1808"/>
    <hyperlink r:id="rId3891" location="tokentxns" ref="O1808"/>
    <hyperlink r:id="rId3892" ref="M1809"/>
    <hyperlink r:id="rId3893" location="tokentxns" ref="N1809"/>
    <hyperlink r:id="rId3894" ref="M1810"/>
    <hyperlink r:id="rId3895" location="tokentxns" ref="N1810"/>
    <hyperlink r:id="rId3896" ref="M1811"/>
    <hyperlink r:id="rId3897" location="tokentxns" ref="N1811"/>
    <hyperlink r:id="rId3898" ref="M1812"/>
    <hyperlink r:id="rId3899" location="tokentxns" ref="N1812"/>
    <hyperlink r:id="rId3900" location="tokentxns" ref="O1812"/>
    <hyperlink r:id="rId3901" ref="M1813"/>
    <hyperlink r:id="rId3902" location="tokentxns" ref="N1813"/>
    <hyperlink r:id="rId3903" ref="M1814"/>
    <hyperlink r:id="rId3904" location="tokentxns" ref="N1814"/>
    <hyperlink r:id="rId3905" location="tokentxns" ref="O1814"/>
    <hyperlink r:id="rId3906" ref="M1815"/>
    <hyperlink r:id="rId3907" location="tokentxns" ref="N1815"/>
    <hyperlink r:id="rId3908" location="tokentxns" ref="O1815"/>
    <hyperlink r:id="rId3909" ref="M1816"/>
    <hyperlink r:id="rId3910" location="tokentxns" ref="N1816"/>
    <hyperlink r:id="rId3911" location="tokentxns" ref="O1816"/>
    <hyperlink r:id="rId3912" ref="M1817"/>
    <hyperlink r:id="rId3913" location="tokentxns" ref="N1817"/>
    <hyperlink r:id="rId3914" ref="M1818"/>
    <hyperlink r:id="rId3915" ref="M1819"/>
    <hyperlink r:id="rId3916" location="tokentxns" ref="N1819"/>
    <hyperlink r:id="rId3917" ref="M1820"/>
    <hyperlink r:id="rId3918" location="tokentxns" ref="N1820"/>
    <hyperlink r:id="rId3919" ref="M1821"/>
    <hyperlink r:id="rId3920" location="tokentxns" ref="N1821"/>
    <hyperlink r:id="rId3921" ref="M1822"/>
    <hyperlink r:id="rId3922" location="tokentxns" ref="N1822"/>
    <hyperlink r:id="rId3923" ref="M1823"/>
    <hyperlink r:id="rId3924" location="tokentxns" ref="N1823"/>
    <hyperlink r:id="rId3925" ref="M1824"/>
    <hyperlink r:id="rId3926" location="tokentxns" ref="N1824"/>
    <hyperlink r:id="rId3927" ref="M1825"/>
    <hyperlink r:id="rId3928" location="tokentxns" ref="N1825"/>
    <hyperlink r:id="rId3929" location="tokentxns" ref="O1825"/>
    <hyperlink r:id="rId3930" ref="M1826"/>
    <hyperlink r:id="rId3931" location="tokentxns" ref="N1826"/>
    <hyperlink r:id="rId3932" location="tokentxns" ref="O1826"/>
    <hyperlink r:id="rId3933" ref="M1827"/>
    <hyperlink r:id="rId3934" location="tokentxns" ref="N1827"/>
    <hyperlink r:id="rId3935" location="tokentxns" ref="O1827"/>
    <hyperlink r:id="rId3936" ref="M1828"/>
    <hyperlink r:id="rId3937" location="tokentxns" ref="N1828"/>
    <hyperlink r:id="rId3938" ref="M1829"/>
    <hyperlink r:id="rId3939" location="tokentxns" ref="N1829"/>
    <hyperlink r:id="rId3940" location="tokentxns" ref="O1829"/>
    <hyperlink r:id="rId3941" ref="M1830"/>
    <hyperlink r:id="rId3942" location="tokentxns" ref="N1830"/>
    <hyperlink r:id="rId3943" ref="M1831"/>
    <hyperlink r:id="rId3944" location="tokentxns" ref="N1831"/>
    <hyperlink r:id="rId3945" ref="M1832"/>
    <hyperlink r:id="rId3946" location="tokentxns" ref="N1832"/>
    <hyperlink r:id="rId3947" ref="M1833"/>
    <hyperlink r:id="rId3948" location="tokentxns" ref="N1833"/>
    <hyperlink r:id="rId3949" ref="M1834"/>
    <hyperlink r:id="rId3950" location="tokentxns" ref="N1834"/>
    <hyperlink r:id="rId3951" ref="M1835"/>
    <hyperlink r:id="rId3952" location="tokentxns" ref="N1835"/>
    <hyperlink r:id="rId3953" ref="M1836"/>
    <hyperlink r:id="rId3954" location="tokentxns" ref="N1836"/>
    <hyperlink r:id="rId3955" ref="M1837"/>
    <hyperlink r:id="rId3956" location="tokentxns" ref="N1837"/>
    <hyperlink r:id="rId3957" ref="M1838"/>
    <hyperlink r:id="rId3958" location="tokentxns" ref="N1838"/>
    <hyperlink r:id="rId3959" ref="M1839"/>
    <hyperlink r:id="rId3960" location="tokentxns" ref="N1839"/>
    <hyperlink r:id="rId3961" location="tokentxns" ref="O1839"/>
    <hyperlink r:id="rId3962" ref="M1840"/>
    <hyperlink r:id="rId3963" location="tokentxns" ref="N1840"/>
    <hyperlink r:id="rId3964" ref="M1841"/>
    <hyperlink r:id="rId3965" location="tokentxns" ref="N1841"/>
    <hyperlink r:id="rId3966" location="tokentxns" ref="O1841"/>
    <hyperlink r:id="rId3967" ref="M1842"/>
    <hyperlink r:id="rId3968" location="tokentxns" ref="N1842"/>
    <hyperlink r:id="rId3969" ref="M1843"/>
    <hyperlink r:id="rId3970" location="tokentxns" ref="N1843"/>
    <hyperlink r:id="rId3971" ref="M1844"/>
    <hyperlink r:id="rId3972" location="tokentxns" ref="N1844"/>
    <hyperlink r:id="rId3973" ref="M1845"/>
    <hyperlink r:id="rId3974" location="tokentxns" ref="N1845"/>
    <hyperlink r:id="rId3975" ref="M1846"/>
    <hyperlink r:id="rId3976" location="tokentxns" ref="N1846"/>
    <hyperlink r:id="rId3977" ref="M1847"/>
    <hyperlink r:id="rId3978" location="tokentxns" ref="N1847"/>
    <hyperlink r:id="rId3979" ref="M1848"/>
    <hyperlink r:id="rId3980" location="tokentxns" ref="N1848"/>
    <hyperlink r:id="rId3981" ref="M1849"/>
    <hyperlink r:id="rId3982" location="tokentxns" ref="N1849"/>
    <hyperlink r:id="rId3983" ref="M1850"/>
    <hyperlink r:id="rId3984" location="tokentxns" ref="N1850"/>
    <hyperlink r:id="rId3985" ref="M1851"/>
    <hyperlink r:id="rId3986" location="tokentxns" ref="N1851"/>
    <hyperlink r:id="rId3987" ref="M1852"/>
    <hyperlink r:id="rId3988" location="tokentxns" ref="N1852"/>
    <hyperlink r:id="rId3989" ref="M1853"/>
    <hyperlink r:id="rId3990" location="tokentxns" ref="N1853"/>
    <hyperlink r:id="rId3991" ref="M1854"/>
    <hyperlink r:id="rId3992" location="tokentxns" ref="N1854"/>
    <hyperlink r:id="rId3993" ref="M1855"/>
    <hyperlink r:id="rId3994" location="tokentxns" ref="N1855"/>
    <hyperlink r:id="rId3995" ref="M1856"/>
    <hyperlink r:id="rId3996" location="tokentxns" ref="N1856"/>
    <hyperlink r:id="rId3997" ref="M1857"/>
    <hyperlink r:id="rId3998" location="tokentxns" ref="N1857"/>
    <hyperlink r:id="rId3999" ref="M1858"/>
    <hyperlink r:id="rId4000" location="tokentxns" ref="N1858"/>
    <hyperlink r:id="rId4001" ref="M1859"/>
    <hyperlink r:id="rId4002" location="tokentxns" ref="N1859"/>
    <hyperlink r:id="rId4003" ref="M1860"/>
    <hyperlink r:id="rId4004" location="tokentxns" ref="N1860"/>
    <hyperlink r:id="rId4005" ref="M1861"/>
    <hyperlink r:id="rId4006" location="tokentxns" ref="N1861"/>
    <hyperlink r:id="rId4007" ref="M1862"/>
    <hyperlink r:id="rId4008" location="tokentxns" ref="N1862"/>
    <hyperlink r:id="rId4009" ref="M1863"/>
    <hyperlink r:id="rId4010" location="tokentxns" ref="N1863"/>
    <hyperlink r:id="rId4011" ref="M1864"/>
    <hyperlink r:id="rId4012" location="tokentxns" ref="N1864"/>
    <hyperlink r:id="rId4013" ref="M1865"/>
    <hyperlink r:id="rId4014" location="tokentxns" ref="N1865"/>
    <hyperlink r:id="rId4015" location="tokentxns" ref="M1866"/>
    <hyperlink r:id="rId4016" ref="M1867"/>
    <hyperlink r:id="rId4017" location="tokentxns" ref="N1867"/>
    <hyperlink r:id="rId4018" ref="M1868"/>
    <hyperlink r:id="rId4019" location="tokentxns" ref="N1868"/>
    <hyperlink r:id="rId4020" ref="M1869"/>
    <hyperlink r:id="rId4021" location="tokentxns" ref="N1869"/>
    <hyperlink r:id="rId4022" ref="M1870"/>
    <hyperlink r:id="rId4023" location="tokentxns" ref="N1870"/>
    <hyperlink r:id="rId4024" ref="M1871"/>
    <hyperlink r:id="rId4025" location="tokentxns" ref="N1871"/>
    <hyperlink r:id="rId4026" ref="M1872"/>
    <hyperlink r:id="rId4027" location="tokentxns" ref="N1872"/>
    <hyperlink r:id="rId4028" ref="M1873"/>
    <hyperlink r:id="rId4029" location="tokentxns" ref="N1873"/>
    <hyperlink r:id="rId4030" ref="M1874"/>
    <hyperlink r:id="rId4031" location="tokentxns" ref="N1874"/>
    <hyperlink r:id="rId4032" ref="M1875"/>
    <hyperlink r:id="rId4033" location="tokentxns" ref="N1875"/>
    <hyperlink r:id="rId4034" ref="M1876"/>
    <hyperlink r:id="rId4035" location="tokentxns" ref="N1876"/>
    <hyperlink r:id="rId4036" ref="M1877"/>
    <hyperlink r:id="rId4037" location="tokentxns" ref="N1877"/>
    <hyperlink r:id="rId4038" ref="M1878"/>
    <hyperlink r:id="rId4039" location="tokentxns" ref="N1878"/>
    <hyperlink r:id="rId4040" ref="M1879"/>
    <hyperlink r:id="rId4041" location="tokentxns" ref="N1879"/>
    <hyperlink r:id="rId4042" ref="M1880"/>
    <hyperlink r:id="rId4043" location="tokentxns" ref="N1880"/>
    <hyperlink r:id="rId4044" ref="M1881"/>
    <hyperlink r:id="rId4045" location="tokentxns" ref="N1881"/>
    <hyperlink r:id="rId4046" location="tokentxns" ref="O1881"/>
    <hyperlink r:id="rId4047" ref="M1882"/>
    <hyperlink r:id="rId4048" location="tokentxns" ref="N1882"/>
    <hyperlink r:id="rId4049" ref="M1883"/>
    <hyperlink r:id="rId4050" location="tokentxns" ref="N1883"/>
    <hyperlink r:id="rId4051" ref="M1884"/>
    <hyperlink r:id="rId4052" location="tokentxns" ref="N1884"/>
    <hyperlink r:id="rId4053" location="tokentxns" ref="M1885"/>
    <hyperlink r:id="rId4054" location="tokentxns" ref="M1886"/>
    <hyperlink r:id="rId4055" ref="M1887"/>
    <hyperlink r:id="rId4056" location="tokentxns" ref="N1887"/>
    <hyperlink r:id="rId4057" ref="M1888"/>
    <hyperlink r:id="rId4058" location="tokentxns" ref="N1888"/>
    <hyperlink r:id="rId4059" ref="M1889"/>
    <hyperlink r:id="rId4060" location="tokentxns" ref="N1889"/>
    <hyperlink r:id="rId4061" ref="M1890"/>
    <hyperlink r:id="rId4062" location="tokentxns" ref="N1890"/>
    <hyperlink r:id="rId4063" location="tokentxns" ref="O1890"/>
    <hyperlink r:id="rId4064" ref="M1891"/>
    <hyperlink r:id="rId4065" location="tokentxns" ref="N1891"/>
    <hyperlink r:id="rId4066" ref="M1892"/>
    <hyperlink r:id="rId4067" location="tokentxns" ref="N1892"/>
    <hyperlink r:id="rId4068" ref="M1893"/>
    <hyperlink r:id="rId4069" location="tokentxns" ref="N1893"/>
    <hyperlink r:id="rId4070" location="tokentxns" ref="O1893"/>
    <hyperlink r:id="rId4071" ref="M1894"/>
    <hyperlink r:id="rId4072" location="tokentxns" ref="N1894"/>
    <hyperlink r:id="rId4073" location="tokentxns" ref="O1894"/>
    <hyperlink r:id="rId4074" ref="M1895"/>
    <hyperlink r:id="rId4075" location="tokentxns" ref="N1895"/>
    <hyperlink r:id="rId4076" ref="M1896"/>
    <hyperlink r:id="rId4077" location="tokentxns" ref="N1896"/>
    <hyperlink r:id="rId4078" ref="M1897"/>
    <hyperlink r:id="rId4079" location="tokentxns" ref="N1897"/>
    <hyperlink r:id="rId4080" ref="M1898"/>
    <hyperlink r:id="rId4081" location="tokentxns" ref="N1898"/>
    <hyperlink r:id="rId4082" ref="M1899"/>
    <hyperlink r:id="rId4083" location="tokentxns" ref="N1899"/>
    <hyperlink r:id="rId4084" ref="M1900"/>
    <hyperlink r:id="rId4085" location="tokentxns" ref="N1900"/>
    <hyperlink r:id="rId4086" ref="M1901"/>
    <hyperlink r:id="rId4087" location="tokentxns" ref="N1901"/>
    <hyperlink r:id="rId4088" ref="M1902"/>
    <hyperlink r:id="rId4089" location="tokentxns" ref="N1902"/>
    <hyperlink r:id="rId4090" location="tokentxns" ref="O1902"/>
    <hyperlink r:id="rId4091" ref="M1903"/>
    <hyperlink r:id="rId4092" location="tokentxns" ref="N1903"/>
    <hyperlink r:id="rId4093" location="tokentxns" ref="O1903"/>
    <hyperlink r:id="rId4094" ref="M1904"/>
    <hyperlink r:id="rId4095" location="tokentxns" ref="N1904"/>
    <hyperlink r:id="rId4096" ref="M1905"/>
    <hyperlink r:id="rId4097" location="tokentxns" ref="N1905"/>
    <hyperlink r:id="rId4098" ref="M1906"/>
    <hyperlink r:id="rId4099" location="tokentxns" ref="N1906"/>
    <hyperlink r:id="rId4100" ref="M1907"/>
    <hyperlink r:id="rId4101" location="tokentxns" ref="N1907"/>
    <hyperlink r:id="rId4102" ref="M1908"/>
    <hyperlink r:id="rId4103" location="tokentxns" ref="N1908"/>
    <hyperlink r:id="rId4104" ref="M1909"/>
    <hyperlink r:id="rId4105" location="tokentxns" ref="N1909"/>
    <hyperlink r:id="rId4106" ref="M1910"/>
    <hyperlink r:id="rId4107" location="tokentxns" ref="N1910"/>
    <hyperlink r:id="rId4108" ref="M1911"/>
    <hyperlink r:id="rId4109" location="tokentxns" ref="N1911"/>
    <hyperlink r:id="rId4110" ref="M1912"/>
    <hyperlink r:id="rId4111" location="tokentxns" ref="N1912"/>
    <hyperlink r:id="rId4112" ref="M1913"/>
    <hyperlink r:id="rId4113" location="tokentxns" ref="N1913"/>
    <hyperlink r:id="rId4114" ref="M1914"/>
    <hyperlink r:id="rId4115" location="tokentxns" ref="N1914"/>
    <hyperlink r:id="rId4116" ref="M1915"/>
    <hyperlink r:id="rId4117" location="tokentxns" ref="N1915"/>
    <hyperlink r:id="rId4118" ref="M1916"/>
    <hyperlink r:id="rId4119" location="tokentxns" ref="N1916"/>
    <hyperlink r:id="rId4120" location="tokentxns" ref="O1916"/>
    <hyperlink r:id="rId4121" ref="M1917"/>
    <hyperlink r:id="rId4122" location="tokentxns" ref="N1917"/>
    <hyperlink r:id="rId4123" ref="M1918"/>
    <hyperlink r:id="rId4124" location="tokentxns" ref="N1918"/>
    <hyperlink r:id="rId4125" ref="M1919"/>
    <hyperlink r:id="rId4126" location="tokentxns" ref="N1919"/>
    <hyperlink r:id="rId4127" location="tokentxns" ref="O1919"/>
    <hyperlink r:id="rId4128" ref="M1920"/>
    <hyperlink r:id="rId4129" location="tokentxns" ref="N1920"/>
    <hyperlink r:id="rId4130" ref="M1921"/>
    <hyperlink r:id="rId4131" location="tokentxns" ref="N1921"/>
    <hyperlink r:id="rId4132" ref="M1922"/>
    <hyperlink r:id="rId4133" location="tokentxns" ref="N1922"/>
    <hyperlink r:id="rId4134" ref="M1923"/>
    <hyperlink r:id="rId4135" location="tokentxns" ref="N1923"/>
    <hyperlink r:id="rId4136" ref="M1924"/>
    <hyperlink r:id="rId4137" location="tokentxns" ref="N1924"/>
    <hyperlink r:id="rId4138" ref="M1925"/>
    <hyperlink r:id="rId4139" location="tokentxns" ref="N1925"/>
    <hyperlink r:id="rId4140" ref="M1926"/>
    <hyperlink r:id="rId4141" location="tokentxns" ref="N1926"/>
    <hyperlink r:id="rId4142" ref="M1927"/>
    <hyperlink r:id="rId4143" location="tokentxns" ref="N1927"/>
    <hyperlink r:id="rId4144" ref="M1928"/>
    <hyperlink r:id="rId4145" location="tokentxns" ref="N1928"/>
    <hyperlink r:id="rId4146" location="tokentxns" ref="O1928"/>
    <hyperlink r:id="rId4147" ref="M1929"/>
    <hyperlink r:id="rId4148" location="tokentxns" ref="N1929"/>
    <hyperlink r:id="rId4149" location="tokentxns" ref="O1929"/>
    <hyperlink r:id="rId4150" ref="M1930"/>
    <hyperlink r:id="rId4151" location="tokentxns" ref="N1930"/>
    <hyperlink r:id="rId4152" ref="M1931"/>
    <hyperlink r:id="rId4153" location="tokentxns" ref="N1931"/>
    <hyperlink r:id="rId4154" location="tokentxns" ref="O1931"/>
    <hyperlink r:id="rId4155" ref="M1932"/>
    <hyperlink r:id="rId4156" location="tokentxns" ref="N1932"/>
    <hyperlink r:id="rId4157" ref="M1933"/>
    <hyperlink r:id="rId4158" location="tokentxns" ref="N1933"/>
    <hyperlink r:id="rId4159" ref="M1934"/>
    <hyperlink r:id="rId4160" location="tokentxns" ref="N1934"/>
    <hyperlink r:id="rId4161" ref="M1935"/>
    <hyperlink r:id="rId4162" location="tokentxns" ref="N1935"/>
    <hyperlink r:id="rId4163" ref="M1936"/>
    <hyperlink r:id="rId4164" location="tokentxns" ref="N1936"/>
    <hyperlink r:id="rId4165" ref="M1937"/>
    <hyperlink r:id="rId4166" location="tokentxns" ref="N1937"/>
    <hyperlink r:id="rId4167" ref="M1938"/>
    <hyperlink r:id="rId4168" location="tokentxns" ref="N1938"/>
    <hyperlink r:id="rId4169" ref="M1939"/>
    <hyperlink r:id="rId4170" location="tokentxns" ref="N1939"/>
    <hyperlink r:id="rId4171" ref="M1940"/>
    <hyperlink r:id="rId4172" location="tokentxns" ref="N1940"/>
    <hyperlink r:id="rId4173" location="tokentxns" ref="O1940"/>
    <hyperlink r:id="rId4174" ref="M1941"/>
    <hyperlink r:id="rId4175" location="tokentxns" ref="N1941"/>
    <hyperlink r:id="rId4176" ref="M1942"/>
    <hyperlink r:id="rId4177" location="tokentxns" ref="N1942"/>
    <hyperlink r:id="rId4178" ref="M1943"/>
    <hyperlink r:id="rId4179" location="tokentxns" ref="N1943"/>
    <hyperlink r:id="rId4180" location="tokentxns" ref="O1943"/>
    <hyperlink r:id="rId4181" ref="M1944"/>
    <hyperlink r:id="rId4182" location="tokentxns" ref="N1944"/>
    <hyperlink r:id="rId4183" ref="M1945"/>
    <hyperlink r:id="rId4184" location="tokentxns" ref="N1945"/>
    <hyperlink r:id="rId4185" ref="M1946"/>
    <hyperlink r:id="rId4186" location="tokentxns" ref="N1946"/>
    <hyperlink r:id="rId4187" ref="M1947"/>
    <hyperlink r:id="rId4188" location="tokentxns" ref="N1947"/>
    <hyperlink r:id="rId4189" ref="M1948"/>
    <hyperlink r:id="rId4190" location="tokentxns" ref="N1948"/>
    <hyperlink r:id="rId4191" ref="M1949"/>
    <hyperlink r:id="rId4192" location="tokentxns" ref="N1949"/>
    <hyperlink r:id="rId4193" ref="M1950"/>
    <hyperlink r:id="rId4194" location="tokentxns" ref="N1950"/>
    <hyperlink r:id="rId4195" ref="M1951"/>
    <hyperlink r:id="rId4196" location="tokentxns" ref="N1951"/>
    <hyperlink r:id="rId4197" ref="M1952"/>
    <hyperlink r:id="rId4198" location="tokentxns" ref="N1952"/>
    <hyperlink r:id="rId4199" ref="M1953"/>
    <hyperlink r:id="rId4200" location="tokentxns" ref="N1953"/>
    <hyperlink r:id="rId4201" ref="M1954"/>
    <hyperlink r:id="rId4202" location="tokentxns" ref="N1954"/>
    <hyperlink r:id="rId4203" ref="M1955"/>
    <hyperlink r:id="rId4204" location="tokentxns" ref="N1955"/>
    <hyperlink r:id="rId4205" ref="M1956"/>
    <hyperlink r:id="rId4206" location="tokentxns" ref="N1956"/>
    <hyperlink r:id="rId4207" ref="M1957"/>
    <hyperlink r:id="rId4208" location="tokentxns" ref="N1957"/>
    <hyperlink r:id="rId4209" ref="M1958"/>
    <hyperlink r:id="rId4210" location="tokentxns" ref="N1958"/>
    <hyperlink r:id="rId4211" location="tokentxns" ref="O1958"/>
    <hyperlink r:id="rId4212" ref="M1959"/>
    <hyperlink r:id="rId4213" location="tokentxns" ref="N1959"/>
    <hyperlink r:id="rId4214" ref="M1960"/>
    <hyperlink r:id="rId4215" location="tokentxns" ref="N1960"/>
    <hyperlink r:id="rId4216" ref="M1961"/>
    <hyperlink r:id="rId4217" location="tokentxns" ref="N1961"/>
    <hyperlink r:id="rId4218" location="tokentxns" ref="O1961"/>
    <hyperlink r:id="rId4219" location="tokentxns" ref="P1961"/>
    <hyperlink r:id="rId4220" ref="M1962"/>
    <hyperlink r:id="rId4221" location="tokentxns" ref="N1962"/>
    <hyperlink r:id="rId4222" ref="M1963"/>
    <hyperlink r:id="rId4223" location="tokentxns" ref="N1963"/>
    <hyperlink r:id="rId4224" ref="M1964"/>
    <hyperlink r:id="rId4225" location="tokentxns" ref="N1964"/>
    <hyperlink r:id="rId4226" ref="M1965"/>
    <hyperlink r:id="rId4227" location="tokentxns" ref="N1965"/>
    <hyperlink r:id="rId4228" ref="M1966"/>
    <hyperlink r:id="rId4229" location="tokentxns" ref="N1966"/>
    <hyperlink r:id="rId4230" ref="M1967"/>
    <hyperlink r:id="rId4231" location="tokentxns" ref="N1967"/>
    <hyperlink r:id="rId4232" ref="M1968"/>
    <hyperlink r:id="rId4233" location="tokentxns" ref="N1968"/>
    <hyperlink r:id="rId4234" ref="M1969"/>
    <hyperlink r:id="rId4235" location="tokentxns" ref="N1969"/>
    <hyperlink r:id="rId4236" ref="M1970"/>
    <hyperlink r:id="rId4237" location="tokentxns" ref="N1970"/>
    <hyperlink r:id="rId4238" ref="M1971"/>
    <hyperlink r:id="rId4239" location="tokentxns" ref="N1971"/>
    <hyperlink r:id="rId4240" location="tokentxns" ref="O1971"/>
    <hyperlink r:id="rId4241" ref="M1972"/>
    <hyperlink r:id="rId4242" location="tokentxns" ref="N1972"/>
    <hyperlink r:id="rId4243" location="tokentxns" ref="O1972"/>
    <hyperlink r:id="rId4244" location="tokentxns" ref="P1972"/>
    <hyperlink r:id="rId4245" ref="M1973"/>
    <hyperlink r:id="rId4246" location="tokentxns" ref="N1973"/>
    <hyperlink r:id="rId4247" ref="M1974"/>
    <hyperlink r:id="rId4248" location="tokentxns" ref="N1974"/>
    <hyperlink r:id="rId4249" ref="M1975"/>
    <hyperlink r:id="rId4250" location="tokentxns" ref="N1975"/>
    <hyperlink r:id="rId4251" ref="M1976"/>
    <hyperlink r:id="rId4252" location="tokentxns" ref="N1976"/>
    <hyperlink r:id="rId4253" location="tokentxns" ref="O1976"/>
    <hyperlink r:id="rId4254" ref="M1977"/>
    <hyperlink r:id="rId4255" location="tokentxns" ref="N1977"/>
    <hyperlink r:id="rId4256" ref="M1978"/>
    <hyperlink r:id="rId4257" location="tokentxns" ref="N1978"/>
    <hyperlink r:id="rId4258" ref="M1979"/>
    <hyperlink r:id="rId4259" location="tokentxns" ref="N1979"/>
    <hyperlink r:id="rId4260" ref="M1980"/>
    <hyperlink r:id="rId4261" location="tokentxns" ref="N1980"/>
    <hyperlink r:id="rId4262" ref="M1981"/>
    <hyperlink r:id="rId4263" location="tokentxns" ref="N1981"/>
    <hyperlink r:id="rId4264" location="tokentxns" ref="O1981"/>
    <hyperlink r:id="rId4265" ref="M1982"/>
    <hyperlink r:id="rId4266" location="tokentxns" ref="N1982"/>
    <hyperlink r:id="rId4267" ref="M1983"/>
    <hyperlink r:id="rId4268" location="tokentxns" ref="N1983"/>
    <hyperlink r:id="rId4269" ref="M1984"/>
    <hyperlink r:id="rId4270" location="tokentxns" ref="N1984"/>
    <hyperlink r:id="rId4271" ref="M1985"/>
    <hyperlink r:id="rId4272" location="tokentxns" ref="N1985"/>
    <hyperlink r:id="rId4273" ref="M1986"/>
    <hyperlink r:id="rId4274" location="tokentxns" ref="N1986"/>
    <hyperlink r:id="rId4275" ref="M1987"/>
    <hyperlink r:id="rId4276" location="tokentxns" ref="N1987"/>
    <hyperlink r:id="rId4277" ref="M1988"/>
    <hyperlink r:id="rId4278" location="tokentxns" ref="N1988"/>
    <hyperlink r:id="rId4279" ref="M1989"/>
    <hyperlink r:id="rId4280" location="tokentxns" ref="N1989"/>
    <hyperlink r:id="rId4281" ref="M1990"/>
    <hyperlink r:id="rId4282" location="tokentxns" ref="N1990"/>
    <hyperlink r:id="rId4283" location="tokentxns" ref="O1990"/>
    <hyperlink r:id="rId4284" location="tokentxns" ref="P1990"/>
    <hyperlink r:id="rId4285" ref="M1991"/>
    <hyperlink r:id="rId4286" location="tokentxns" ref="N1991"/>
    <hyperlink r:id="rId4287" ref="M1992"/>
    <hyperlink r:id="rId4288" location="tokentxns" ref="N1992"/>
    <hyperlink r:id="rId4289" ref="M1993"/>
    <hyperlink r:id="rId4290" location="tokentxns" ref="N1993"/>
    <hyperlink r:id="rId4291" ref="M1994"/>
    <hyperlink r:id="rId4292" location="tokentxns" ref="N1994"/>
    <hyperlink r:id="rId4293" ref="M1995"/>
    <hyperlink r:id="rId4294" location="tokentxns" ref="N1995"/>
    <hyperlink r:id="rId4295" ref="M1996"/>
    <hyperlink r:id="rId4296" location="tokentxns" ref="N1996"/>
    <hyperlink r:id="rId4297" ref="M1997"/>
    <hyperlink r:id="rId4298" location="tokentxns" ref="N1997"/>
    <hyperlink r:id="rId4299" ref="M1998"/>
    <hyperlink r:id="rId4300" location="tokentxns" ref="N1998"/>
    <hyperlink r:id="rId4301" ref="M1999"/>
    <hyperlink r:id="rId4302" location="tokentxns" ref="N1999"/>
    <hyperlink r:id="rId4303" ref="M2000"/>
    <hyperlink r:id="rId4304" location="tokentxns" ref="N2000"/>
    <hyperlink r:id="rId4305" ref="M2001"/>
    <hyperlink r:id="rId4306" location="tokentxns" ref="N2001"/>
    <hyperlink r:id="rId4307" ref="M2002"/>
    <hyperlink r:id="rId4308" location="tokentxns" ref="N2002"/>
    <hyperlink r:id="rId4309" ref="M2003"/>
    <hyperlink r:id="rId4310" location="tokentxns" ref="N2003"/>
    <hyperlink r:id="rId4311" ref="M2004"/>
    <hyperlink r:id="rId4312" location="tokentxns" ref="N2004"/>
    <hyperlink r:id="rId4313" ref="M2005"/>
    <hyperlink r:id="rId4314" location="tokentxns" ref="N2005"/>
    <hyperlink r:id="rId4315" ref="M2006"/>
    <hyperlink r:id="rId4316" location="tokentxns" ref="N2006"/>
    <hyperlink r:id="rId4317" ref="M2007"/>
    <hyperlink r:id="rId4318" location="tokentxns" ref="N2007"/>
    <hyperlink r:id="rId4319" ref="M2008"/>
    <hyperlink r:id="rId4320" location="tokentxns" ref="N2008"/>
    <hyperlink r:id="rId4321" ref="M2009"/>
    <hyperlink r:id="rId4322" location="tokentxns" ref="N2009"/>
    <hyperlink r:id="rId4323" ref="M2010"/>
    <hyperlink r:id="rId4324" location="tokentxns" ref="N2010"/>
    <hyperlink r:id="rId4325" ref="M2011"/>
    <hyperlink r:id="rId4326" location="tokentxns" ref="N2011"/>
    <hyperlink r:id="rId4327" ref="M2012"/>
    <hyperlink r:id="rId4328" location="tokentxns" ref="N2012"/>
    <hyperlink r:id="rId4329" ref="M2013"/>
    <hyperlink r:id="rId4330" location="tokentxns" ref="N2013"/>
    <hyperlink r:id="rId4331" ref="M2014"/>
    <hyperlink r:id="rId4332" location="tokentxns" ref="N2014"/>
    <hyperlink r:id="rId4333" ref="M2015"/>
    <hyperlink r:id="rId4334" location="tokentxns" ref="N2015"/>
    <hyperlink r:id="rId4335" ref="M2016"/>
    <hyperlink r:id="rId4336" location="tokentxns" ref="N2016"/>
    <hyperlink r:id="rId4337" ref="M2017"/>
    <hyperlink r:id="rId4338" location="tokentxns" ref="N2017"/>
    <hyperlink r:id="rId4339" ref="M2018"/>
    <hyperlink r:id="rId4340" location="tokentxns" ref="N2018"/>
    <hyperlink r:id="rId4341" ref="M2019"/>
    <hyperlink r:id="rId4342" location="tokentxns" ref="N2019"/>
    <hyperlink r:id="rId4343" ref="M2020"/>
    <hyperlink r:id="rId4344" ref="N2020"/>
    <hyperlink r:id="rId4345" location="tokentxns" ref="O2020"/>
    <hyperlink r:id="rId4346" ref="M2021"/>
    <hyperlink r:id="rId4347" location="tokentxns" ref="N2021"/>
    <hyperlink r:id="rId4348" ref="M2022"/>
    <hyperlink r:id="rId4349" location="tokentxns" ref="N2022"/>
    <hyperlink r:id="rId4350" ref="M2023"/>
    <hyperlink r:id="rId4351" location="tokentxns" ref="N2023"/>
    <hyperlink r:id="rId4352" ref="M2024"/>
    <hyperlink r:id="rId4353" location="tokentxns" ref="N2024"/>
    <hyperlink r:id="rId4354" ref="M2025"/>
    <hyperlink r:id="rId4355" location="tokentxns" ref="N2025"/>
    <hyperlink r:id="rId4356" ref="M2026"/>
    <hyperlink r:id="rId4357" location="tokentxns" ref="N2026"/>
    <hyperlink r:id="rId4358" ref="M2027"/>
    <hyperlink r:id="rId4359" location="tokentxns" ref="N2027"/>
    <hyperlink r:id="rId4360" ref="M2028"/>
    <hyperlink r:id="rId4361" location="tokentxns" ref="N2028"/>
    <hyperlink r:id="rId4362" ref="M2029"/>
    <hyperlink r:id="rId4363" location="tokentxns" ref="N2029"/>
    <hyperlink r:id="rId4364" ref="M2030"/>
    <hyperlink r:id="rId4365" location="tokentxns" ref="N2030"/>
    <hyperlink r:id="rId4366" ref="M2031"/>
    <hyperlink r:id="rId4367" location="tokentxns" ref="N2031"/>
    <hyperlink r:id="rId4368" ref="M2032"/>
    <hyperlink r:id="rId4369" location="tokentxns" ref="N2032"/>
    <hyperlink r:id="rId4370" ref="M2033"/>
    <hyperlink r:id="rId4371" location="tokentxns" ref="N2033"/>
    <hyperlink r:id="rId4372" ref="M2034"/>
    <hyperlink r:id="rId4373" location="tokentxns" ref="N2034"/>
    <hyperlink r:id="rId4374" ref="M2035"/>
    <hyperlink r:id="rId4375" location="tokentxns" ref="N2035"/>
    <hyperlink r:id="rId4376" ref="M2036"/>
    <hyperlink r:id="rId4377" location="tokentxns" ref="N2036"/>
    <hyperlink r:id="rId4378" ref="M2037"/>
    <hyperlink r:id="rId4379" location="tokentxns" ref="N2037"/>
    <hyperlink r:id="rId4380" ref="M2038"/>
    <hyperlink r:id="rId4381" location="tokentxns" ref="N2038"/>
    <hyperlink r:id="rId4382" ref="M2039"/>
    <hyperlink r:id="rId4383" location="tokentxns" ref="N2039"/>
    <hyperlink r:id="rId4384" ref="M2040"/>
    <hyperlink r:id="rId4385" location="tokentxns" ref="N2040"/>
    <hyperlink r:id="rId4386" ref="M2041"/>
    <hyperlink r:id="rId4387" location="tokentxns" ref="N2041"/>
    <hyperlink r:id="rId4388" ref="M2042"/>
    <hyperlink r:id="rId4389" location="tokentxns" ref="N2042"/>
    <hyperlink r:id="rId4390" ref="M2043"/>
    <hyperlink r:id="rId4391" location="tokentxns" ref="N2043"/>
    <hyperlink r:id="rId4392" ref="M2044"/>
    <hyperlink r:id="rId4393" location="tokentxns" ref="N2044"/>
    <hyperlink r:id="rId4394" ref="M2045"/>
    <hyperlink r:id="rId4395" location="tokentxns" ref="N2045"/>
    <hyperlink r:id="rId4396" ref="M2046"/>
    <hyperlink r:id="rId4397" location="tokentxns" ref="N2046"/>
    <hyperlink r:id="rId4398" ref="M2047"/>
    <hyperlink r:id="rId4399" location="tokentxns" ref="N2047"/>
    <hyperlink r:id="rId4400" ref="M2048"/>
    <hyperlink r:id="rId4401" location="tokentxns" ref="N2048"/>
    <hyperlink r:id="rId4402" ref="M2049"/>
    <hyperlink r:id="rId4403" location="tokentxns" ref="N2049"/>
    <hyperlink r:id="rId4404" ref="M2050"/>
    <hyperlink r:id="rId4405" location="tokentxns" ref="N2050"/>
    <hyperlink r:id="rId4406" ref="M2051"/>
    <hyperlink r:id="rId4407" location="tokentxns" ref="N2051"/>
    <hyperlink r:id="rId4408" ref="M2052"/>
    <hyperlink r:id="rId4409" location="tokentxns" ref="N2052"/>
    <hyperlink r:id="rId4410" ref="M2053"/>
    <hyperlink r:id="rId4411" location="tokentxns" ref="N2053"/>
    <hyperlink r:id="rId4412" ref="M2054"/>
    <hyperlink r:id="rId4413" location="tokentxns" ref="N2054"/>
    <hyperlink r:id="rId4414" ref="M2055"/>
    <hyperlink r:id="rId4415" location="tokentxns" ref="N2055"/>
    <hyperlink r:id="rId4416" ref="M2056"/>
    <hyperlink r:id="rId4417" location="tokentxns" ref="N2056"/>
    <hyperlink r:id="rId4418" ref="M2057"/>
    <hyperlink r:id="rId4419" location="tokentxns" ref="N2057"/>
    <hyperlink r:id="rId4420" ref="M2058"/>
    <hyperlink r:id="rId4421" location="tokentxns" ref="N2058"/>
    <hyperlink r:id="rId4422" ref="M2059"/>
    <hyperlink r:id="rId4423" location="tokentxns" ref="N2059"/>
    <hyperlink r:id="rId4424" location="tokentxns" ref="O2059"/>
    <hyperlink r:id="rId4425" ref="M2060"/>
    <hyperlink r:id="rId4426" location="tokentxns" ref="N2060"/>
    <hyperlink r:id="rId4427" ref="M2061"/>
    <hyperlink r:id="rId4428" location="tokentxns" ref="N2061"/>
    <hyperlink r:id="rId4429" ref="M2062"/>
    <hyperlink r:id="rId4430" location="tokentxns" ref="N2062"/>
    <hyperlink r:id="rId4431" ref="M2063"/>
    <hyperlink r:id="rId4432" location="tokentxns" ref="N2063"/>
    <hyperlink r:id="rId4433" ref="M2064"/>
    <hyperlink r:id="rId4434" location="tokentxns" ref="N2064"/>
    <hyperlink r:id="rId4435" ref="M2065"/>
    <hyperlink r:id="rId4436" location="tokentxns" ref="N2065"/>
    <hyperlink r:id="rId4437" ref="M2066"/>
    <hyperlink r:id="rId4438" location="tokentxns" ref="N2066"/>
    <hyperlink r:id="rId4439" ref="M2067"/>
    <hyperlink r:id="rId4440" location="tokentxns" ref="N2067"/>
    <hyperlink r:id="rId4441" ref="M2068"/>
    <hyperlink r:id="rId4442" location="tokentxns" ref="N2068"/>
    <hyperlink r:id="rId4443" ref="M2069"/>
    <hyperlink r:id="rId4444" location="tokentxns" ref="N2069"/>
    <hyperlink r:id="rId4445" ref="M2070"/>
    <hyperlink r:id="rId4446" location="tokentxns" ref="N2070"/>
    <hyperlink r:id="rId4447" ref="M2071"/>
    <hyperlink r:id="rId4448" location="tokentxns" ref="N2071"/>
    <hyperlink r:id="rId4449" ref="M2072"/>
    <hyperlink r:id="rId4450" location="tokentxns" ref="N2072"/>
    <hyperlink r:id="rId4451" ref="M2073"/>
    <hyperlink r:id="rId4452" location="tokentxns" ref="N2073"/>
    <hyperlink r:id="rId4453" ref="M2074"/>
    <hyperlink r:id="rId4454" location="tokentxns" ref="N2074"/>
    <hyperlink r:id="rId4455" ref="M2075"/>
    <hyperlink r:id="rId4456" location="tokentxns" ref="N2075"/>
    <hyperlink r:id="rId4457" location="tokentxns" ref="M2076"/>
    <hyperlink r:id="rId4458" location="tokentxns" ref="M2077"/>
    <hyperlink r:id="rId4459" location="tokentxns" ref="M2078"/>
    <hyperlink r:id="rId4460" location="tokentxns" ref="M2079"/>
    <hyperlink r:id="rId4461" location="tokentxns" ref="M2080"/>
    <hyperlink r:id="rId4462" location="tokentxns" ref="M2081"/>
    <hyperlink r:id="rId4463" location="tokentxns" ref="M2082"/>
    <hyperlink r:id="rId4464" ref="M2083"/>
    <hyperlink r:id="rId4465" location="tokentxns" ref="N2083"/>
    <hyperlink r:id="rId4466" ref="M2084"/>
    <hyperlink r:id="rId4467" location="tokentxns" ref="N2084"/>
    <hyperlink r:id="rId4468" location="tokentxns" ref="O2084"/>
    <hyperlink r:id="rId4469" ref="M2085"/>
    <hyperlink r:id="rId4470" location="tokentxns" ref="N2085"/>
    <hyperlink r:id="rId4471" ref="M2086"/>
    <hyperlink r:id="rId4472" location="tokentxns" ref="N2086"/>
    <hyperlink r:id="rId4473" ref="M2087"/>
    <hyperlink r:id="rId4474" location="tokentxns" ref="N2087"/>
    <hyperlink r:id="rId4475" ref="M2088"/>
    <hyperlink r:id="rId4476" location="tokentxns" ref="N2088"/>
    <hyperlink r:id="rId4477" ref="M2089"/>
    <hyperlink r:id="rId4478" location="tokentxns" ref="N2089"/>
    <hyperlink r:id="rId4479" ref="M2090"/>
    <hyperlink r:id="rId4480" location="tokentxns" ref="N2090"/>
    <hyperlink r:id="rId4481" ref="M2091"/>
    <hyperlink r:id="rId4482" location="tokentxns" ref="N2091"/>
    <hyperlink r:id="rId4483" ref="M2092"/>
    <hyperlink r:id="rId4484" location="tokentxns" ref="N2092"/>
    <hyperlink r:id="rId4485" ref="M2093"/>
    <hyperlink r:id="rId4486" location="tokentxns" ref="N2093"/>
    <hyperlink r:id="rId4487" ref="M2094"/>
    <hyperlink r:id="rId4488" location="tokentxns" ref="N2094"/>
    <hyperlink r:id="rId4489" ref="M2095"/>
    <hyperlink r:id="rId4490" location="tokentxns" ref="N2095"/>
    <hyperlink r:id="rId4491" ref="M2096"/>
    <hyperlink r:id="rId4492" location="tokentxns" ref="N2096"/>
    <hyperlink r:id="rId4493" ref="M2097"/>
    <hyperlink r:id="rId4494" location="tokentxns" ref="N2097"/>
    <hyperlink r:id="rId4495" ref="M2098"/>
    <hyperlink r:id="rId4496" location="tokentxns" ref="N2098"/>
    <hyperlink r:id="rId4497" ref="M2099"/>
    <hyperlink r:id="rId4498" location="tokentxns" ref="N2099"/>
    <hyperlink r:id="rId4499" location="tokentxns" ref="O2099"/>
    <hyperlink r:id="rId4500" ref="M2100"/>
    <hyperlink r:id="rId4501" location="tokentxns" ref="N2100"/>
    <hyperlink r:id="rId4502" location="tokentxns" ref="O2100"/>
    <hyperlink r:id="rId4503" ref="M2101"/>
    <hyperlink r:id="rId4504" location="tokentxns" ref="N2101"/>
    <hyperlink r:id="rId4505" ref="M2102"/>
    <hyperlink r:id="rId4506" location="tokentxns" ref="N2102"/>
    <hyperlink r:id="rId4507" ref="M2103"/>
    <hyperlink r:id="rId4508" location="tokentxns" ref="N2103"/>
    <hyperlink r:id="rId4509" ref="M2104"/>
    <hyperlink r:id="rId4510" location="tokentxns" ref="N2104"/>
    <hyperlink r:id="rId4511" ref="M2105"/>
    <hyperlink r:id="rId4512" location="tokentxns" ref="N2105"/>
    <hyperlink r:id="rId4513" ref="M2106"/>
    <hyperlink r:id="rId4514" location="tokentxns" ref="N2106"/>
    <hyperlink r:id="rId4515" ref="M2107"/>
    <hyperlink r:id="rId4516" location="tokentxns" ref="N2107"/>
    <hyperlink r:id="rId4517" ref="M2108"/>
    <hyperlink r:id="rId4518" location="tokentxns" ref="N2108"/>
    <hyperlink r:id="rId4519" ref="M2109"/>
    <hyperlink r:id="rId4520" location="tokentxns" ref="N2109"/>
    <hyperlink r:id="rId4521" ref="M2110"/>
    <hyperlink r:id="rId4522" location="tokentxns" ref="N2110"/>
    <hyperlink r:id="rId4523" ref="M2111"/>
    <hyperlink r:id="rId4524" location="tokentxns" ref="N2111"/>
    <hyperlink r:id="rId4525" ref="M2112"/>
    <hyperlink r:id="rId4526" location="tokentxns" ref="N2112"/>
    <hyperlink r:id="rId4527" ref="M2113"/>
    <hyperlink r:id="rId4528" location="tokentxns" ref="N2113"/>
    <hyperlink r:id="rId4529" ref="M2114"/>
    <hyperlink r:id="rId4530" location="tokentxns" ref="N2114"/>
    <hyperlink r:id="rId4531" ref="M2115"/>
    <hyperlink r:id="rId4532" location="tokentxns" ref="N2115"/>
    <hyperlink r:id="rId4533" ref="M2116"/>
    <hyperlink r:id="rId4534" location="tokentxns" ref="N2116"/>
    <hyperlink r:id="rId4535" ref="M2117"/>
    <hyperlink r:id="rId4536" location="tokentxns" ref="N2117"/>
    <hyperlink r:id="rId4537" ref="M2118"/>
    <hyperlink r:id="rId4538" location="tokentxns" ref="N2118"/>
    <hyperlink r:id="rId4539" ref="M2119"/>
    <hyperlink r:id="rId4540" location="tokentxns" ref="N2119"/>
    <hyperlink r:id="rId4541" location="tokentxns" ref="O2119"/>
    <hyperlink r:id="rId4542" ref="M2120"/>
    <hyperlink r:id="rId4543" location="tokentxns" ref="N2120"/>
    <hyperlink r:id="rId4544" ref="M2121"/>
    <hyperlink r:id="rId4545" location="tokentxns" ref="N2121"/>
    <hyperlink r:id="rId4546" ref="M2122"/>
    <hyperlink r:id="rId4547" location="tokentxns" ref="N2122"/>
    <hyperlink r:id="rId4548" ref="M2123"/>
    <hyperlink r:id="rId4549" location="tokentxns" ref="N2123"/>
    <hyperlink r:id="rId4550" ref="M2124"/>
    <hyperlink r:id="rId4551" location="tokentxns" ref="N2124"/>
    <hyperlink r:id="rId4552" ref="M2125"/>
    <hyperlink r:id="rId4553" location="tokentxns" ref="N2125"/>
    <hyperlink r:id="rId4554" ref="M2126"/>
    <hyperlink r:id="rId4555" location="tokentxns" ref="N2126"/>
    <hyperlink r:id="rId4556" ref="M2127"/>
    <hyperlink r:id="rId4557" location="tokentxns" ref="N2127"/>
    <hyperlink r:id="rId4558" ref="M2128"/>
    <hyperlink r:id="rId4559" location="tokentxns" ref="N2128"/>
    <hyperlink r:id="rId4560" ref="M2129"/>
    <hyperlink r:id="rId4561" location="tokentxns" ref="N2129"/>
    <hyperlink r:id="rId4562" ref="M2130"/>
    <hyperlink r:id="rId4563" location="tokentxns" ref="N2130"/>
    <hyperlink r:id="rId4564" ref="M2131"/>
    <hyperlink r:id="rId4565" location="tokentxns" ref="N2131"/>
    <hyperlink r:id="rId4566" ref="M2132"/>
    <hyperlink r:id="rId4567" location="tokentxns" ref="N2132"/>
    <hyperlink r:id="rId4568" ref="M2133"/>
    <hyperlink r:id="rId4569" location="tokentxns" ref="N2133"/>
    <hyperlink r:id="rId4570" ref="M2134"/>
    <hyperlink r:id="rId4571" location="tokentxns" ref="N2134"/>
    <hyperlink r:id="rId4572" ref="M2135"/>
    <hyperlink r:id="rId4573" location="tokentxns" ref="N2135"/>
    <hyperlink r:id="rId4574" ref="M2136"/>
    <hyperlink r:id="rId4575" location="tokentxns" ref="N2136"/>
    <hyperlink r:id="rId4576" ref="M2137"/>
    <hyperlink r:id="rId4577" location="tokentxns" ref="N2137"/>
    <hyperlink r:id="rId4578" ref="M2138"/>
    <hyperlink r:id="rId4579" location="tokentxns" ref="N2138"/>
    <hyperlink r:id="rId4580" ref="M2139"/>
    <hyperlink r:id="rId4581" location="tokentxns" ref="N2139"/>
    <hyperlink r:id="rId4582" ref="M2140"/>
    <hyperlink r:id="rId4583" location="tokentxns" ref="N2140"/>
    <hyperlink r:id="rId4584" ref="M2141"/>
    <hyperlink r:id="rId4585" location="tokentxns" ref="N2141"/>
    <hyperlink r:id="rId4586" ref="M2142"/>
    <hyperlink r:id="rId4587" location="tokentxns" ref="N2142"/>
    <hyperlink r:id="rId4588" ref="M2143"/>
    <hyperlink r:id="rId4589" location="tokentxns" ref="N2143"/>
    <hyperlink r:id="rId4590" ref="M2144"/>
    <hyperlink r:id="rId4591" location="tokentxns" ref="N2144"/>
    <hyperlink r:id="rId4592" ref="M2145"/>
    <hyperlink r:id="rId4593" location="tokentxns" ref="N2145"/>
    <hyperlink r:id="rId4594" ref="M2146"/>
    <hyperlink r:id="rId4595" location="tokentxns" ref="N2146"/>
    <hyperlink r:id="rId4596" ref="M2147"/>
    <hyperlink r:id="rId4597" location="tokentxns" ref="N2147"/>
    <hyperlink r:id="rId4598" ref="M2148"/>
    <hyperlink r:id="rId4599" location="tokentxns" ref="N2148"/>
    <hyperlink r:id="rId4600" ref="M2149"/>
    <hyperlink r:id="rId4601" location="tokentxns" ref="N2149"/>
    <hyperlink r:id="rId4602" ref="M2150"/>
    <hyperlink r:id="rId4603" location="tokentxns" ref="N2150"/>
    <hyperlink r:id="rId4604" ref="M2151"/>
    <hyperlink r:id="rId4605" location="tokentxns" ref="N2151"/>
    <hyperlink r:id="rId4606" ref="M2152"/>
    <hyperlink r:id="rId4607" location="tokentxns" ref="N2152"/>
    <hyperlink r:id="rId4608" ref="M2153"/>
    <hyperlink r:id="rId4609" location="tokentxns" ref="N2153"/>
    <hyperlink r:id="rId4610" ref="M2154"/>
    <hyperlink r:id="rId4611" location="tokentxns" ref="N2154"/>
    <hyperlink r:id="rId4612" ref="M2155"/>
    <hyperlink r:id="rId4613" location="tokentxns" ref="N2155"/>
    <hyperlink r:id="rId4614" ref="M2156"/>
    <hyperlink r:id="rId4615" location="tokentxns" ref="N2156"/>
    <hyperlink r:id="rId4616" ref="M2157"/>
    <hyperlink r:id="rId4617" location="tokentxns" ref="N2157"/>
    <hyperlink r:id="rId4618" ref="M2158"/>
    <hyperlink r:id="rId4619" location="tokentxns" ref="N2158"/>
    <hyperlink r:id="rId4620" location="tokentxns" ref="O2158"/>
    <hyperlink r:id="rId4621" ref="M2159"/>
    <hyperlink r:id="rId4622" location="tokentxns" ref="N2159"/>
    <hyperlink r:id="rId4623" ref="M2160"/>
    <hyperlink r:id="rId4624" location="tokentxns" ref="N2160"/>
    <hyperlink r:id="rId4625" ref="M2161"/>
    <hyperlink r:id="rId4626" location="tokentxns" ref="N2161"/>
    <hyperlink r:id="rId4627" ref="M2162"/>
    <hyperlink r:id="rId4628" location="tokentxns" ref="N2162"/>
    <hyperlink r:id="rId4629" ref="M2163"/>
    <hyperlink r:id="rId4630" location="tokentxns" ref="N2163"/>
    <hyperlink r:id="rId4631" ref="M2164"/>
    <hyperlink r:id="rId4632" location="tokentxns" ref="N2164"/>
    <hyperlink r:id="rId4633" ref="M2165"/>
    <hyperlink r:id="rId4634" location="tokentxns" ref="N2165"/>
    <hyperlink r:id="rId4635" ref="M2166"/>
    <hyperlink r:id="rId4636" location="tokentxns" ref="N2166"/>
    <hyperlink r:id="rId4637" ref="M2167"/>
    <hyperlink r:id="rId4638" location="tokentxns" ref="N2167"/>
    <hyperlink r:id="rId4639" ref="M2168"/>
    <hyperlink r:id="rId4640" location="tokentxns" ref="N2168"/>
    <hyperlink r:id="rId4641" ref="M2169"/>
    <hyperlink r:id="rId4642" location="tokentxns" ref="N2169"/>
    <hyperlink r:id="rId4643" ref="M2170"/>
    <hyperlink r:id="rId4644" location="tokentxns" ref="N2170"/>
    <hyperlink r:id="rId4645" ref="M2171"/>
    <hyperlink r:id="rId4646" location="tokentxns" ref="N2171"/>
    <hyperlink r:id="rId4647" ref="M2172"/>
    <hyperlink r:id="rId4648" location="tokentxns" ref="N2172"/>
    <hyperlink r:id="rId4649" ref="M2173"/>
    <hyperlink r:id="rId4650" location="tokentxns" ref="N2173"/>
    <hyperlink r:id="rId4651" ref="M2174"/>
    <hyperlink r:id="rId4652" location="tokentxns" ref="N2174"/>
    <hyperlink r:id="rId4653" ref="M2175"/>
    <hyperlink r:id="rId4654" location="tokentxns" ref="N2175"/>
    <hyperlink r:id="rId4655" ref="M2176"/>
    <hyperlink r:id="rId4656" location="tokentxns" ref="N2176"/>
    <hyperlink r:id="rId4657" ref="M2177"/>
    <hyperlink r:id="rId4658" location="tokentxns" ref="N2177"/>
    <hyperlink r:id="rId4659" ref="M2178"/>
    <hyperlink r:id="rId4660" location="tokentxns" ref="N2178"/>
    <hyperlink r:id="rId4661" ref="M2179"/>
    <hyperlink r:id="rId4662" location="tokentxns" ref="N2179"/>
    <hyperlink r:id="rId4663" ref="M2180"/>
    <hyperlink r:id="rId4664" location="tokentxns" ref="N2180"/>
    <hyperlink r:id="rId4665" ref="M2181"/>
    <hyperlink r:id="rId4666" location="tokentxns" ref="N2181"/>
    <hyperlink r:id="rId4667" ref="M2182"/>
    <hyperlink r:id="rId4668" location="tokentxns" ref="N2182"/>
    <hyperlink r:id="rId4669" ref="M2183"/>
    <hyperlink r:id="rId4670" location="tokentxns" ref="N2183"/>
    <hyperlink r:id="rId4671" ref="M2184"/>
    <hyperlink r:id="rId4672" location="tokentxns" ref="N2184"/>
    <hyperlink r:id="rId4673" ref="M2185"/>
    <hyperlink r:id="rId4674" location="tokentxns" ref="N2185"/>
    <hyperlink r:id="rId4675" ref="M2186"/>
    <hyperlink r:id="rId4676" location="tokentxns" ref="N2186"/>
    <hyperlink r:id="rId4677" ref="M2187"/>
    <hyperlink r:id="rId4678" location="tokentxns" ref="N2187"/>
    <hyperlink r:id="rId4679" ref="M2188"/>
    <hyperlink r:id="rId4680" location="tokentxns" ref="N2188"/>
    <hyperlink r:id="rId4681" ref="M2189"/>
    <hyperlink r:id="rId4682" location="tokentxns" ref="N2189"/>
    <hyperlink r:id="rId4683" ref="M2190"/>
    <hyperlink r:id="rId4684" location="tokentxns" ref="N2190"/>
    <hyperlink r:id="rId4685" ref="M2191"/>
    <hyperlink r:id="rId4686" location="tokentxns" ref="N2191"/>
    <hyperlink r:id="rId4687" ref="M2192"/>
    <hyperlink r:id="rId4688" location="tokentxns" ref="N2192"/>
    <hyperlink r:id="rId4689" ref="M2193"/>
    <hyperlink r:id="rId4690" location="tokentxns" ref="N2193"/>
    <hyperlink r:id="rId4691" location="tokentxns" ref="O2193"/>
    <hyperlink r:id="rId4692" ref="M2194"/>
    <hyperlink r:id="rId4693" location="tokentxns" ref="N2194"/>
    <hyperlink r:id="rId4694" ref="M2195"/>
    <hyperlink r:id="rId4695" location="tokentxns" ref="N2195"/>
    <hyperlink r:id="rId4696" ref="M2196"/>
    <hyperlink r:id="rId4697" location="tokentxns" ref="N2196"/>
    <hyperlink r:id="rId4698" location="tokentxns" ref="O2196"/>
    <hyperlink r:id="rId4699" ref="M2197"/>
    <hyperlink r:id="rId4700" location="tokentxns" ref="N2197"/>
    <hyperlink r:id="rId4701" location="tokentxns" ref="O2197"/>
    <hyperlink r:id="rId4702" ref="M2198"/>
    <hyperlink r:id="rId4703" location="tokentxns" ref="N2198"/>
    <hyperlink r:id="rId4704" ref="M2199"/>
    <hyperlink r:id="rId4705" location="tokentxns" ref="N2199"/>
    <hyperlink r:id="rId4706" ref="M2200"/>
    <hyperlink r:id="rId4707" location="tokentxns" ref="N2200"/>
    <hyperlink r:id="rId4708" ref="M2201"/>
    <hyperlink r:id="rId4709" location="tokentxns" ref="N2201"/>
    <hyperlink r:id="rId4710" ref="M2202"/>
    <hyperlink r:id="rId4711" location="tokentxns" ref="N2202"/>
    <hyperlink r:id="rId4712" location="tokentxns" ref="O2202"/>
    <hyperlink r:id="rId4713" ref="M2203"/>
    <hyperlink r:id="rId4714" location="tokentxns" ref="N2203"/>
    <hyperlink r:id="rId4715" location="tokentxns" ref="O2203"/>
    <hyperlink r:id="rId4716" ref="M2204"/>
    <hyperlink r:id="rId4717" location="tokentxns" ref="N2204"/>
    <hyperlink r:id="rId4718" location="tokentxns" ref="O2204"/>
    <hyperlink r:id="rId4719" ref="M2205"/>
    <hyperlink r:id="rId4720" location="tokentxns" ref="N2205"/>
    <hyperlink r:id="rId4721" ref="M2206"/>
    <hyperlink r:id="rId4722" location="tokentxns" ref="N2206"/>
    <hyperlink r:id="rId4723" location="tokentxns" ref="O2206"/>
    <hyperlink r:id="rId4724" ref="M2207"/>
    <hyperlink r:id="rId4725" location="tokentxns" ref="N2207"/>
    <hyperlink r:id="rId4726" location="tokentxns" ref="O2207"/>
    <hyperlink r:id="rId4727" ref="M2208"/>
    <hyperlink r:id="rId4728" location="tokentxns" ref="N2208"/>
    <hyperlink r:id="rId4729" ref="M2209"/>
    <hyperlink r:id="rId4730" location="tokentxns" ref="N2209"/>
    <hyperlink r:id="rId4731" location="tokentxns" ref="O2209"/>
    <hyperlink r:id="rId4732" ref="M2210"/>
    <hyperlink r:id="rId4733" location="tokentxns" ref="N2210"/>
    <hyperlink r:id="rId4734" ref="M2211"/>
    <hyperlink r:id="rId4735" location="tokentxns" ref="N2211"/>
    <hyperlink r:id="rId4736" ref="M2212"/>
    <hyperlink r:id="rId4737" location="tokentxns" ref="N2212"/>
    <hyperlink r:id="rId4738" ref="M2213"/>
    <hyperlink r:id="rId4739" location="tokentxns" ref="N2213"/>
    <hyperlink r:id="rId4740" ref="M2214"/>
    <hyperlink r:id="rId4741" location="tokentxns" ref="N2214"/>
    <hyperlink r:id="rId4742" ref="M2215"/>
    <hyperlink r:id="rId4743" location="tokentxns" ref="N2215"/>
    <hyperlink r:id="rId4744" ref="M2216"/>
    <hyperlink r:id="rId4745" location="tokentxns" ref="N2216"/>
    <hyperlink r:id="rId4746" ref="M2217"/>
    <hyperlink r:id="rId4747" location="tokentxns" ref="N2217"/>
    <hyperlink r:id="rId4748" ref="M2218"/>
    <hyperlink r:id="rId4749" location="tokentxns" ref="N2218"/>
    <hyperlink r:id="rId4750" ref="M2219"/>
    <hyperlink r:id="rId4751" location="tokentxns" ref="N2219"/>
    <hyperlink r:id="rId4752" ref="M2220"/>
    <hyperlink r:id="rId4753" location="tokentxns" ref="N2220"/>
    <hyperlink r:id="rId4754" ref="M2221"/>
    <hyperlink r:id="rId4755" location="tokentxns" ref="N2221"/>
    <hyperlink r:id="rId4756" ref="M2222"/>
    <hyperlink r:id="rId4757" location="tokentxns" ref="N2222"/>
    <hyperlink r:id="rId4758" ref="M2223"/>
    <hyperlink r:id="rId4759" location="tokentxns" ref="N2223"/>
    <hyperlink r:id="rId4760" ref="M2224"/>
    <hyperlink r:id="rId4761" location="tokentxns" ref="N2224"/>
    <hyperlink r:id="rId4762" ref="M2225"/>
    <hyperlink r:id="rId4763" location="tokentxns" ref="N2225"/>
    <hyperlink r:id="rId4764" ref="M2226"/>
    <hyperlink r:id="rId4765" location="tokentxns" ref="N2226"/>
    <hyperlink r:id="rId4766" ref="M2227"/>
    <hyperlink r:id="rId4767" location="tokentxns" ref="N2227"/>
    <hyperlink r:id="rId4768" ref="M2228"/>
    <hyperlink r:id="rId4769" location="tokentxns" ref="N2228"/>
    <hyperlink r:id="rId4770" ref="M2229"/>
    <hyperlink r:id="rId4771" location="tokentxns" ref="N2229"/>
    <hyperlink r:id="rId4772" ref="M2230"/>
    <hyperlink r:id="rId4773" location="tokentxns" ref="N2230"/>
    <hyperlink r:id="rId4774" location="tokentxns" ref="O2230"/>
    <hyperlink r:id="rId4775" ref="M2231"/>
    <hyperlink r:id="rId4776" location="tokentxns" ref="N2231"/>
    <hyperlink r:id="rId4777" ref="M2232"/>
    <hyperlink r:id="rId4778" location="tokentxns" ref="N2232"/>
    <hyperlink r:id="rId4779" ref="M2233"/>
    <hyperlink r:id="rId4780" location="tokentxns" ref="N2233"/>
    <hyperlink r:id="rId4781" ref="M2234"/>
    <hyperlink r:id="rId4782" location="tokentxns" ref="N2234"/>
    <hyperlink r:id="rId4783" ref="M2235"/>
    <hyperlink r:id="rId4784" location="tokentxns" ref="N2235"/>
    <hyperlink r:id="rId4785" ref="M2236"/>
    <hyperlink r:id="rId4786" location="tokentxns" ref="N2236"/>
    <hyperlink r:id="rId4787" location="tokentxns" ref="O2236"/>
    <hyperlink r:id="rId4788" ref="M2237"/>
    <hyperlink r:id="rId4789" location="tokentxns" ref="N2237"/>
    <hyperlink r:id="rId4790" location="tokentxns" ref="O2237"/>
    <hyperlink r:id="rId4791" ref="M2238"/>
    <hyperlink r:id="rId4792" location="tokentxns" ref="N2238"/>
    <hyperlink r:id="rId4793" location="tokentxns" ref="O2238"/>
    <hyperlink r:id="rId4794" ref="M2239"/>
    <hyperlink r:id="rId4795" location="tokentxns" ref="N2239"/>
    <hyperlink r:id="rId4796" location="tokentxns" ref="O2239"/>
    <hyperlink r:id="rId4797" ref="M2240"/>
    <hyperlink r:id="rId4798" location="tokentxns" ref="N2240"/>
    <hyperlink r:id="rId4799" ref="M2241"/>
    <hyperlink r:id="rId4800" location="tokentxns" ref="N2241"/>
    <hyperlink r:id="rId4801" ref="M2242"/>
    <hyperlink r:id="rId4802" location="tokentxns" ref="N2242"/>
    <hyperlink r:id="rId4803" ref="M2243"/>
    <hyperlink r:id="rId4804" location="tokentxns" ref="N2243"/>
    <hyperlink r:id="rId4805" ref="M2244"/>
    <hyperlink r:id="rId4806" location="tokentxns" ref="N2244"/>
    <hyperlink r:id="rId4807" ref="M2245"/>
    <hyperlink r:id="rId4808" location="tokentxns" ref="N2245"/>
    <hyperlink r:id="rId4809" ref="M2246"/>
    <hyperlink r:id="rId4810" location="tokentxns" ref="N2246"/>
    <hyperlink r:id="rId4811" ref="M2247"/>
    <hyperlink r:id="rId4812" location="tokentxns" ref="N2247"/>
    <hyperlink r:id="rId4813" ref="M2248"/>
    <hyperlink r:id="rId4814" location="tokentxns" ref="N2248"/>
    <hyperlink r:id="rId4815" ref="M2249"/>
    <hyperlink r:id="rId4816" location="tokentxns" ref="N2249"/>
    <hyperlink r:id="rId4817" ref="M2250"/>
    <hyperlink r:id="rId4818" location="tokentxns" ref="N2250"/>
    <hyperlink r:id="rId4819" ref="M2251"/>
    <hyperlink r:id="rId4820" location="tokentxns" ref="N2251"/>
    <hyperlink r:id="rId4821" ref="M2252"/>
    <hyperlink r:id="rId4822" location="tokentxns" ref="N2252"/>
    <hyperlink r:id="rId4823" ref="M2253"/>
    <hyperlink r:id="rId4824" location="tokentxns" ref="N2253"/>
    <hyperlink r:id="rId4825" ref="M2254"/>
    <hyperlink r:id="rId4826" location="tokentxns" ref="N2254"/>
    <hyperlink r:id="rId4827" location="tokentxns" ref="O2254"/>
    <hyperlink r:id="rId4828" ref="M2255"/>
    <hyperlink r:id="rId4829" location="tokentxns" ref="N2255"/>
    <hyperlink r:id="rId4830" location="tokentxns" ref="O2255"/>
    <hyperlink r:id="rId4831" ref="M2256"/>
    <hyperlink r:id="rId4832" location="tokentxns" ref="N2256"/>
    <hyperlink r:id="rId4833" ref="M2257"/>
    <hyperlink r:id="rId4834" location="tokentxns" ref="N2257"/>
    <hyperlink r:id="rId4835" ref="M2258"/>
    <hyperlink r:id="rId4836" location="tokentxns" ref="N2258"/>
    <hyperlink r:id="rId4837" ref="M2259"/>
    <hyperlink r:id="rId4838" location="tokentxns" ref="N2259"/>
    <hyperlink r:id="rId4839" location="tokentxns" ref="O2259"/>
    <hyperlink r:id="rId4840" ref="M2260"/>
    <hyperlink r:id="rId4841" location="tokentxns" ref="N2260"/>
    <hyperlink r:id="rId4842" ref="M2261"/>
    <hyperlink r:id="rId4843" location="tokentxns" ref="N2261"/>
    <hyperlink display="Back up top" location="'6. WTK Polygon bridge outflow'!A1" ref="G2265"/>
    <hyperlink r:id="rId4844" ref="M2269"/>
    <hyperlink r:id="rId4845" ref="M2289"/>
    <hyperlink r:id="rId4846" ref="M2290"/>
    <hyperlink r:id="rId4847" ref="M2291"/>
    <hyperlink r:id="rId4848" ref="M2292"/>
    <hyperlink r:id="rId4849" ref="M2297"/>
  </hyperlinks>
  <drawing r:id="rId485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4" max="4" width="17.88"/>
  </cols>
  <sheetData>
    <row r="1">
      <c r="A1" s="18" t="s">
        <v>34</v>
      </c>
      <c r="B1" s="19" t="s">
        <v>35</v>
      </c>
      <c r="C1" s="118" t="s">
        <v>36</v>
      </c>
    </row>
    <row r="3">
      <c r="A3" s="119" t="s">
        <v>3153</v>
      </c>
    </row>
    <row r="5">
      <c r="A5" s="16" t="s">
        <v>3154</v>
      </c>
    </row>
    <row r="10">
      <c r="A10" s="16" t="s">
        <v>3155</v>
      </c>
    </row>
    <row r="19">
      <c r="B19" s="120" t="s">
        <v>3156</v>
      </c>
      <c r="C19" s="17">
        <v>52.0</v>
      </c>
    </row>
    <row r="20">
      <c r="B20" s="120" t="s">
        <v>3157</v>
      </c>
      <c r="C20" s="17">
        <v>0.0</v>
      </c>
    </row>
    <row r="21">
      <c r="B21" s="120" t="s">
        <v>3158</v>
      </c>
      <c r="C21" s="17">
        <v>0.0</v>
      </c>
    </row>
    <row r="22">
      <c r="B22" s="120" t="s">
        <v>3159</v>
      </c>
      <c r="C22" s="121">
        <f>SUM(C25:C77)</f>
        <v>15811045.97</v>
      </c>
    </row>
    <row r="24">
      <c r="A24" s="69" t="s">
        <v>3160</v>
      </c>
      <c r="B24" s="69" t="s">
        <v>94</v>
      </c>
      <c r="C24" s="69" t="s">
        <v>3161</v>
      </c>
      <c r="D24" s="69" t="s">
        <v>414</v>
      </c>
      <c r="E24" s="77"/>
      <c r="F24" s="77"/>
      <c r="G24" s="77"/>
      <c r="H24" s="77"/>
      <c r="I24" s="77"/>
      <c r="J24" s="77"/>
      <c r="K24" s="77"/>
      <c r="L24" s="77"/>
      <c r="M24" s="77"/>
      <c r="N24" s="77"/>
      <c r="O24" s="77"/>
      <c r="P24" s="77"/>
      <c r="Q24" s="77"/>
      <c r="R24" s="77"/>
      <c r="S24" s="77"/>
      <c r="T24" s="77"/>
      <c r="U24" s="77"/>
      <c r="V24" s="77"/>
      <c r="W24" s="77"/>
      <c r="X24" s="77"/>
      <c r="Y24" s="77"/>
      <c r="Z24" s="77"/>
      <c r="AA24" s="77"/>
    </row>
    <row r="25">
      <c r="A25" s="17" t="s">
        <v>3162</v>
      </c>
      <c r="B25" s="122" t="s">
        <v>339</v>
      </c>
      <c r="C25" s="74">
        <v>1567781.0</v>
      </c>
    </row>
    <row r="26">
      <c r="A26" s="17" t="s">
        <v>3162</v>
      </c>
      <c r="B26" s="122" t="s">
        <v>342</v>
      </c>
      <c r="C26" s="74">
        <v>567480.0</v>
      </c>
    </row>
    <row r="27">
      <c r="A27" s="17" t="s">
        <v>3163</v>
      </c>
      <c r="B27" s="15" t="s">
        <v>731</v>
      </c>
      <c r="C27" s="123">
        <v>400999.0</v>
      </c>
    </row>
    <row r="28">
      <c r="A28" s="17" t="s">
        <v>3162</v>
      </c>
      <c r="B28" s="15" t="s">
        <v>733</v>
      </c>
      <c r="C28" s="124">
        <v>12096.37</v>
      </c>
    </row>
    <row r="29">
      <c r="A29" s="17" t="s">
        <v>3163</v>
      </c>
      <c r="B29" s="15" t="s">
        <v>737</v>
      </c>
      <c r="C29" s="74">
        <v>438474.0</v>
      </c>
    </row>
    <row r="30">
      <c r="A30" s="17" t="s">
        <v>3163</v>
      </c>
      <c r="B30" s="15" t="s">
        <v>375</v>
      </c>
      <c r="C30" s="74">
        <v>1627859.0</v>
      </c>
    </row>
    <row r="31">
      <c r="A31" s="17" t="s">
        <v>3162</v>
      </c>
      <c r="B31" s="15" t="s">
        <v>360</v>
      </c>
      <c r="C31" s="124">
        <v>535265.098</v>
      </c>
    </row>
    <row r="32">
      <c r="A32" s="17" t="s">
        <v>3162</v>
      </c>
      <c r="B32" s="15" t="s">
        <v>824</v>
      </c>
      <c r="C32" s="74">
        <v>849032.0</v>
      </c>
    </row>
    <row r="33">
      <c r="A33" s="17" t="s">
        <v>3163</v>
      </c>
      <c r="B33" s="15" t="s">
        <v>889</v>
      </c>
      <c r="C33" s="123">
        <v>849044.0</v>
      </c>
    </row>
    <row r="34">
      <c r="A34" s="17" t="s">
        <v>3163</v>
      </c>
      <c r="B34" s="15" t="s">
        <v>891</v>
      </c>
      <c r="C34" s="74">
        <v>786489.0</v>
      </c>
    </row>
    <row r="35">
      <c r="A35" s="17" t="s">
        <v>3162</v>
      </c>
      <c r="B35" s="15" t="s">
        <v>936</v>
      </c>
      <c r="C35" s="124">
        <v>32586.32</v>
      </c>
    </row>
    <row r="36">
      <c r="A36" s="17" t="s">
        <v>3162</v>
      </c>
      <c r="B36" s="15" t="s">
        <v>938</v>
      </c>
      <c r="C36" s="124">
        <v>13518.65</v>
      </c>
    </row>
    <row r="37">
      <c r="A37" s="17" t="s">
        <v>3162</v>
      </c>
      <c r="B37" s="15" t="s">
        <v>354</v>
      </c>
      <c r="C37" s="74">
        <v>726394.0</v>
      </c>
    </row>
    <row r="38">
      <c r="A38" s="17" t="s">
        <v>3162</v>
      </c>
      <c r="B38" s="15" t="s">
        <v>963</v>
      </c>
      <c r="C38" s="74">
        <v>10794.0</v>
      </c>
    </row>
    <row r="39">
      <c r="A39" s="17" t="s">
        <v>3163</v>
      </c>
      <c r="B39" s="15" t="s">
        <v>369</v>
      </c>
      <c r="C39" s="17">
        <v>0.009</v>
      </c>
    </row>
    <row r="40">
      <c r="A40" s="17" t="s">
        <v>3162</v>
      </c>
      <c r="B40" s="15" t="s">
        <v>369</v>
      </c>
      <c r="C40" s="74">
        <v>25893.0</v>
      </c>
    </row>
    <row r="41">
      <c r="A41" s="17" t="s">
        <v>3162</v>
      </c>
      <c r="B41" s="15" t="s">
        <v>1133</v>
      </c>
      <c r="C41" s="124">
        <v>96323.76</v>
      </c>
    </row>
    <row r="42">
      <c r="A42" s="17" t="s">
        <v>3162</v>
      </c>
      <c r="B42" s="15" t="s">
        <v>1487</v>
      </c>
      <c r="C42" s="74">
        <v>15495.0</v>
      </c>
    </row>
    <row r="43">
      <c r="A43" s="17" t="s">
        <v>3162</v>
      </c>
      <c r="B43" s="15" t="s">
        <v>1505</v>
      </c>
      <c r="C43" s="74">
        <v>11908.0</v>
      </c>
    </row>
    <row r="44">
      <c r="A44" s="17" t="s">
        <v>3162</v>
      </c>
      <c r="B44" s="15" t="s">
        <v>1776</v>
      </c>
      <c r="C44" s="74">
        <v>24517.0</v>
      </c>
    </row>
    <row r="45">
      <c r="A45" s="17" t="s">
        <v>3162</v>
      </c>
      <c r="B45" s="15" t="s">
        <v>1778</v>
      </c>
      <c r="C45" s="124">
        <v>20741.24</v>
      </c>
    </row>
    <row r="46">
      <c r="A46" s="17" t="s">
        <v>3162</v>
      </c>
      <c r="B46" s="15" t="s">
        <v>1812</v>
      </c>
      <c r="C46" s="74">
        <v>11978.0</v>
      </c>
    </row>
    <row r="47">
      <c r="A47" s="17" t="s">
        <v>3162</v>
      </c>
      <c r="B47" s="15" t="s">
        <v>1818</v>
      </c>
      <c r="C47" s="124">
        <v>9870.2</v>
      </c>
    </row>
    <row r="48">
      <c r="A48" s="17" t="s">
        <v>3162</v>
      </c>
      <c r="B48" s="15" t="s">
        <v>1823</v>
      </c>
      <c r="C48" s="124">
        <v>17136.553</v>
      </c>
    </row>
    <row r="49">
      <c r="A49" s="17" t="s">
        <v>3162</v>
      </c>
      <c r="B49" s="15" t="s">
        <v>1929</v>
      </c>
      <c r="C49" s="74">
        <v>10249.0</v>
      </c>
    </row>
    <row r="50">
      <c r="A50" s="17" t="s">
        <v>3162</v>
      </c>
      <c r="B50" s="15" t="s">
        <v>1931</v>
      </c>
      <c r="C50" s="74">
        <v>41330.0</v>
      </c>
    </row>
    <row r="51">
      <c r="A51" s="17" t="s">
        <v>3162</v>
      </c>
      <c r="B51" s="15" t="s">
        <v>1933</v>
      </c>
      <c r="C51" s="124">
        <v>18478.6502</v>
      </c>
    </row>
    <row r="52">
      <c r="A52" s="17" t="s">
        <v>3162</v>
      </c>
      <c r="B52" s="15" t="s">
        <v>1935</v>
      </c>
      <c r="C52" s="124">
        <v>24660.708</v>
      </c>
    </row>
    <row r="53">
      <c r="A53" s="17" t="s">
        <v>3162</v>
      </c>
      <c r="B53" s="15" t="s">
        <v>1947</v>
      </c>
      <c r="C53" s="123">
        <v>9364.0</v>
      </c>
    </row>
    <row r="54">
      <c r="A54" s="17" t="s">
        <v>3162</v>
      </c>
      <c r="B54" s="15" t="s">
        <v>1965</v>
      </c>
      <c r="C54" s="74">
        <v>23997.0</v>
      </c>
    </row>
    <row r="55">
      <c r="A55" s="17" t="s">
        <v>3162</v>
      </c>
      <c r="B55" s="15" t="s">
        <v>1967</v>
      </c>
      <c r="C55" s="124">
        <v>9717.32</v>
      </c>
    </row>
    <row r="56">
      <c r="A56" s="17" t="s">
        <v>3163</v>
      </c>
      <c r="B56" s="15" t="s">
        <v>1976</v>
      </c>
      <c r="C56" s="74">
        <v>367653.0</v>
      </c>
    </row>
    <row r="57">
      <c r="A57" s="17" t="s">
        <v>3163</v>
      </c>
      <c r="B57" s="15" t="s">
        <v>2608</v>
      </c>
      <c r="C57" s="74">
        <v>590000.0</v>
      </c>
    </row>
    <row r="58">
      <c r="A58" s="17" t="s">
        <v>3163</v>
      </c>
      <c r="B58" s="15" t="s">
        <v>2610</v>
      </c>
      <c r="C58" s="74">
        <v>488993.0</v>
      </c>
    </row>
    <row r="59">
      <c r="A59" s="17" t="s">
        <v>3163</v>
      </c>
      <c r="B59" s="15" t="s">
        <v>2612</v>
      </c>
      <c r="C59" s="74">
        <v>1056044.0</v>
      </c>
    </row>
    <row r="60">
      <c r="A60" s="17" t="s">
        <v>3163</v>
      </c>
      <c r="B60" s="15" t="s">
        <v>2614</v>
      </c>
      <c r="C60" s="123">
        <v>967672.0</v>
      </c>
    </row>
    <row r="61">
      <c r="A61" s="17" t="s">
        <v>3162</v>
      </c>
      <c r="B61" s="15" t="s">
        <v>2614</v>
      </c>
      <c r="C61" s="124">
        <v>33710.74</v>
      </c>
    </row>
    <row r="62">
      <c r="A62" s="17" t="s">
        <v>3163</v>
      </c>
      <c r="B62" s="15" t="s">
        <v>196</v>
      </c>
      <c r="C62" s="74">
        <v>45711.0</v>
      </c>
    </row>
    <row r="63">
      <c r="A63" s="17" t="s">
        <v>3163</v>
      </c>
      <c r="B63" s="15" t="s">
        <v>2720</v>
      </c>
      <c r="C63" s="74">
        <v>600800.0</v>
      </c>
    </row>
    <row r="64">
      <c r="A64" s="17" t="s">
        <v>3163</v>
      </c>
      <c r="B64" s="15" t="s">
        <v>2724</v>
      </c>
      <c r="C64" s="74">
        <v>450000.0</v>
      </c>
    </row>
    <row r="65">
      <c r="A65" s="17" t="s">
        <v>3163</v>
      </c>
      <c r="B65" s="15" t="s">
        <v>2728</v>
      </c>
      <c r="C65" s="74">
        <v>450000.0</v>
      </c>
    </row>
    <row r="66">
      <c r="A66" s="17" t="s">
        <v>3163</v>
      </c>
      <c r="B66" s="15" t="s">
        <v>2730</v>
      </c>
      <c r="C66" s="123">
        <v>750000.0</v>
      </c>
    </row>
    <row r="67">
      <c r="A67" s="17" t="s">
        <v>3163</v>
      </c>
      <c r="B67" s="15" t="s">
        <v>2741</v>
      </c>
      <c r="C67" s="74">
        <v>500500.0</v>
      </c>
    </row>
    <row r="68">
      <c r="A68" s="17" t="s">
        <v>3163</v>
      </c>
      <c r="B68" s="15" t="s">
        <v>2859</v>
      </c>
      <c r="C68" s="74">
        <v>264187.0</v>
      </c>
      <c r="D68" s="15" t="s">
        <v>3164</v>
      </c>
    </row>
    <row r="69">
      <c r="A69" s="17" t="s">
        <v>3163</v>
      </c>
      <c r="B69" s="15" t="s">
        <v>3003</v>
      </c>
      <c r="C69" s="74">
        <v>207070.0</v>
      </c>
      <c r="D69" s="15" t="s">
        <v>3164</v>
      </c>
    </row>
    <row r="70">
      <c r="A70" s="17" t="s">
        <v>3163</v>
      </c>
      <c r="B70" s="15" t="s">
        <v>3005</v>
      </c>
      <c r="C70" s="123">
        <v>27932.0</v>
      </c>
      <c r="D70" s="15" t="s">
        <v>3164</v>
      </c>
    </row>
    <row r="71">
      <c r="A71" s="17" t="s">
        <v>3163</v>
      </c>
      <c r="B71" s="15" t="s">
        <v>3009</v>
      </c>
      <c r="C71" s="124">
        <v>17800.3498</v>
      </c>
    </row>
    <row r="72">
      <c r="A72" s="17" t="s">
        <v>3163</v>
      </c>
      <c r="B72" s="15" t="s">
        <v>3042</v>
      </c>
      <c r="C72" s="123">
        <v>14359.0</v>
      </c>
    </row>
    <row r="73">
      <c r="A73" s="17" t="s">
        <v>3163</v>
      </c>
      <c r="B73" s="15" t="s">
        <v>3048</v>
      </c>
      <c r="C73" s="74">
        <v>7300.0</v>
      </c>
    </row>
    <row r="74">
      <c r="A74" s="17" t="s">
        <v>3163</v>
      </c>
      <c r="B74" s="15" t="s">
        <v>3052</v>
      </c>
      <c r="C74" s="74">
        <v>43875.0</v>
      </c>
    </row>
    <row r="75">
      <c r="A75" s="17" t="s">
        <v>3163</v>
      </c>
      <c r="B75" s="15" t="s">
        <v>3112</v>
      </c>
      <c r="C75" s="74">
        <v>36400.0</v>
      </c>
    </row>
    <row r="76">
      <c r="A76" s="17" t="s">
        <v>3163</v>
      </c>
      <c r="B76" s="15" t="s">
        <v>3114</v>
      </c>
      <c r="C76" s="74">
        <v>82517.0</v>
      </c>
    </row>
    <row r="77">
      <c r="A77" s="17" t="s">
        <v>3163</v>
      </c>
      <c r="B77" s="15" t="s">
        <v>3120</v>
      </c>
      <c r="C77" s="123">
        <v>19050.0</v>
      </c>
      <c r="D77" s="15" t="s">
        <v>3164</v>
      </c>
    </row>
  </sheetData>
  <autoFilter ref="$A$24:$D$77">
    <sortState ref="A24:D77">
      <sortCondition ref="B24:B77"/>
    </sortState>
  </autoFilter>
  <mergeCells count="3">
    <mergeCell ref="A3:D3"/>
    <mergeCell ref="A5:D8"/>
    <mergeCell ref="A10:D17"/>
  </mergeCells>
  <hyperlinks>
    <hyperlink display="BACK" location="'6. WTK Polygon bridge outflow'!A1" ref="A1"/>
    <hyperlink display="HOME" location="Summary!A1" ref="B1"/>
    <hyperlink display="NEXT" location="'8. WCO Bridge supply re-mint'!A1" ref="C1"/>
    <hyperlink r:id="rId1" ref="B25"/>
    <hyperlink r:id="rId2" ref="B26"/>
    <hyperlink r:id="rId3" ref="B27"/>
    <hyperlink r:id="rId4" ref="B28"/>
    <hyperlink r:id="rId5" ref="B29"/>
    <hyperlink r:id="rId6" ref="B30"/>
    <hyperlink r:id="rId7" ref="B31"/>
    <hyperlink r:id="rId8" ref="B32"/>
    <hyperlink r:id="rId9" ref="B33"/>
    <hyperlink r:id="rId10" ref="B34"/>
    <hyperlink r:id="rId11" ref="B35"/>
    <hyperlink r:id="rId12" ref="B36"/>
    <hyperlink r:id="rId13" ref="B37"/>
    <hyperlink r:id="rId14" ref="B38"/>
    <hyperlink r:id="rId15" ref="B39"/>
    <hyperlink r:id="rId16" ref="B40"/>
    <hyperlink r:id="rId17" ref="B41"/>
    <hyperlink r:id="rId18" ref="B42"/>
    <hyperlink r:id="rId19" ref="B43"/>
    <hyperlink r:id="rId20" ref="B44"/>
    <hyperlink r:id="rId21" ref="B45"/>
    <hyperlink r:id="rId22" ref="B46"/>
    <hyperlink r:id="rId23" ref="B47"/>
    <hyperlink r:id="rId24" ref="B48"/>
    <hyperlink r:id="rId25" ref="B49"/>
    <hyperlink r:id="rId26" ref="B50"/>
    <hyperlink r:id="rId27" ref="B51"/>
    <hyperlink r:id="rId28" ref="B52"/>
    <hyperlink r:id="rId29" ref="B53"/>
    <hyperlink r:id="rId30" ref="B54"/>
    <hyperlink r:id="rId31" ref="B55"/>
    <hyperlink r:id="rId32" ref="B56"/>
    <hyperlink r:id="rId33" ref="B57"/>
    <hyperlink r:id="rId34" ref="B58"/>
    <hyperlink r:id="rId35" ref="B59"/>
    <hyperlink r:id="rId36" ref="B60"/>
    <hyperlink r:id="rId37" ref="B61"/>
    <hyperlink r:id="rId38" ref="B62"/>
    <hyperlink r:id="rId39" ref="B63"/>
    <hyperlink r:id="rId40" ref="B64"/>
    <hyperlink r:id="rId41" ref="B65"/>
    <hyperlink r:id="rId42" ref="B66"/>
    <hyperlink r:id="rId43" ref="B67"/>
    <hyperlink r:id="rId44" ref="B68"/>
    <hyperlink r:id="rId45" location="tokentxns" ref="D68"/>
    <hyperlink r:id="rId46" ref="B69"/>
    <hyperlink r:id="rId47" location="tokentxns" ref="D69"/>
    <hyperlink r:id="rId48" ref="B70"/>
    <hyperlink r:id="rId49" location="tokentxns" ref="D70"/>
    <hyperlink r:id="rId50" ref="B71"/>
    <hyperlink r:id="rId51" ref="B72"/>
    <hyperlink r:id="rId52" ref="B73"/>
    <hyperlink r:id="rId53" ref="B74"/>
    <hyperlink r:id="rId54" ref="B75"/>
    <hyperlink r:id="rId55" ref="B76"/>
    <hyperlink r:id="rId56" ref="B77"/>
    <hyperlink r:id="rId57" location="tokentxns" ref="D77"/>
  </hyperlinks>
  <drawing r:id="rId5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3" width="12.63"/>
    <col customWidth="1" min="4" max="4" width="17.5"/>
    <col customWidth="1" min="7" max="7" width="14.0"/>
    <col hidden="1" min="12" max="14" width="12.63"/>
    <col customWidth="1" min="15" max="15" width="21.0"/>
    <col customWidth="1" min="16" max="16" width="20.5"/>
  </cols>
  <sheetData>
    <row r="1">
      <c r="A1" s="19" t="s">
        <v>34</v>
      </c>
      <c r="B1" s="1"/>
      <c r="C1" s="1"/>
      <c r="D1" s="19" t="s">
        <v>35</v>
      </c>
      <c r="E1" s="20" t="s">
        <v>36</v>
      </c>
      <c r="F1" s="1"/>
      <c r="G1" s="10"/>
      <c r="H1" s="1"/>
      <c r="L1" s="1"/>
      <c r="M1" s="1"/>
      <c r="N1" s="1"/>
      <c r="O1" s="1"/>
    </row>
    <row r="2">
      <c r="A2" s="1"/>
      <c r="B2" s="1"/>
      <c r="C2" s="1"/>
      <c r="D2" s="20" t="s">
        <v>82</v>
      </c>
      <c r="E2" s="1"/>
      <c r="F2" s="1"/>
      <c r="G2" s="10"/>
      <c r="H2" s="1"/>
      <c r="I2" s="125"/>
      <c r="J2" s="55"/>
      <c r="K2" s="55"/>
      <c r="L2" s="1"/>
      <c r="M2" s="1"/>
      <c r="N2" s="1"/>
      <c r="O2" s="1"/>
    </row>
    <row r="3">
      <c r="A3" s="1"/>
      <c r="B3" s="1"/>
      <c r="C3" s="1"/>
      <c r="D3" s="10"/>
      <c r="E3" s="1"/>
      <c r="F3" s="1"/>
      <c r="G3" s="10"/>
      <c r="H3" s="1"/>
      <c r="I3" s="125"/>
      <c r="J3" s="55"/>
      <c r="K3" s="55"/>
      <c r="L3" s="1"/>
      <c r="M3" s="1"/>
      <c r="N3" s="1"/>
      <c r="O3" s="1"/>
    </row>
    <row r="4">
      <c r="A4" s="67" t="s">
        <v>3165</v>
      </c>
    </row>
    <row r="5">
      <c r="A5" s="1"/>
      <c r="B5" s="1"/>
      <c r="C5" s="1"/>
      <c r="D5" s="10"/>
      <c r="E5" s="1"/>
      <c r="G5" s="10"/>
      <c r="H5" s="1"/>
      <c r="I5" s="126"/>
      <c r="J5" s="55"/>
      <c r="K5" s="55"/>
      <c r="L5" s="1"/>
      <c r="M5" s="1"/>
      <c r="N5" s="1"/>
      <c r="O5" s="1"/>
    </row>
    <row r="6">
      <c r="A6" s="48" t="s">
        <v>3166</v>
      </c>
      <c r="L6" s="1"/>
      <c r="M6" s="1"/>
      <c r="N6" s="1"/>
      <c r="O6" s="1"/>
    </row>
    <row r="7">
      <c r="L7" s="1"/>
      <c r="M7" s="1"/>
      <c r="N7" s="1"/>
      <c r="O7" s="1"/>
    </row>
    <row r="8">
      <c r="L8" s="1"/>
      <c r="M8" s="1"/>
      <c r="N8" s="1"/>
      <c r="O8" s="1"/>
    </row>
    <row r="9">
      <c r="L9" s="1"/>
      <c r="M9" s="1"/>
      <c r="N9" s="1"/>
      <c r="O9" s="1"/>
    </row>
    <row r="10">
      <c r="L10" s="1"/>
      <c r="M10" s="1"/>
      <c r="N10" s="1"/>
      <c r="O10" s="1"/>
    </row>
    <row r="11">
      <c r="L11" s="1"/>
      <c r="M11" s="1"/>
      <c r="N11" s="1"/>
      <c r="O11" s="1"/>
    </row>
    <row r="12">
      <c r="A12" s="1"/>
      <c r="B12" s="1"/>
      <c r="C12" s="1"/>
      <c r="D12" s="10"/>
      <c r="E12" s="1"/>
      <c r="G12" s="10"/>
      <c r="H12" s="1"/>
      <c r="I12" s="126"/>
      <c r="J12" s="55"/>
      <c r="K12" s="55"/>
      <c r="L12" s="1"/>
      <c r="M12" s="1"/>
      <c r="N12" s="1"/>
      <c r="O12" s="1"/>
    </row>
    <row r="13">
      <c r="A13" s="48" t="s">
        <v>3167</v>
      </c>
      <c r="L13" s="1"/>
      <c r="M13" s="1"/>
      <c r="N13" s="1"/>
      <c r="O13" s="1"/>
    </row>
    <row r="14">
      <c r="L14" s="1"/>
      <c r="M14" s="1"/>
      <c r="N14" s="1"/>
      <c r="O14" s="1"/>
    </row>
    <row r="15">
      <c r="L15" s="1"/>
      <c r="M15" s="1"/>
      <c r="N15" s="1"/>
      <c r="O15" s="1"/>
    </row>
    <row r="16">
      <c r="L16" s="1"/>
      <c r="M16" s="1"/>
      <c r="N16" s="1"/>
      <c r="O16" s="1"/>
    </row>
    <row r="17">
      <c r="L17" s="1"/>
      <c r="M17" s="1"/>
      <c r="N17" s="1"/>
      <c r="O17" s="1"/>
    </row>
    <row r="18">
      <c r="A18" s="1"/>
      <c r="B18" s="1"/>
      <c r="C18" s="1"/>
      <c r="D18" s="10"/>
      <c r="E18" s="1"/>
      <c r="G18" s="10"/>
      <c r="H18" s="1"/>
      <c r="I18" s="126"/>
      <c r="J18" s="55"/>
      <c r="K18" s="55"/>
      <c r="L18" s="1"/>
      <c r="M18" s="1"/>
      <c r="N18" s="1"/>
      <c r="O18" s="1"/>
    </row>
    <row r="19">
      <c r="A19" s="1"/>
      <c r="B19" s="1"/>
      <c r="C19" s="1"/>
      <c r="D19" s="10" t="s">
        <v>3168</v>
      </c>
      <c r="E19" s="95">
        <f>SUM(H29:H31)</f>
        <v>659769620</v>
      </c>
      <c r="G19" s="10" t="s">
        <v>401</v>
      </c>
      <c r="H19" s="55">
        <f>SUM(J29:J124)</f>
        <v>1235563.479</v>
      </c>
      <c r="I19" s="126" t="s">
        <v>13</v>
      </c>
      <c r="J19" s="55">
        <f>SUM(J29:J72)</f>
        <v>908634.3464</v>
      </c>
      <c r="K19" s="55"/>
      <c r="L19" s="1"/>
      <c r="M19" s="1"/>
      <c r="N19" s="1"/>
      <c r="O19" s="1"/>
    </row>
    <row r="20">
      <c r="A20" s="1"/>
      <c r="B20" s="1"/>
      <c r="C20" s="1"/>
      <c r="D20" s="10" t="s">
        <v>3169</v>
      </c>
      <c r="E20" s="95">
        <f>SUM(H32:H95)</f>
        <v>460410745.3</v>
      </c>
      <c r="G20" s="10" t="s">
        <v>3170</v>
      </c>
      <c r="H20" s="55">
        <f>SUM(H19/78)</f>
        <v>15840.55742</v>
      </c>
      <c r="I20" s="126" t="s">
        <v>15</v>
      </c>
      <c r="J20" s="55">
        <f>SUM(J73:J97)</f>
        <v>326929.1321</v>
      </c>
      <c r="K20" s="55"/>
      <c r="L20" s="1"/>
      <c r="M20" s="1"/>
      <c r="N20" s="1"/>
      <c r="O20" s="1"/>
    </row>
    <row r="21">
      <c r="A21" s="1"/>
      <c r="B21" s="1"/>
      <c r="C21" s="1"/>
      <c r="D21" s="10" t="s">
        <v>3171</v>
      </c>
      <c r="E21" s="95">
        <f>SUM(E19-E20)</f>
        <v>199358874.7</v>
      </c>
      <c r="F21" s="1"/>
      <c r="G21" s="1"/>
      <c r="H21" s="1"/>
      <c r="I21" s="125"/>
      <c r="J21" s="55"/>
      <c r="K21" s="55"/>
      <c r="L21" s="1"/>
      <c r="M21" s="1"/>
      <c r="N21" s="1"/>
      <c r="O21" s="1"/>
    </row>
    <row r="22">
      <c r="A22" s="25"/>
      <c r="B22" s="25"/>
      <c r="C22" s="25"/>
      <c r="D22" s="25"/>
      <c r="E22" s="25"/>
      <c r="F22" s="25"/>
      <c r="G22" s="10" t="s">
        <v>3172</v>
      </c>
      <c r="H22" s="10" t="s">
        <v>3173</v>
      </c>
      <c r="I22" s="127"/>
      <c r="J22" s="46"/>
      <c r="K22" s="46"/>
      <c r="L22" s="25"/>
      <c r="M22" s="25"/>
      <c r="N22" s="25"/>
      <c r="O22" s="69"/>
      <c r="P22" s="25"/>
    </row>
    <row r="23">
      <c r="A23" s="25"/>
      <c r="B23" s="25"/>
      <c r="C23" s="25"/>
      <c r="D23" s="25"/>
      <c r="E23" s="25"/>
      <c r="F23" s="10" t="s">
        <v>3174</v>
      </c>
      <c r="G23" s="128">
        <v>1.10575586E8</v>
      </c>
      <c r="H23" s="36">
        <v>0.0</v>
      </c>
      <c r="I23" s="127"/>
      <c r="J23" s="46"/>
      <c r="K23" s="46"/>
      <c r="L23" s="25"/>
      <c r="M23" s="25"/>
      <c r="N23" s="25"/>
      <c r="O23" s="69"/>
      <c r="P23" s="25"/>
    </row>
    <row r="24">
      <c r="A24" s="25"/>
      <c r="B24" s="25"/>
      <c r="C24" s="25"/>
      <c r="D24" s="25"/>
      <c r="E24" s="25"/>
      <c r="F24" s="10" t="s">
        <v>3175</v>
      </c>
      <c r="G24" s="128">
        <v>4.79922965E8</v>
      </c>
      <c r="H24" s="128">
        <v>2.00382845E8</v>
      </c>
      <c r="I24" s="127"/>
      <c r="J24" s="46"/>
      <c r="K24" s="46"/>
      <c r="L24" s="25"/>
      <c r="M24" s="25"/>
      <c r="N24" s="25"/>
      <c r="O24" s="69"/>
      <c r="P24" s="25"/>
    </row>
    <row r="25">
      <c r="A25" s="25"/>
      <c r="B25" s="25"/>
      <c r="C25" s="25"/>
      <c r="D25" s="25"/>
      <c r="E25" s="25"/>
      <c r="F25" s="10" t="s">
        <v>3176</v>
      </c>
      <c r="G25" s="128">
        <v>6.9271069E7</v>
      </c>
      <c r="H25" s="31">
        <v>196011.67</v>
      </c>
      <c r="I25" s="127"/>
      <c r="J25" s="46"/>
      <c r="K25" s="46"/>
      <c r="L25" s="25"/>
      <c r="M25" s="25"/>
      <c r="N25" s="25"/>
      <c r="O25" s="69"/>
      <c r="P25" s="25"/>
    </row>
    <row r="26">
      <c r="A26" s="25"/>
      <c r="B26" s="25"/>
      <c r="C26" s="25"/>
      <c r="D26" s="25"/>
      <c r="E26" s="25"/>
      <c r="F26" s="10" t="s">
        <v>3177</v>
      </c>
      <c r="G26" s="129">
        <f t="shared" ref="G26:H26" si="1">SUM(G23:G25)</f>
        <v>659769620</v>
      </c>
      <c r="H26" s="37">
        <f t="shared" si="1"/>
        <v>200578856.7</v>
      </c>
      <c r="I26" s="127"/>
      <c r="J26" s="46"/>
      <c r="K26" s="46"/>
      <c r="L26" s="25"/>
      <c r="M26" s="25"/>
      <c r="N26" s="25"/>
      <c r="O26" s="69"/>
      <c r="P26" s="25"/>
    </row>
    <row r="27">
      <c r="A27" s="25"/>
      <c r="B27" s="25"/>
      <c r="C27" s="25"/>
      <c r="D27" s="25"/>
      <c r="E27" s="25"/>
      <c r="F27" s="25"/>
      <c r="G27" s="25"/>
      <c r="H27" s="25"/>
      <c r="I27" s="127"/>
      <c r="J27" s="46"/>
      <c r="K27" s="46"/>
      <c r="L27" s="25"/>
      <c r="M27" s="25"/>
      <c r="N27" s="25"/>
      <c r="O27" s="69"/>
      <c r="P27" s="25"/>
    </row>
    <row r="28">
      <c r="A28" s="25" t="s">
        <v>86</v>
      </c>
      <c r="B28" s="25" t="s">
        <v>87</v>
      </c>
      <c r="C28" s="25" t="s">
        <v>88</v>
      </c>
      <c r="D28" s="25" t="s">
        <v>89</v>
      </c>
      <c r="E28" s="25" t="s">
        <v>90</v>
      </c>
      <c r="F28" s="25" t="s">
        <v>91</v>
      </c>
      <c r="G28" s="25"/>
      <c r="H28" s="25" t="s">
        <v>690</v>
      </c>
      <c r="I28" s="127" t="s">
        <v>411</v>
      </c>
      <c r="J28" s="46" t="s">
        <v>3178</v>
      </c>
      <c r="K28" s="46" t="s">
        <v>3160</v>
      </c>
      <c r="L28" s="25" t="s">
        <v>692</v>
      </c>
      <c r="M28" s="25" t="s">
        <v>693</v>
      </c>
      <c r="N28" s="25" t="s">
        <v>694</v>
      </c>
      <c r="O28" s="69" t="s">
        <v>516</v>
      </c>
      <c r="P28" s="25" t="s">
        <v>3179</v>
      </c>
    </row>
    <row r="29">
      <c r="A29" s="50" t="s">
        <v>3180</v>
      </c>
      <c r="B29" s="51">
        <v>2.1120399E7</v>
      </c>
      <c r="C29" s="51">
        <v>1.730797055E9</v>
      </c>
      <c r="D29" s="52">
        <v>45601.37332175926</v>
      </c>
      <c r="E29" s="1" t="s">
        <v>99</v>
      </c>
      <c r="F29" s="1" t="s">
        <v>3181</v>
      </c>
      <c r="H29" s="47">
        <v>1.10575586E8</v>
      </c>
      <c r="I29" s="130">
        <v>0.0</v>
      </c>
      <c r="J29" s="53">
        <f t="shared" ref="J29:J94" si="2">SUM(H29*I29)</f>
        <v>0</v>
      </c>
      <c r="K29" s="50" t="s">
        <v>3182</v>
      </c>
      <c r="L29" s="1" t="s">
        <v>3183</v>
      </c>
      <c r="M29" s="1" t="s">
        <v>3184</v>
      </c>
      <c r="N29" s="1" t="s">
        <v>3185</v>
      </c>
      <c r="O29" s="15" t="s">
        <v>3186</v>
      </c>
      <c r="P29" s="1" t="s">
        <v>328</v>
      </c>
    </row>
    <row r="30">
      <c r="A30" s="50" t="s">
        <v>3187</v>
      </c>
      <c r="B30" s="51">
        <v>4.3739269E7</v>
      </c>
      <c r="C30" s="51">
        <v>1.730797816E9</v>
      </c>
      <c r="D30" s="52">
        <v>45601.38212962963</v>
      </c>
      <c r="E30" s="1" t="s">
        <v>99</v>
      </c>
      <c r="F30" s="1" t="s">
        <v>3181</v>
      </c>
      <c r="H30" s="47">
        <v>4.79922965E8</v>
      </c>
      <c r="I30" s="130">
        <v>0.0</v>
      </c>
      <c r="J30" s="53">
        <f t="shared" si="2"/>
        <v>0</v>
      </c>
      <c r="K30" s="50" t="s">
        <v>3163</v>
      </c>
      <c r="L30" s="1" t="s">
        <v>3188</v>
      </c>
      <c r="M30" s="1" t="s">
        <v>3189</v>
      </c>
      <c r="N30" s="1" t="s">
        <v>3185</v>
      </c>
      <c r="O30" s="15" t="s">
        <v>3186</v>
      </c>
      <c r="P30" s="1" t="s">
        <v>328</v>
      </c>
    </row>
    <row r="31">
      <c r="A31" s="50" t="s">
        <v>3190</v>
      </c>
      <c r="B31" s="51">
        <v>8.1383901E7</v>
      </c>
      <c r="C31" s="51">
        <v>1.730798203E9</v>
      </c>
      <c r="D31" s="52">
        <v>45601.386608796296</v>
      </c>
      <c r="E31" s="1" t="s">
        <v>99</v>
      </c>
      <c r="F31" s="1" t="s">
        <v>3181</v>
      </c>
      <c r="H31" s="47">
        <v>6.9271069E7</v>
      </c>
      <c r="I31" s="130">
        <v>0.0</v>
      </c>
      <c r="J31" s="53">
        <f t="shared" si="2"/>
        <v>0</v>
      </c>
      <c r="K31" s="50" t="s">
        <v>3162</v>
      </c>
      <c r="L31" s="1" t="s">
        <v>3191</v>
      </c>
      <c r="M31" s="1" t="s">
        <v>3192</v>
      </c>
      <c r="N31" s="1" t="s">
        <v>3185</v>
      </c>
      <c r="O31" s="15" t="s">
        <v>3186</v>
      </c>
      <c r="P31" s="1" t="s">
        <v>328</v>
      </c>
    </row>
    <row r="32">
      <c r="A32" s="50" t="s">
        <v>3193</v>
      </c>
      <c r="B32" s="51">
        <v>2.112154E7</v>
      </c>
      <c r="C32" s="51">
        <v>1.730810831E9</v>
      </c>
      <c r="D32" s="52">
        <v>45601.5327662037</v>
      </c>
      <c r="E32" s="1" t="s">
        <v>3181</v>
      </c>
      <c r="F32" s="1" t="s">
        <v>3194</v>
      </c>
      <c r="H32" s="47">
        <v>231914.0</v>
      </c>
      <c r="I32" s="125"/>
      <c r="J32" s="53">
        <f t="shared" si="2"/>
        <v>0</v>
      </c>
      <c r="K32" s="50" t="s">
        <v>3182</v>
      </c>
      <c r="L32" s="1" t="s">
        <v>3183</v>
      </c>
      <c r="M32" s="1" t="s">
        <v>3184</v>
      </c>
      <c r="N32" s="1" t="s">
        <v>3185</v>
      </c>
      <c r="O32" s="36" t="s">
        <v>3195</v>
      </c>
    </row>
    <row r="33">
      <c r="A33" s="50" t="s">
        <v>3196</v>
      </c>
      <c r="B33" s="51">
        <v>2.1127515E7</v>
      </c>
      <c r="C33" s="51">
        <v>1.730882867E9</v>
      </c>
      <c r="D33" s="52">
        <v>45602.36651620371</v>
      </c>
      <c r="E33" s="1" t="s">
        <v>3181</v>
      </c>
      <c r="F33" s="1" t="s">
        <v>3197</v>
      </c>
      <c r="H33" s="47">
        <v>2.0E7</v>
      </c>
      <c r="I33" s="125"/>
      <c r="J33" s="53">
        <f t="shared" si="2"/>
        <v>0</v>
      </c>
      <c r="K33" s="50" t="s">
        <v>3182</v>
      </c>
      <c r="L33" s="1" t="s">
        <v>3183</v>
      </c>
      <c r="M33" s="1" t="s">
        <v>3184</v>
      </c>
      <c r="N33" s="1" t="s">
        <v>3185</v>
      </c>
      <c r="O33" s="50" t="s">
        <v>3198</v>
      </c>
      <c r="P33" s="131" t="s">
        <v>3199</v>
      </c>
    </row>
    <row r="34">
      <c r="A34" s="50" t="s">
        <v>3200</v>
      </c>
      <c r="B34" s="51">
        <v>4.377222E7</v>
      </c>
      <c r="C34" s="51">
        <v>1.730896681E9</v>
      </c>
      <c r="D34" s="52">
        <v>45602.526400462964</v>
      </c>
      <c r="E34" s="1" t="s">
        <v>3181</v>
      </c>
      <c r="F34" s="1" t="s">
        <v>3201</v>
      </c>
      <c r="H34" s="47">
        <v>9.0E7</v>
      </c>
      <c r="I34" s="125"/>
      <c r="J34" s="53">
        <f t="shared" si="2"/>
        <v>0</v>
      </c>
      <c r="K34" s="50" t="s">
        <v>3163</v>
      </c>
      <c r="L34" s="1" t="s">
        <v>3188</v>
      </c>
      <c r="M34" s="1" t="s">
        <v>3189</v>
      </c>
      <c r="N34" s="1" t="s">
        <v>3185</v>
      </c>
      <c r="O34" s="50" t="s">
        <v>3202</v>
      </c>
      <c r="P34" s="17" t="s">
        <v>3203</v>
      </c>
    </row>
    <row r="35">
      <c r="A35" s="50" t="s">
        <v>3204</v>
      </c>
      <c r="B35" s="51">
        <v>4.3807094E7</v>
      </c>
      <c r="C35" s="51">
        <v>1.731001976E9</v>
      </c>
      <c r="D35" s="52">
        <v>45603.745092592595</v>
      </c>
      <c r="E35" s="1" t="s">
        <v>3181</v>
      </c>
      <c r="F35" s="1" t="s">
        <v>3205</v>
      </c>
      <c r="H35" s="47">
        <v>2.2E7</v>
      </c>
      <c r="I35" s="132">
        <v>0.00249</v>
      </c>
      <c r="J35" s="53">
        <f t="shared" si="2"/>
        <v>54780</v>
      </c>
      <c r="K35" s="50" t="s">
        <v>3163</v>
      </c>
      <c r="L35" s="1" t="s">
        <v>3188</v>
      </c>
      <c r="M35" s="1" t="s">
        <v>3189</v>
      </c>
      <c r="N35" s="1" t="s">
        <v>3185</v>
      </c>
      <c r="O35" s="50" t="s">
        <v>3206</v>
      </c>
    </row>
    <row r="36">
      <c r="A36" s="50" t="s">
        <v>3207</v>
      </c>
      <c r="B36" s="51">
        <v>2.1141176E7</v>
      </c>
      <c r="C36" s="51">
        <v>1.731047843E9</v>
      </c>
      <c r="D36" s="52">
        <v>45604.27596064815</v>
      </c>
      <c r="E36" s="1" t="s">
        <v>3181</v>
      </c>
      <c r="F36" s="1" t="s">
        <v>3208</v>
      </c>
      <c r="H36" s="47">
        <v>2500000.0</v>
      </c>
      <c r="I36" s="132">
        <v>0.00261</v>
      </c>
      <c r="J36" s="53">
        <f t="shared" si="2"/>
        <v>6525</v>
      </c>
      <c r="K36" s="50" t="s">
        <v>3182</v>
      </c>
      <c r="L36" s="1" t="s">
        <v>3183</v>
      </c>
      <c r="M36" s="1" t="s">
        <v>3184</v>
      </c>
      <c r="N36" s="1" t="s">
        <v>3185</v>
      </c>
      <c r="O36" s="50" t="s">
        <v>3209</v>
      </c>
    </row>
    <row r="37">
      <c r="A37" s="50" t="s">
        <v>3210</v>
      </c>
      <c r="B37" s="51">
        <v>4.3827012E7</v>
      </c>
      <c r="C37" s="51">
        <v>1.73106174E9</v>
      </c>
      <c r="D37" s="52">
        <v>45604.43680555555</v>
      </c>
      <c r="E37" s="1" t="s">
        <v>3181</v>
      </c>
      <c r="F37" s="1" t="s">
        <v>3211</v>
      </c>
      <c r="H37" s="47">
        <v>9800000.0</v>
      </c>
      <c r="I37" s="132">
        <v>0.00228</v>
      </c>
      <c r="J37" s="53">
        <f t="shared" si="2"/>
        <v>22344</v>
      </c>
      <c r="K37" s="50" t="s">
        <v>3163</v>
      </c>
      <c r="L37" s="1" t="s">
        <v>3188</v>
      </c>
      <c r="M37" s="1" t="s">
        <v>3189</v>
      </c>
      <c r="N37" s="1" t="s">
        <v>3185</v>
      </c>
      <c r="O37" s="50" t="s">
        <v>3212</v>
      </c>
    </row>
    <row r="38">
      <c r="A38" s="50" t="s">
        <v>3213</v>
      </c>
      <c r="B38" s="51">
        <v>4.382702E7</v>
      </c>
      <c r="C38" s="51">
        <v>1.731061764E9</v>
      </c>
      <c r="D38" s="52">
        <v>45604.43708333333</v>
      </c>
      <c r="E38" s="1" t="s">
        <v>3181</v>
      </c>
      <c r="F38" s="1" t="s">
        <v>3211</v>
      </c>
      <c r="H38" s="47">
        <v>1.5E7</v>
      </c>
      <c r="I38" s="132">
        <v>0.00228</v>
      </c>
      <c r="J38" s="53">
        <f t="shared" si="2"/>
        <v>34200</v>
      </c>
      <c r="K38" s="50" t="s">
        <v>3163</v>
      </c>
      <c r="L38" s="1" t="s">
        <v>3188</v>
      </c>
      <c r="M38" s="1" t="s">
        <v>3189</v>
      </c>
      <c r="N38" s="1" t="s">
        <v>3185</v>
      </c>
      <c r="O38" s="50" t="s">
        <v>3212</v>
      </c>
    </row>
    <row r="39">
      <c r="A39" s="50" t="s">
        <v>3214</v>
      </c>
      <c r="B39" s="51">
        <v>2.1144938E7</v>
      </c>
      <c r="C39" s="51">
        <v>1.731093191E9</v>
      </c>
      <c r="D39" s="52">
        <v>45604.80082175926</v>
      </c>
      <c r="E39" s="1" t="s">
        <v>3181</v>
      </c>
      <c r="F39" s="1" t="s">
        <v>3215</v>
      </c>
      <c r="H39" s="47">
        <v>2.1E7</v>
      </c>
      <c r="I39" s="132">
        <v>0.00235</v>
      </c>
      <c r="J39" s="53">
        <f t="shared" si="2"/>
        <v>49350</v>
      </c>
      <c r="K39" s="50" t="s">
        <v>3182</v>
      </c>
      <c r="L39" s="1" t="s">
        <v>3183</v>
      </c>
      <c r="M39" s="1" t="s">
        <v>3184</v>
      </c>
      <c r="N39" s="1" t="s">
        <v>3185</v>
      </c>
      <c r="O39" s="50" t="s">
        <v>3216</v>
      </c>
    </row>
    <row r="40">
      <c r="A40" s="50" t="s">
        <v>3217</v>
      </c>
      <c r="B40" s="51">
        <v>2.1164389E7</v>
      </c>
      <c r="C40" s="51">
        <v>1.731327455E9</v>
      </c>
      <c r="D40" s="52">
        <v>45607.51221064815</v>
      </c>
      <c r="E40" s="1" t="s">
        <v>3181</v>
      </c>
      <c r="F40" s="1" t="s">
        <v>3218</v>
      </c>
      <c r="H40" s="47">
        <v>5000000.0</v>
      </c>
      <c r="I40" s="132">
        <v>0.00186</v>
      </c>
      <c r="J40" s="53">
        <f t="shared" si="2"/>
        <v>9300</v>
      </c>
      <c r="K40" s="50" t="s">
        <v>3182</v>
      </c>
      <c r="L40" s="1" t="s">
        <v>3183</v>
      </c>
      <c r="M40" s="1" t="s">
        <v>3184</v>
      </c>
      <c r="N40" s="1" t="s">
        <v>3185</v>
      </c>
      <c r="O40" s="50" t="s">
        <v>3219</v>
      </c>
    </row>
    <row r="41">
      <c r="A41" s="50" t="s">
        <v>3220</v>
      </c>
      <c r="B41" s="51">
        <v>2.1165223E7</v>
      </c>
      <c r="C41" s="51">
        <v>1.731337535E9</v>
      </c>
      <c r="D41" s="52">
        <v>45607.62887731481</v>
      </c>
      <c r="E41" s="1" t="s">
        <v>3181</v>
      </c>
      <c r="F41" s="1" t="s">
        <v>3218</v>
      </c>
      <c r="H41" s="47">
        <v>1349582.0</v>
      </c>
      <c r="I41" s="132">
        <v>0.00158</v>
      </c>
      <c r="J41" s="53">
        <f t="shared" si="2"/>
        <v>2132.33956</v>
      </c>
      <c r="K41" s="50" t="s">
        <v>3182</v>
      </c>
      <c r="L41" s="1" t="s">
        <v>3183</v>
      </c>
      <c r="M41" s="1" t="s">
        <v>3184</v>
      </c>
      <c r="N41" s="1" t="s">
        <v>3185</v>
      </c>
      <c r="O41" s="50" t="s">
        <v>3219</v>
      </c>
    </row>
    <row r="42">
      <c r="A42" s="50" t="s">
        <v>3221</v>
      </c>
      <c r="B42" s="51">
        <v>2.1191497E7</v>
      </c>
      <c r="C42" s="51">
        <v>1.731654419E9</v>
      </c>
      <c r="D42" s="52">
        <v>45611.29651620371</v>
      </c>
      <c r="E42" s="1" t="s">
        <v>3181</v>
      </c>
      <c r="F42" s="1" t="s">
        <v>3218</v>
      </c>
      <c r="H42" s="47">
        <v>400000.0</v>
      </c>
      <c r="I42" s="132">
        <v>0.0026</v>
      </c>
      <c r="J42" s="53">
        <f t="shared" si="2"/>
        <v>1040</v>
      </c>
      <c r="K42" s="50" t="s">
        <v>3182</v>
      </c>
      <c r="L42" s="1" t="s">
        <v>3183</v>
      </c>
      <c r="M42" s="1" t="s">
        <v>3184</v>
      </c>
      <c r="N42" s="1" t="s">
        <v>3185</v>
      </c>
      <c r="O42" s="50" t="s">
        <v>3219</v>
      </c>
    </row>
    <row r="43">
      <c r="A43" s="50" t="s">
        <v>3222</v>
      </c>
      <c r="B43" s="51">
        <v>2.1194836E7</v>
      </c>
      <c r="C43" s="51">
        <v>1.731694739E9</v>
      </c>
      <c r="D43" s="52">
        <v>45611.76318287037</v>
      </c>
      <c r="E43" s="1" t="s">
        <v>3181</v>
      </c>
      <c r="F43" s="1" t="s">
        <v>3218</v>
      </c>
      <c r="H43" s="47">
        <v>500000.0</v>
      </c>
      <c r="I43" s="132">
        <v>0.0028</v>
      </c>
      <c r="J43" s="53">
        <f t="shared" si="2"/>
        <v>1400</v>
      </c>
      <c r="K43" s="50" t="s">
        <v>3182</v>
      </c>
      <c r="L43" s="1" t="s">
        <v>3183</v>
      </c>
      <c r="M43" s="1" t="s">
        <v>3184</v>
      </c>
      <c r="N43" s="1" t="s">
        <v>3185</v>
      </c>
      <c r="O43" s="50" t="s">
        <v>3219</v>
      </c>
    </row>
    <row r="44">
      <c r="A44" s="50" t="s">
        <v>3223</v>
      </c>
      <c r="B44" s="51">
        <v>2.1198751E7</v>
      </c>
      <c r="C44" s="51">
        <v>1.731741947E9</v>
      </c>
      <c r="D44" s="52">
        <v>45612.30957175926</v>
      </c>
      <c r="E44" s="1" t="s">
        <v>3181</v>
      </c>
      <c r="F44" s="1" t="s">
        <v>3208</v>
      </c>
      <c r="H44" s="47">
        <v>800000.0</v>
      </c>
      <c r="I44" s="132">
        <v>0.00354</v>
      </c>
      <c r="J44" s="53">
        <f t="shared" si="2"/>
        <v>2832</v>
      </c>
      <c r="K44" s="50" t="s">
        <v>3182</v>
      </c>
      <c r="L44" s="1" t="s">
        <v>3183</v>
      </c>
      <c r="M44" s="1" t="s">
        <v>3184</v>
      </c>
      <c r="N44" s="1" t="s">
        <v>3185</v>
      </c>
      <c r="O44" s="50" t="s">
        <v>3209</v>
      </c>
    </row>
    <row r="45">
      <c r="A45" s="50" t="s">
        <v>3224</v>
      </c>
      <c r="B45" s="51">
        <v>2.1198756E7</v>
      </c>
      <c r="C45" s="51">
        <v>1.731742007E9</v>
      </c>
      <c r="D45" s="52">
        <v>45612.310266203705</v>
      </c>
      <c r="E45" s="1" t="s">
        <v>3181</v>
      </c>
      <c r="F45" s="1" t="s">
        <v>3218</v>
      </c>
      <c r="H45" s="47">
        <v>975000.0</v>
      </c>
      <c r="I45" s="132">
        <v>0.00354</v>
      </c>
      <c r="J45" s="53">
        <f t="shared" si="2"/>
        <v>3451.5</v>
      </c>
      <c r="K45" s="50" t="s">
        <v>3182</v>
      </c>
      <c r="L45" s="1" t="s">
        <v>3183</v>
      </c>
      <c r="M45" s="1" t="s">
        <v>3184</v>
      </c>
      <c r="N45" s="1" t="s">
        <v>3185</v>
      </c>
      <c r="O45" s="50" t="s">
        <v>3219</v>
      </c>
    </row>
    <row r="46">
      <c r="A46" s="50" t="s">
        <v>3225</v>
      </c>
      <c r="B46" s="51">
        <v>2.1214856E7</v>
      </c>
      <c r="C46" s="51">
        <v>1.731935939E9</v>
      </c>
      <c r="D46" s="52">
        <v>45614.55484953704</v>
      </c>
      <c r="E46" s="1" t="s">
        <v>3181</v>
      </c>
      <c r="F46" s="1" t="s">
        <v>3218</v>
      </c>
      <c r="H46" s="47">
        <v>1500000.0</v>
      </c>
      <c r="I46" s="132">
        <v>0.00269</v>
      </c>
      <c r="J46" s="53">
        <f t="shared" si="2"/>
        <v>4035</v>
      </c>
      <c r="K46" s="50" t="s">
        <v>3182</v>
      </c>
      <c r="L46" s="1" t="s">
        <v>3183</v>
      </c>
      <c r="M46" s="1" t="s">
        <v>3184</v>
      </c>
      <c r="N46" s="1" t="s">
        <v>3185</v>
      </c>
      <c r="O46" s="50" t="s">
        <v>3219</v>
      </c>
    </row>
    <row r="47">
      <c r="A47" s="50" t="s">
        <v>3226</v>
      </c>
      <c r="B47" s="51">
        <v>4.4118418E7</v>
      </c>
      <c r="C47" s="51">
        <v>1.731935998E9</v>
      </c>
      <c r="D47" s="52">
        <v>45614.55553240741</v>
      </c>
      <c r="E47" s="1" t="s">
        <v>3181</v>
      </c>
      <c r="F47" s="1" t="s">
        <v>3211</v>
      </c>
      <c r="H47" s="47">
        <v>3500000.0</v>
      </c>
      <c r="I47" s="132">
        <v>0.00269</v>
      </c>
      <c r="J47" s="53">
        <f t="shared" si="2"/>
        <v>9415</v>
      </c>
      <c r="K47" s="50" t="s">
        <v>3163</v>
      </c>
      <c r="L47" s="1" t="s">
        <v>3188</v>
      </c>
      <c r="M47" s="1" t="s">
        <v>3189</v>
      </c>
      <c r="N47" s="1" t="s">
        <v>3185</v>
      </c>
      <c r="O47" s="50" t="s">
        <v>3212</v>
      </c>
    </row>
    <row r="48">
      <c r="A48" s="50" t="s">
        <v>3227</v>
      </c>
      <c r="B48" s="51">
        <v>4.4145843E7</v>
      </c>
      <c r="C48" s="51">
        <v>1.732018273E9</v>
      </c>
      <c r="D48" s="52">
        <v>45615.507789351854</v>
      </c>
      <c r="E48" s="1" t="s">
        <v>3181</v>
      </c>
      <c r="F48" s="1" t="s">
        <v>3205</v>
      </c>
      <c r="H48" s="47">
        <v>1.75E7</v>
      </c>
      <c r="I48" s="130">
        <v>0.00263</v>
      </c>
      <c r="J48" s="53">
        <f t="shared" si="2"/>
        <v>46025</v>
      </c>
      <c r="K48" s="50" t="s">
        <v>3163</v>
      </c>
      <c r="L48" s="1" t="s">
        <v>3188</v>
      </c>
      <c r="M48" s="1" t="s">
        <v>3189</v>
      </c>
      <c r="N48" s="1" t="s">
        <v>3185</v>
      </c>
      <c r="O48" s="50" t="s">
        <v>3206</v>
      </c>
    </row>
    <row r="49">
      <c r="A49" s="50" t="s">
        <v>3228</v>
      </c>
      <c r="B49" s="51">
        <v>2.1236372E7</v>
      </c>
      <c r="C49" s="51">
        <v>1.732195319E9</v>
      </c>
      <c r="D49" s="52">
        <v>45617.55693287037</v>
      </c>
      <c r="E49" s="1" t="s">
        <v>3181</v>
      </c>
      <c r="F49" s="1" t="s">
        <v>3229</v>
      </c>
      <c r="H49" s="47">
        <v>1.2E7</v>
      </c>
      <c r="I49" s="130">
        <v>0.00241</v>
      </c>
      <c r="J49" s="53">
        <f t="shared" si="2"/>
        <v>28920</v>
      </c>
      <c r="K49" s="50" t="s">
        <v>3182</v>
      </c>
      <c r="L49" s="1" t="s">
        <v>3183</v>
      </c>
      <c r="M49" s="1" t="s">
        <v>3184</v>
      </c>
      <c r="N49" s="1" t="s">
        <v>3185</v>
      </c>
      <c r="O49" s="50" t="s">
        <v>3164</v>
      </c>
    </row>
    <row r="50">
      <c r="A50" s="50" t="s">
        <v>3230</v>
      </c>
      <c r="B50" s="51">
        <v>4.4227732E7</v>
      </c>
      <c r="C50" s="51">
        <v>1.732263953E9</v>
      </c>
      <c r="D50" s="52">
        <v>45618.35130787037</v>
      </c>
      <c r="E50" s="1" t="s">
        <v>3181</v>
      </c>
      <c r="F50" s="1" t="s">
        <v>3231</v>
      </c>
      <c r="H50" s="47">
        <v>1.5E7</v>
      </c>
      <c r="I50" s="130">
        <v>0.00245</v>
      </c>
      <c r="J50" s="53">
        <f t="shared" si="2"/>
        <v>36750</v>
      </c>
      <c r="K50" s="50" t="s">
        <v>3163</v>
      </c>
      <c r="L50" s="1" t="s">
        <v>3188</v>
      </c>
      <c r="M50" s="1" t="s">
        <v>3189</v>
      </c>
      <c r="N50" s="1" t="s">
        <v>3185</v>
      </c>
      <c r="O50" s="50" t="s">
        <v>3232</v>
      </c>
    </row>
    <row r="51">
      <c r="A51" s="50" t="s">
        <v>3233</v>
      </c>
      <c r="B51" s="51">
        <v>8.2061479E7</v>
      </c>
      <c r="C51" s="51">
        <v>1.73253171E9</v>
      </c>
      <c r="D51" s="52">
        <v>45621.45034722222</v>
      </c>
      <c r="E51" s="1" t="s">
        <v>3181</v>
      </c>
      <c r="F51" s="1" t="s">
        <v>3234</v>
      </c>
      <c r="H51" s="51">
        <v>25.0</v>
      </c>
      <c r="I51" s="130">
        <v>0.00285</v>
      </c>
      <c r="J51" s="53">
        <f t="shared" si="2"/>
        <v>0.07125</v>
      </c>
      <c r="K51" s="50" t="s">
        <v>3162</v>
      </c>
      <c r="L51" s="1" t="s">
        <v>3191</v>
      </c>
      <c r="M51" s="1" t="s">
        <v>3192</v>
      </c>
      <c r="N51" s="1" t="s">
        <v>3185</v>
      </c>
      <c r="O51" s="50" t="s">
        <v>3235</v>
      </c>
    </row>
    <row r="52">
      <c r="A52" s="50" t="s">
        <v>3236</v>
      </c>
      <c r="B52" s="51">
        <v>8.2061618E7</v>
      </c>
      <c r="C52" s="51">
        <v>1.732532108E9</v>
      </c>
      <c r="D52" s="52">
        <v>45621.4549537037</v>
      </c>
      <c r="E52" s="1" t="s">
        <v>3181</v>
      </c>
      <c r="F52" s="1" t="s">
        <v>3234</v>
      </c>
      <c r="H52" s="47">
        <v>2.2E7</v>
      </c>
      <c r="I52" s="130">
        <v>0.00285</v>
      </c>
      <c r="J52" s="53">
        <f t="shared" si="2"/>
        <v>62700</v>
      </c>
      <c r="K52" s="50" t="s">
        <v>3162</v>
      </c>
      <c r="L52" s="1" t="s">
        <v>3191</v>
      </c>
      <c r="M52" s="1" t="s">
        <v>3192</v>
      </c>
      <c r="N52" s="1" t="s">
        <v>3185</v>
      </c>
      <c r="O52" s="50" t="s">
        <v>3235</v>
      </c>
    </row>
    <row r="53">
      <c r="A53" s="50" t="s">
        <v>3237</v>
      </c>
      <c r="B53" s="51">
        <v>2.127783E7</v>
      </c>
      <c r="C53" s="51">
        <v>1.732695323E9</v>
      </c>
      <c r="D53" s="52">
        <v>45623.3440162037</v>
      </c>
      <c r="E53" s="1" t="s">
        <v>3181</v>
      </c>
      <c r="F53" s="1" t="s">
        <v>3238</v>
      </c>
      <c r="H53" s="47">
        <v>1.2E7</v>
      </c>
      <c r="I53" s="130">
        <v>0.00291</v>
      </c>
      <c r="J53" s="53">
        <f t="shared" si="2"/>
        <v>34920</v>
      </c>
      <c r="K53" s="50" t="s">
        <v>3182</v>
      </c>
      <c r="L53" s="1" t="s">
        <v>3183</v>
      </c>
      <c r="M53" s="1" t="s">
        <v>3184</v>
      </c>
      <c r="N53" s="1" t="s">
        <v>3185</v>
      </c>
      <c r="O53" s="50" t="s">
        <v>3239</v>
      </c>
    </row>
    <row r="54">
      <c r="A54" s="50" t="s">
        <v>3240</v>
      </c>
      <c r="B54" s="51">
        <v>8.2195952E7</v>
      </c>
      <c r="C54" s="51">
        <v>1.73288782E9</v>
      </c>
      <c r="D54" s="52">
        <v>45625.57199074074</v>
      </c>
      <c r="E54" s="1" t="s">
        <v>3181</v>
      </c>
      <c r="F54" s="1" t="s">
        <v>3241</v>
      </c>
      <c r="H54" s="24">
        <v>1.467483233E7</v>
      </c>
      <c r="I54" s="130">
        <v>0.00318</v>
      </c>
      <c r="J54" s="53">
        <f t="shared" si="2"/>
        <v>46665.96681</v>
      </c>
      <c r="K54" s="50" t="s">
        <v>3162</v>
      </c>
      <c r="L54" s="1" t="s">
        <v>3191</v>
      </c>
      <c r="M54" s="1" t="s">
        <v>3192</v>
      </c>
      <c r="N54" s="1" t="s">
        <v>3185</v>
      </c>
      <c r="O54" s="50" t="s">
        <v>3242</v>
      </c>
    </row>
    <row r="55">
      <c r="A55" s="50" t="s">
        <v>3243</v>
      </c>
      <c r="B55" s="51">
        <v>2.132315E7</v>
      </c>
      <c r="C55" s="51">
        <v>1.733243063E9</v>
      </c>
      <c r="D55" s="52">
        <v>45629.683599537035</v>
      </c>
      <c r="E55" s="1" t="s">
        <v>3181</v>
      </c>
      <c r="F55" s="1" t="s">
        <v>3215</v>
      </c>
      <c r="H55" s="47">
        <v>1.45E7</v>
      </c>
      <c r="I55" s="130">
        <v>0.00344</v>
      </c>
      <c r="J55" s="53">
        <f t="shared" si="2"/>
        <v>49880</v>
      </c>
      <c r="K55" s="50" t="s">
        <v>3182</v>
      </c>
      <c r="L55" s="1" t="s">
        <v>3183</v>
      </c>
      <c r="M55" s="1" t="s">
        <v>3184</v>
      </c>
      <c r="N55" s="1" t="s">
        <v>3185</v>
      </c>
      <c r="O55" s="50" t="s">
        <v>3216</v>
      </c>
    </row>
    <row r="56">
      <c r="A56" s="50" t="s">
        <v>3244</v>
      </c>
      <c r="B56" s="51">
        <v>8.2348665E7</v>
      </c>
      <c r="C56" s="51">
        <v>1.733291764E9</v>
      </c>
      <c r="D56" s="52">
        <v>45630.24726851852</v>
      </c>
      <c r="E56" s="1" t="s">
        <v>3181</v>
      </c>
      <c r="F56" s="1" t="s">
        <v>3245</v>
      </c>
      <c r="H56" s="47">
        <v>5000000.0</v>
      </c>
      <c r="I56" s="130">
        <v>0.00442</v>
      </c>
      <c r="J56" s="53">
        <f t="shared" si="2"/>
        <v>22100</v>
      </c>
      <c r="K56" s="50" t="s">
        <v>3162</v>
      </c>
      <c r="L56" s="1" t="s">
        <v>3191</v>
      </c>
      <c r="M56" s="1" t="s">
        <v>3192</v>
      </c>
      <c r="N56" s="1" t="s">
        <v>3185</v>
      </c>
      <c r="O56" s="50" t="s">
        <v>3246</v>
      </c>
    </row>
    <row r="57">
      <c r="A57" s="50" t="s">
        <v>3247</v>
      </c>
      <c r="B57" s="51">
        <v>2.1328045E7</v>
      </c>
      <c r="C57" s="51">
        <v>1.733302163E9</v>
      </c>
      <c r="D57" s="52">
        <v>45630.367627314816</v>
      </c>
      <c r="E57" s="1" t="s">
        <v>3181</v>
      </c>
      <c r="F57" s="1" t="s">
        <v>3208</v>
      </c>
      <c r="H57" s="47">
        <v>1500000.0</v>
      </c>
      <c r="I57" s="130">
        <v>0.00411</v>
      </c>
      <c r="J57" s="53">
        <f t="shared" si="2"/>
        <v>6165</v>
      </c>
      <c r="K57" s="50" t="s">
        <v>3182</v>
      </c>
      <c r="L57" s="1" t="s">
        <v>3183</v>
      </c>
      <c r="M57" s="1" t="s">
        <v>3184</v>
      </c>
      <c r="N57" s="1" t="s">
        <v>3185</v>
      </c>
      <c r="O57" s="50" t="s">
        <v>3209</v>
      </c>
    </row>
    <row r="58">
      <c r="A58" s="50" t="s">
        <v>3248</v>
      </c>
      <c r="B58" s="51">
        <v>8.242344E7</v>
      </c>
      <c r="C58" s="51">
        <v>1.733484416E9</v>
      </c>
      <c r="D58" s="52">
        <v>45632.47703703704</v>
      </c>
      <c r="E58" s="1" t="s">
        <v>3181</v>
      </c>
      <c r="F58" s="1" t="s">
        <v>3241</v>
      </c>
      <c r="H58" s="47">
        <v>8500000.0</v>
      </c>
      <c r="I58" s="130">
        <v>0.00564</v>
      </c>
      <c r="J58" s="53">
        <f t="shared" si="2"/>
        <v>47940</v>
      </c>
      <c r="K58" s="50" t="s">
        <v>3162</v>
      </c>
      <c r="L58" s="1" t="s">
        <v>3191</v>
      </c>
      <c r="M58" s="1" t="s">
        <v>3192</v>
      </c>
      <c r="N58" s="1" t="s">
        <v>3185</v>
      </c>
      <c r="O58" s="50" t="s">
        <v>3242</v>
      </c>
    </row>
    <row r="59">
      <c r="A59" s="50" t="s">
        <v>3249</v>
      </c>
      <c r="B59" s="51">
        <v>2.1343769E7</v>
      </c>
      <c r="C59" s="51">
        <v>1.733491907E9</v>
      </c>
      <c r="D59" s="52">
        <v>45632.563738425924</v>
      </c>
      <c r="E59" s="1" t="s">
        <v>3181</v>
      </c>
      <c r="F59" s="1" t="s">
        <v>3208</v>
      </c>
      <c r="H59" s="47">
        <v>2800000.0</v>
      </c>
      <c r="I59" s="130">
        <v>0.00598</v>
      </c>
      <c r="J59" s="53">
        <f t="shared" si="2"/>
        <v>16744</v>
      </c>
      <c r="K59" s="50" t="s">
        <v>3182</v>
      </c>
      <c r="L59" s="1" t="s">
        <v>3183</v>
      </c>
      <c r="M59" s="1" t="s">
        <v>3184</v>
      </c>
      <c r="N59" s="1" t="s">
        <v>3185</v>
      </c>
      <c r="O59" s="50" t="s">
        <v>3209</v>
      </c>
    </row>
    <row r="60">
      <c r="A60" s="50" t="s">
        <v>3250</v>
      </c>
      <c r="B60" s="51">
        <v>8.2588031E7</v>
      </c>
      <c r="C60" s="51">
        <v>1.733914417E9</v>
      </c>
      <c r="D60" s="52">
        <v>45637.45390046296</v>
      </c>
      <c r="E60" s="1" t="s">
        <v>3181</v>
      </c>
      <c r="F60" s="1" t="s">
        <v>3245</v>
      </c>
      <c r="H60" s="47">
        <v>1900000.0</v>
      </c>
      <c r="I60" s="130">
        <v>0.00578</v>
      </c>
      <c r="J60" s="53">
        <f t="shared" si="2"/>
        <v>10982</v>
      </c>
      <c r="K60" s="50" t="s">
        <v>3162</v>
      </c>
      <c r="L60" s="1" t="s">
        <v>3191</v>
      </c>
      <c r="M60" s="1" t="s">
        <v>3192</v>
      </c>
      <c r="N60" s="1" t="s">
        <v>3185</v>
      </c>
      <c r="O60" s="50" t="s">
        <v>3246</v>
      </c>
    </row>
    <row r="61">
      <c r="A61" s="50" t="s">
        <v>3251</v>
      </c>
      <c r="B61" s="51">
        <v>4.4811827E7</v>
      </c>
      <c r="C61" s="51">
        <v>1.73401642E9</v>
      </c>
      <c r="D61" s="52">
        <v>45638.63449074074</v>
      </c>
      <c r="E61" s="1" t="s">
        <v>3181</v>
      </c>
      <c r="F61" s="1" t="s">
        <v>3201</v>
      </c>
      <c r="H61" s="47">
        <v>6500000.0</v>
      </c>
      <c r="I61" s="130">
        <v>0.00626</v>
      </c>
      <c r="J61" s="53">
        <f t="shared" si="2"/>
        <v>40690</v>
      </c>
      <c r="K61" s="50" t="s">
        <v>3163</v>
      </c>
      <c r="L61" s="1" t="s">
        <v>3188</v>
      </c>
      <c r="M61" s="1" t="s">
        <v>3189</v>
      </c>
      <c r="N61" s="1" t="s">
        <v>3185</v>
      </c>
      <c r="O61" s="50" t="s">
        <v>3202</v>
      </c>
    </row>
    <row r="62">
      <c r="A62" s="50" t="s">
        <v>3252</v>
      </c>
      <c r="B62" s="51">
        <v>8.2710706E7</v>
      </c>
      <c r="C62" s="51">
        <v>1.734227651E9</v>
      </c>
      <c r="D62" s="52">
        <v>45641.07929398148</v>
      </c>
      <c r="E62" s="1" t="s">
        <v>3181</v>
      </c>
      <c r="F62" s="1" t="s">
        <v>3245</v>
      </c>
      <c r="H62" s="47">
        <v>3500000.0</v>
      </c>
      <c r="I62" s="130">
        <v>0.00586</v>
      </c>
      <c r="J62" s="53">
        <f t="shared" si="2"/>
        <v>20510</v>
      </c>
      <c r="K62" s="50" t="s">
        <v>3162</v>
      </c>
      <c r="L62" s="1" t="s">
        <v>3191</v>
      </c>
      <c r="M62" s="1" t="s">
        <v>3192</v>
      </c>
      <c r="N62" s="1" t="s">
        <v>3185</v>
      </c>
      <c r="O62" s="50" t="s">
        <v>3246</v>
      </c>
    </row>
    <row r="63">
      <c r="A63" s="50" t="s">
        <v>3253</v>
      </c>
      <c r="B63" s="51">
        <v>4.4926531E7</v>
      </c>
      <c r="C63" s="51">
        <v>1.73436058E9</v>
      </c>
      <c r="D63" s="52">
        <v>45642.61782407408</v>
      </c>
      <c r="E63" s="1" t="s">
        <v>3181</v>
      </c>
      <c r="F63" s="1" t="s">
        <v>3201</v>
      </c>
      <c r="H63" s="47">
        <v>9000000.0</v>
      </c>
      <c r="I63" s="130">
        <v>0.00586</v>
      </c>
      <c r="J63" s="53">
        <f t="shared" si="2"/>
        <v>52740</v>
      </c>
      <c r="K63" s="50" t="s">
        <v>3163</v>
      </c>
      <c r="L63" s="1" t="s">
        <v>3188</v>
      </c>
      <c r="M63" s="1" t="s">
        <v>3189</v>
      </c>
      <c r="N63" s="1" t="s">
        <v>3185</v>
      </c>
      <c r="O63" s="50" t="s">
        <v>3202</v>
      </c>
    </row>
    <row r="64">
      <c r="A64" s="50" t="s">
        <v>3254</v>
      </c>
      <c r="B64" s="51">
        <v>2.1427604E7</v>
      </c>
      <c r="C64" s="51">
        <v>1.734502991E9</v>
      </c>
      <c r="D64" s="52">
        <v>45644.26609953704</v>
      </c>
      <c r="E64" s="1" t="s">
        <v>3181</v>
      </c>
      <c r="F64" s="1" t="s">
        <v>3218</v>
      </c>
      <c r="H64" s="47">
        <v>3500000.0</v>
      </c>
      <c r="I64" s="130">
        <v>0.00666</v>
      </c>
      <c r="J64" s="53">
        <f t="shared" si="2"/>
        <v>23310</v>
      </c>
      <c r="K64" s="50" t="s">
        <v>3182</v>
      </c>
      <c r="L64" s="1" t="s">
        <v>3183</v>
      </c>
      <c r="M64" s="1" t="s">
        <v>3184</v>
      </c>
      <c r="N64" s="1" t="s">
        <v>3185</v>
      </c>
      <c r="O64" s="50" t="s">
        <v>3219</v>
      </c>
    </row>
    <row r="65">
      <c r="A65" s="50" t="s">
        <v>3255</v>
      </c>
      <c r="B65" s="51">
        <v>8.2898447E7</v>
      </c>
      <c r="C65" s="51">
        <v>1.734704005E9</v>
      </c>
      <c r="D65" s="52">
        <v>45646.59265046296</v>
      </c>
      <c r="E65" s="1" t="s">
        <v>3181</v>
      </c>
      <c r="F65" s="1" t="s">
        <v>3245</v>
      </c>
      <c r="H65" s="47">
        <v>3500000.0</v>
      </c>
      <c r="I65" s="130">
        <v>0.00463</v>
      </c>
      <c r="J65" s="53">
        <f t="shared" si="2"/>
        <v>16205</v>
      </c>
      <c r="K65" s="50" t="s">
        <v>3162</v>
      </c>
      <c r="L65" s="1" t="s">
        <v>3191</v>
      </c>
      <c r="M65" s="1" t="s">
        <v>3192</v>
      </c>
      <c r="N65" s="1" t="s">
        <v>3185</v>
      </c>
      <c r="O65" s="50" t="s">
        <v>3246</v>
      </c>
    </row>
    <row r="66">
      <c r="A66" s="50" t="s">
        <v>3256</v>
      </c>
      <c r="B66" s="51">
        <v>4.5041014E7</v>
      </c>
      <c r="C66" s="51">
        <v>1.734704075E9</v>
      </c>
      <c r="D66" s="52">
        <v>45646.593460648146</v>
      </c>
      <c r="E66" s="1" t="s">
        <v>3181</v>
      </c>
      <c r="F66" s="1" t="s">
        <v>3201</v>
      </c>
      <c r="H66" s="47">
        <v>4500000.0</v>
      </c>
      <c r="I66" s="130">
        <v>0.00463</v>
      </c>
      <c r="J66" s="53">
        <f t="shared" si="2"/>
        <v>20835</v>
      </c>
      <c r="K66" s="50" t="s">
        <v>3163</v>
      </c>
      <c r="L66" s="1" t="s">
        <v>3188</v>
      </c>
      <c r="M66" s="1" t="s">
        <v>3189</v>
      </c>
      <c r="N66" s="1" t="s">
        <v>3185</v>
      </c>
      <c r="O66" s="50" t="s">
        <v>3202</v>
      </c>
    </row>
    <row r="67">
      <c r="A67" s="50" t="s">
        <v>3257</v>
      </c>
      <c r="B67" s="51">
        <v>2.1457118E7</v>
      </c>
      <c r="C67" s="51">
        <v>1.734859403E9</v>
      </c>
      <c r="D67" s="52">
        <v>45648.391238425924</v>
      </c>
      <c r="E67" s="1" t="s">
        <v>3181</v>
      </c>
      <c r="F67" s="1" t="s">
        <v>3215</v>
      </c>
      <c r="H67" s="47">
        <v>5000000.0</v>
      </c>
      <c r="I67" s="130">
        <v>0.00501</v>
      </c>
      <c r="J67" s="53">
        <f t="shared" si="2"/>
        <v>25050</v>
      </c>
      <c r="K67" s="50" t="s">
        <v>3182</v>
      </c>
      <c r="L67" s="1" t="s">
        <v>3183</v>
      </c>
      <c r="M67" s="1" t="s">
        <v>3184</v>
      </c>
      <c r="N67" s="1" t="s">
        <v>3185</v>
      </c>
      <c r="O67" s="50" t="s">
        <v>3216</v>
      </c>
    </row>
    <row r="68">
      <c r="A68" s="50" t="s">
        <v>3258</v>
      </c>
      <c r="B68" s="51">
        <v>4.514552E7</v>
      </c>
      <c r="C68" s="51">
        <v>1.735017608E9</v>
      </c>
      <c r="D68" s="52">
        <v>45650.22231481481</v>
      </c>
      <c r="E68" s="1" t="s">
        <v>3181</v>
      </c>
      <c r="F68" s="1" t="s">
        <v>3201</v>
      </c>
      <c r="H68" s="47">
        <v>7000000.0</v>
      </c>
      <c r="I68" s="130">
        <v>0.00457</v>
      </c>
      <c r="J68" s="53">
        <f t="shared" si="2"/>
        <v>31990</v>
      </c>
      <c r="K68" s="50" t="s">
        <v>3163</v>
      </c>
      <c r="L68" s="1" t="s">
        <v>3188</v>
      </c>
      <c r="M68" s="1" t="s">
        <v>3189</v>
      </c>
      <c r="N68" s="1" t="s">
        <v>3185</v>
      </c>
      <c r="O68" s="50" t="s">
        <v>3202</v>
      </c>
    </row>
    <row r="69">
      <c r="A69" s="50" t="s">
        <v>3259</v>
      </c>
      <c r="B69" s="51">
        <v>2.1477846E7</v>
      </c>
      <c r="C69" s="51">
        <v>1.735109903E9</v>
      </c>
      <c r="D69" s="52">
        <v>45651.29054398148</v>
      </c>
      <c r="E69" s="1" t="s">
        <v>3181</v>
      </c>
      <c r="F69" s="1" t="s">
        <v>3208</v>
      </c>
      <c r="H69" s="47">
        <v>2500000.0</v>
      </c>
      <c r="I69" s="130">
        <v>0.0049</v>
      </c>
      <c r="J69" s="53">
        <f t="shared" si="2"/>
        <v>12250</v>
      </c>
      <c r="K69" s="50" t="s">
        <v>3182</v>
      </c>
      <c r="L69" s="1" t="s">
        <v>3183</v>
      </c>
      <c r="M69" s="1" t="s">
        <v>3184</v>
      </c>
      <c r="N69" s="1" t="s">
        <v>3185</v>
      </c>
      <c r="O69" s="50" t="s">
        <v>3209</v>
      </c>
    </row>
    <row r="70">
      <c r="A70" s="50" t="s">
        <v>3260</v>
      </c>
      <c r="B70" s="51">
        <v>2.1499649E7</v>
      </c>
      <c r="C70" s="51">
        <v>1.735373063E9</v>
      </c>
      <c r="D70" s="52">
        <v>45654.336377314816</v>
      </c>
      <c r="E70" s="1" t="s">
        <v>3181</v>
      </c>
      <c r="F70" s="1" t="s">
        <v>3208</v>
      </c>
      <c r="H70" s="47">
        <v>2519090.0</v>
      </c>
      <c r="I70" s="130">
        <v>0.00432</v>
      </c>
      <c r="J70" s="53">
        <f t="shared" si="2"/>
        <v>10882.4688</v>
      </c>
      <c r="K70" s="50" t="s">
        <v>3182</v>
      </c>
      <c r="L70" s="1" t="s">
        <v>3183</v>
      </c>
      <c r="M70" s="1" t="s">
        <v>3184</v>
      </c>
      <c r="N70" s="1" t="s">
        <v>3185</v>
      </c>
      <c r="O70" s="50" t="s">
        <v>3209</v>
      </c>
    </row>
    <row r="71">
      <c r="A71" s="50" t="s">
        <v>3261</v>
      </c>
      <c r="B71" s="51">
        <v>4.5290297E7</v>
      </c>
      <c r="C71" s="51">
        <v>1.735452025E9</v>
      </c>
      <c r="D71" s="52">
        <v>45655.250289351854</v>
      </c>
      <c r="E71" s="1" t="s">
        <v>3181</v>
      </c>
      <c r="F71" s="1" t="s">
        <v>3201</v>
      </c>
      <c r="H71" s="47">
        <v>7500000.0</v>
      </c>
      <c r="I71" s="130">
        <v>0.00415</v>
      </c>
      <c r="J71" s="53">
        <f t="shared" si="2"/>
        <v>31125</v>
      </c>
      <c r="K71" s="50" t="s">
        <v>3163</v>
      </c>
      <c r="L71" s="1" t="s">
        <v>3188</v>
      </c>
      <c r="M71" s="1" t="s">
        <v>3189</v>
      </c>
      <c r="N71" s="1" t="s">
        <v>3185</v>
      </c>
      <c r="O71" s="50" t="s">
        <v>3202</v>
      </c>
    </row>
    <row r="72">
      <c r="A72" s="50" t="s">
        <v>3262</v>
      </c>
      <c r="B72" s="51">
        <v>8.3193097E7</v>
      </c>
      <c r="C72" s="51">
        <v>1.735452103E9</v>
      </c>
      <c r="D72" s="52">
        <v>45655.25119212963</v>
      </c>
      <c r="E72" s="1" t="s">
        <v>3181</v>
      </c>
      <c r="F72" s="1" t="s">
        <v>3245</v>
      </c>
      <c r="H72" s="47">
        <v>3000000.0</v>
      </c>
      <c r="I72" s="130">
        <v>0.00415</v>
      </c>
      <c r="J72" s="53">
        <f t="shared" si="2"/>
        <v>12450</v>
      </c>
      <c r="K72" s="50" t="s">
        <v>3162</v>
      </c>
      <c r="L72" s="1" t="s">
        <v>3191</v>
      </c>
      <c r="M72" s="1" t="s">
        <v>3192</v>
      </c>
      <c r="N72" s="1" t="s">
        <v>3185</v>
      </c>
      <c r="O72" s="50" t="s">
        <v>3246</v>
      </c>
    </row>
    <row r="73">
      <c r="A73" s="50" t="s">
        <v>3263</v>
      </c>
      <c r="B73" s="51">
        <v>8.3301234E7</v>
      </c>
      <c r="C73" s="51">
        <v>1.735722872E9</v>
      </c>
      <c r="D73" s="52">
        <v>45658.385092592594</v>
      </c>
      <c r="E73" s="1" t="s">
        <v>3181</v>
      </c>
      <c r="F73" s="1" t="s">
        <v>3245</v>
      </c>
      <c r="H73" s="47">
        <v>5000000.0</v>
      </c>
      <c r="I73" s="130">
        <v>0.00349</v>
      </c>
      <c r="J73" s="53">
        <f t="shared" si="2"/>
        <v>17450</v>
      </c>
      <c r="K73" s="50" t="s">
        <v>3162</v>
      </c>
      <c r="L73" s="1" t="s">
        <v>3191</v>
      </c>
      <c r="M73" s="1" t="s">
        <v>3192</v>
      </c>
      <c r="N73" s="1" t="s">
        <v>3185</v>
      </c>
      <c r="O73" s="50" t="s">
        <v>3246</v>
      </c>
    </row>
    <row r="74">
      <c r="A74" s="50" t="s">
        <v>3264</v>
      </c>
      <c r="B74" s="51">
        <v>4.5408392E7</v>
      </c>
      <c r="C74" s="51">
        <v>1.735806337E9</v>
      </c>
      <c r="D74" s="52">
        <v>45659.351122685184</v>
      </c>
      <c r="E74" s="1" t="s">
        <v>3181</v>
      </c>
      <c r="F74" s="1" t="s">
        <v>3201</v>
      </c>
      <c r="H74" s="47">
        <v>1.0E7</v>
      </c>
      <c r="I74" s="130">
        <v>0.00362</v>
      </c>
      <c r="J74" s="53">
        <f t="shared" si="2"/>
        <v>36200</v>
      </c>
      <c r="K74" s="50" t="s">
        <v>3163</v>
      </c>
      <c r="L74" s="1" t="s">
        <v>3188</v>
      </c>
      <c r="M74" s="1" t="s">
        <v>3189</v>
      </c>
      <c r="N74" s="1" t="s">
        <v>3185</v>
      </c>
      <c r="O74" s="50" t="s">
        <v>3202</v>
      </c>
    </row>
    <row r="75">
      <c r="A75" s="50" t="s">
        <v>3265</v>
      </c>
      <c r="B75" s="51">
        <v>4.5451839E7</v>
      </c>
      <c r="C75" s="51">
        <v>1.735936683E9</v>
      </c>
      <c r="D75" s="52">
        <v>45660.85975694445</v>
      </c>
      <c r="E75" s="1" t="s">
        <v>3181</v>
      </c>
      <c r="F75" s="1" t="s">
        <v>3181</v>
      </c>
      <c r="H75" s="47">
        <v>839982.0</v>
      </c>
      <c r="I75" s="130">
        <v>0.00377</v>
      </c>
      <c r="J75" s="53">
        <f t="shared" si="2"/>
        <v>3166.73214</v>
      </c>
      <c r="K75" s="50" t="s">
        <v>3163</v>
      </c>
      <c r="L75" s="1" t="s">
        <v>3188</v>
      </c>
      <c r="M75" s="1" t="s">
        <v>3189</v>
      </c>
      <c r="N75" s="1" t="s">
        <v>3185</v>
      </c>
      <c r="O75" s="15" t="s">
        <v>3186</v>
      </c>
      <c r="P75" s="17" t="s">
        <v>3266</v>
      </c>
    </row>
    <row r="76">
      <c r="A76" s="50" t="s">
        <v>3267</v>
      </c>
      <c r="B76" s="51">
        <v>4.5451852E7</v>
      </c>
      <c r="C76" s="51">
        <v>1.735936722E9</v>
      </c>
      <c r="D76" s="52">
        <v>45660.86020833333</v>
      </c>
      <c r="E76" s="1" t="s">
        <v>3181</v>
      </c>
      <c r="F76" s="1" t="s">
        <v>3208</v>
      </c>
      <c r="H76" s="47">
        <v>490000.0</v>
      </c>
      <c r="I76" s="130">
        <v>0.00377</v>
      </c>
      <c r="J76" s="53">
        <f t="shared" si="2"/>
        <v>1847.3</v>
      </c>
      <c r="K76" s="50" t="s">
        <v>3163</v>
      </c>
      <c r="L76" s="1" t="s">
        <v>3188</v>
      </c>
      <c r="M76" s="1" t="s">
        <v>3189</v>
      </c>
      <c r="N76" s="1" t="s">
        <v>3185</v>
      </c>
      <c r="O76" s="50" t="s">
        <v>3209</v>
      </c>
    </row>
    <row r="77">
      <c r="A77" s="50" t="s">
        <v>3268</v>
      </c>
      <c r="B77" s="51">
        <v>4.545186E7</v>
      </c>
      <c r="C77" s="51">
        <v>1.735936746E9</v>
      </c>
      <c r="D77" s="52">
        <v>45660.86048611111</v>
      </c>
      <c r="E77" s="1" t="s">
        <v>3181</v>
      </c>
      <c r="F77" s="1" t="s">
        <v>3181</v>
      </c>
      <c r="H77" s="47">
        <v>380000.0</v>
      </c>
      <c r="I77" s="130">
        <v>0.00377</v>
      </c>
      <c r="J77" s="53">
        <f t="shared" si="2"/>
        <v>1432.6</v>
      </c>
      <c r="K77" s="50" t="s">
        <v>3163</v>
      </c>
      <c r="L77" s="1" t="s">
        <v>3188</v>
      </c>
      <c r="M77" s="1" t="s">
        <v>3189</v>
      </c>
      <c r="N77" s="1" t="s">
        <v>3185</v>
      </c>
      <c r="O77" s="15" t="s">
        <v>3186</v>
      </c>
      <c r="P77" s="17" t="s">
        <v>3266</v>
      </c>
    </row>
    <row r="78">
      <c r="A78" s="50" t="s">
        <v>3269</v>
      </c>
      <c r="B78" s="51">
        <v>4.5451996E7</v>
      </c>
      <c r="C78" s="51">
        <v>1.735937154E9</v>
      </c>
      <c r="D78" s="52">
        <v>45660.865208333336</v>
      </c>
      <c r="E78" s="1" t="s">
        <v>3181</v>
      </c>
      <c r="F78" s="1" t="s">
        <v>3201</v>
      </c>
      <c r="H78" s="47">
        <v>750000.0</v>
      </c>
      <c r="I78" s="130">
        <v>0.00377</v>
      </c>
      <c r="J78" s="53">
        <f t="shared" si="2"/>
        <v>2827.5</v>
      </c>
      <c r="K78" s="50" t="s">
        <v>3163</v>
      </c>
      <c r="L78" s="1" t="s">
        <v>3188</v>
      </c>
      <c r="M78" s="1" t="s">
        <v>3189</v>
      </c>
      <c r="N78" s="1" t="s">
        <v>3185</v>
      </c>
      <c r="O78" s="50" t="s">
        <v>3202</v>
      </c>
    </row>
    <row r="79">
      <c r="A79" s="50" t="s">
        <v>3270</v>
      </c>
      <c r="B79" s="51">
        <v>8.338841E7</v>
      </c>
      <c r="C79" s="51">
        <v>1.735937891E9</v>
      </c>
      <c r="D79" s="52">
        <v>45660.87373842593</v>
      </c>
      <c r="E79" s="1" t="s">
        <v>3181</v>
      </c>
      <c r="F79" s="1" t="s">
        <v>3245</v>
      </c>
      <c r="H79" s="47">
        <v>2000000.0</v>
      </c>
      <c r="I79" s="130">
        <v>0.00377</v>
      </c>
      <c r="J79" s="53">
        <f t="shared" si="2"/>
        <v>7540</v>
      </c>
      <c r="K79" s="50" t="s">
        <v>3162</v>
      </c>
      <c r="L79" s="1" t="s">
        <v>3191</v>
      </c>
      <c r="M79" s="1" t="s">
        <v>3192</v>
      </c>
      <c r="N79" s="1" t="s">
        <v>3185</v>
      </c>
      <c r="O79" s="50" t="s">
        <v>3246</v>
      </c>
    </row>
    <row r="80">
      <c r="A80" s="50" t="s">
        <v>3271</v>
      </c>
      <c r="B80" s="51">
        <v>4.5465681E7</v>
      </c>
      <c r="C80" s="51">
        <v>1.73597821E9</v>
      </c>
      <c r="D80" s="52">
        <v>45661.34039351852</v>
      </c>
      <c r="E80" s="1" t="s">
        <v>3181</v>
      </c>
      <c r="F80" s="1" t="s">
        <v>3201</v>
      </c>
      <c r="H80" s="47">
        <v>5000000.0</v>
      </c>
      <c r="I80" s="130">
        <v>0.00405</v>
      </c>
      <c r="J80" s="53">
        <f t="shared" si="2"/>
        <v>20250</v>
      </c>
      <c r="K80" s="50" t="s">
        <v>3163</v>
      </c>
      <c r="L80" s="1" t="s">
        <v>3188</v>
      </c>
      <c r="M80" s="1" t="s">
        <v>3189</v>
      </c>
      <c r="N80" s="1" t="s">
        <v>3185</v>
      </c>
      <c r="O80" s="50" t="s">
        <v>3202</v>
      </c>
    </row>
    <row r="81">
      <c r="A81" s="50" t="s">
        <v>3272</v>
      </c>
      <c r="B81" s="51">
        <v>4.5516894E7</v>
      </c>
      <c r="C81" s="51">
        <v>1.736131856E9</v>
      </c>
      <c r="D81" s="52">
        <v>45663.1187037037</v>
      </c>
      <c r="E81" s="1" t="s">
        <v>3181</v>
      </c>
      <c r="F81" s="1" t="s">
        <v>3201</v>
      </c>
      <c r="H81" s="47">
        <v>6500000.0</v>
      </c>
      <c r="I81" s="130">
        <v>0.0045</v>
      </c>
      <c r="J81" s="53">
        <f t="shared" si="2"/>
        <v>29250</v>
      </c>
      <c r="K81" s="50" t="s">
        <v>3163</v>
      </c>
      <c r="L81" s="1" t="s">
        <v>3188</v>
      </c>
      <c r="M81" s="1" t="s">
        <v>3189</v>
      </c>
      <c r="N81" s="1" t="s">
        <v>3185</v>
      </c>
      <c r="O81" s="50" t="s">
        <v>3202</v>
      </c>
    </row>
    <row r="82">
      <c r="A82" s="50" t="s">
        <v>3273</v>
      </c>
      <c r="B82" s="51">
        <v>4.5576763E7</v>
      </c>
      <c r="C82" s="51">
        <v>1.736311498E9</v>
      </c>
      <c r="D82" s="52">
        <v>45665.19789351852</v>
      </c>
      <c r="E82" s="1" t="s">
        <v>3181</v>
      </c>
      <c r="F82" s="1" t="s">
        <v>3274</v>
      </c>
      <c r="H82" s="51">
        <v>50.0</v>
      </c>
      <c r="I82" s="130">
        <v>0.0</v>
      </c>
      <c r="J82" s="53">
        <f t="shared" si="2"/>
        <v>0</v>
      </c>
      <c r="K82" s="50" t="s">
        <v>3163</v>
      </c>
      <c r="L82" s="1" t="s">
        <v>3188</v>
      </c>
      <c r="M82" s="1" t="s">
        <v>3189</v>
      </c>
      <c r="N82" s="1" t="s">
        <v>3185</v>
      </c>
      <c r="O82" s="50" t="s">
        <v>3275</v>
      </c>
      <c r="P82" s="36" t="s">
        <v>3276</v>
      </c>
    </row>
    <row r="83">
      <c r="A83" s="50" t="s">
        <v>3277</v>
      </c>
      <c r="B83" s="51">
        <v>8.3544956E7</v>
      </c>
      <c r="C83" s="51">
        <v>1.73631155E9</v>
      </c>
      <c r="D83" s="52">
        <v>45665.19849537037</v>
      </c>
      <c r="E83" s="1" t="s">
        <v>3181</v>
      </c>
      <c r="F83" s="1" t="s">
        <v>3274</v>
      </c>
      <c r="H83" s="51">
        <v>50.0</v>
      </c>
      <c r="I83" s="130">
        <v>0.0</v>
      </c>
      <c r="J83" s="53">
        <f t="shared" si="2"/>
        <v>0</v>
      </c>
      <c r="K83" s="50" t="s">
        <v>3162</v>
      </c>
      <c r="L83" s="1" t="s">
        <v>3191</v>
      </c>
      <c r="M83" s="1" t="s">
        <v>3192</v>
      </c>
      <c r="N83" s="1" t="s">
        <v>3185</v>
      </c>
      <c r="O83" s="50" t="s">
        <v>3275</v>
      </c>
      <c r="P83" s="36" t="s">
        <v>3276</v>
      </c>
    </row>
    <row r="84">
      <c r="A84" s="50" t="s">
        <v>3278</v>
      </c>
      <c r="B84" s="51">
        <v>4.5583029E7</v>
      </c>
      <c r="C84" s="51">
        <v>1.736330296E9</v>
      </c>
      <c r="D84" s="52">
        <v>45665.41546296296</v>
      </c>
      <c r="E84" s="1" t="s">
        <v>3181</v>
      </c>
      <c r="F84" s="1" t="s">
        <v>3279</v>
      </c>
      <c r="H84" s="51">
        <v>50.0</v>
      </c>
      <c r="I84" s="130">
        <v>0.0</v>
      </c>
      <c r="J84" s="53">
        <f t="shared" si="2"/>
        <v>0</v>
      </c>
      <c r="K84" s="50" t="s">
        <v>3162</v>
      </c>
      <c r="L84" s="1" t="s">
        <v>3188</v>
      </c>
      <c r="M84" s="1" t="s">
        <v>3189</v>
      </c>
      <c r="N84" s="1" t="s">
        <v>3185</v>
      </c>
      <c r="O84" s="50" t="s">
        <v>3280</v>
      </c>
      <c r="P84" s="36" t="s">
        <v>3276</v>
      </c>
    </row>
    <row r="85">
      <c r="A85" s="50" t="s">
        <v>3281</v>
      </c>
      <c r="B85" s="51">
        <v>4.5604798E7</v>
      </c>
      <c r="C85" s="51">
        <v>1.736395631E9</v>
      </c>
      <c r="D85" s="52">
        <v>45666.17165509259</v>
      </c>
      <c r="E85" s="1" t="s">
        <v>3181</v>
      </c>
      <c r="F85" s="1" t="s">
        <v>3201</v>
      </c>
      <c r="H85" s="47">
        <v>6000000.0</v>
      </c>
      <c r="I85" s="130">
        <v>0.00456</v>
      </c>
      <c r="J85" s="53">
        <f t="shared" si="2"/>
        <v>27360</v>
      </c>
      <c r="K85" s="50" t="s">
        <v>3163</v>
      </c>
      <c r="L85" s="1" t="s">
        <v>3188</v>
      </c>
      <c r="M85" s="1" t="s">
        <v>3189</v>
      </c>
      <c r="N85" s="1" t="s">
        <v>3185</v>
      </c>
      <c r="O85" s="50" t="s">
        <v>3202</v>
      </c>
    </row>
    <row r="86">
      <c r="A86" s="50" t="s">
        <v>3282</v>
      </c>
      <c r="B86" s="51">
        <v>4.5730152E7</v>
      </c>
      <c r="C86" s="51">
        <v>1.736771727E9</v>
      </c>
      <c r="D86" s="52">
        <v>45670.524618055555</v>
      </c>
      <c r="E86" s="1" t="s">
        <v>3181</v>
      </c>
      <c r="F86" s="1" t="s">
        <v>3201</v>
      </c>
      <c r="H86" s="47">
        <v>3500000.0</v>
      </c>
      <c r="I86" s="130">
        <v>0.00493</v>
      </c>
      <c r="J86" s="53">
        <f t="shared" si="2"/>
        <v>17255</v>
      </c>
      <c r="K86" s="50" t="s">
        <v>3163</v>
      </c>
      <c r="L86" s="1" t="s">
        <v>3188</v>
      </c>
      <c r="M86" s="1" t="s">
        <v>3189</v>
      </c>
      <c r="N86" s="1" t="s">
        <v>3185</v>
      </c>
      <c r="O86" s="50" t="s">
        <v>3202</v>
      </c>
    </row>
    <row r="87">
      <c r="A87" s="50" t="s">
        <v>3283</v>
      </c>
      <c r="B87" s="51">
        <v>4.5758643E7</v>
      </c>
      <c r="C87" s="51">
        <v>1.736857215E9</v>
      </c>
      <c r="D87" s="52">
        <v>45671.5140625</v>
      </c>
      <c r="E87" s="1" t="s">
        <v>3181</v>
      </c>
      <c r="F87" s="1" t="s">
        <v>3201</v>
      </c>
      <c r="H87" s="47">
        <v>1.0E7</v>
      </c>
      <c r="I87" s="130">
        <v>0.00531</v>
      </c>
      <c r="J87" s="53">
        <f t="shared" si="2"/>
        <v>53100</v>
      </c>
      <c r="K87" s="50" t="s">
        <v>3163</v>
      </c>
      <c r="L87" s="1" t="s">
        <v>3188</v>
      </c>
      <c r="M87" s="1" t="s">
        <v>3189</v>
      </c>
      <c r="N87" s="1" t="s">
        <v>3185</v>
      </c>
      <c r="O87" s="50" t="s">
        <v>3202</v>
      </c>
    </row>
    <row r="88">
      <c r="A88" s="50" t="s">
        <v>3284</v>
      </c>
      <c r="B88" s="51">
        <v>4.5810847E7</v>
      </c>
      <c r="C88" s="51">
        <v>1.737013827E9</v>
      </c>
      <c r="D88" s="52">
        <v>45673.32670138889</v>
      </c>
      <c r="E88" s="1" t="s">
        <v>3181</v>
      </c>
      <c r="F88" s="1" t="s">
        <v>3201</v>
      </c>
      <c r="H88" s="47">
        <v>5000000.0</v>
      </c>
      <c r="I88" s="130">
        <v>0.00417</v>
      </c>
      <c r="J88" s="53">
        <f t="shared" si="2"/>
        <v>20850</v>
      </c>
      <c r="K88" s="50" t="s">
        <v>3163</v>
      </c>
      <c r="L88" s="1" t="s">
        <v>3188</v>
      </c>
      <c r="M88" s="1" t="s">
        <v>3189</v>
      </c>
      <c r="N88" s="1" t="s">
        <v>3185</v>
      </c>
      <c r="O88" s="50" t="s">
        <v>3202</v>
      </c>
    </row>
    <row r="89">
      <c r="A89" s="50" t="s">
        <v>3285</v>
      </c>
      <c r="B89" s="51">
        <v>4.5925014E7</v>
      </c>
      <c r="C89" s="51">
        <v>1.737356331E9</v>
      </c>
      <c r="D89" s="52">
        <v>45677.290868055556</v>
      </c>
      <c r="E89" s="1" t="s">
        <v>3181</v>
      </c>
      <c r="F89" s="1" t="s">
        <v>3201</v>
      </c>
      <c r="H89" s="47">
        <v>5000000.0</v>
      </c>
      <c r="I89" s="130">
        <v>0.0036</v>
      </c>
      <c r="J89" s="53">
        <f t="shared" si="2"/>
        <v>18000</v>
      </c>
      <c r="K89" s="50" t="s">
        <v>3163</v>
      </c>
      <c r="L89" s="1" t="s">
        <v>3188</v>
      </c>
      <c r="M89" s="1" t="s">
        <v>3189</v>
      </c>
      <c r="N89" s="1" t="s">
        <v>3185</v>
      </c>
      <c r="O89" s="50" t="s">
        <v>3202</v>
      </c>
    </row>
    <row r="90">
      <c r="A90" s="50" t="s">
        <v>3286</v>
      </c>
      <c r="B90" s="51">
        <v>4.6039849E7</v>
      </c>
      <c r="C90" s="51">
        <v>1.737700845E9</v>
      </c>
      <c r="D90" s="52">
        <v>45681.27829861111</v>
      </c>
      <c r="E90" s="1" t="s">
        <v>3181</v>
      </c>
      <c r="F90" s="1" t="s">
        <v>3201</v>
      </c>
      <c r="H90" s="47">
        <v>2000000.0</v>
      </c>
      <c r="I90" s="130">
        <v>0.00352</v>
      </c>
      <c r="J90" s="53">
        <f t="shared" si="2"/>
        <v>7040</v>
      </c>
      <c r="K90" s="50" t="s">
        <v>3163</v>
      </c>
      <c r="L90" s="1" t="s">
        <v>3188</v>
      </c>
      <c r="M90" s="1" t="s">
        <v>3189</v>
      </c>
      <c r="N90" s="1" t="s">
        <v>3185</v>
      </c>
      <c r="O90" s="50" t="s">
        <v>3202</v>
      </c>
    </row>
    <row r="91">
      <c r="A91" s="50" t="s">
        <v>3287</v>
      </c>
      <c r="B91" s="51">
        <v>4.6039942E7</v>
      </c>
      <c r="C91" s="51">
        <v>1.737701124E9</v>
      </c>
      <c r="D91" s="52">
        <v>45681.28152777778</v>
      </c>
      <c r="E91" s="1" t="s">
        <v>3181</v>
      </c>
      <c r="F91" s="1" t="s">
        <v>3201</v>
      </c>
      <c r="H91" s="47">
        <v>1.8E7</v>
      </c>
      <c r="I91" s="130">
        <v>0.00352</v>
      </c>
      <c r="J91" s="53">
        <f t="shared" si="2"/>
        <v>63360</v>
      </c>
      <c r="K91" s="50" t="s">
        <v>3163</v>
      </c>
      <c r="L91" s="1" t="s">
        <v>3188</v>
      </c>
      <c r="M91" s="1" t="s">
        <v>3189</v>
      </c>
      <c r="N91" s="1" t="s">
        <v>3185</v>
      </c>
      <c r="O91" s="50" t="s">
        <v>3202</v>
      </c>
    </row>
    <row r="92">
      <c r="A92" s="50" t="s">
        <v>3288</v>
      </c>
      <c r="B92" s="51">
        <v>4.6622357E7</v>
      </c>
      <c r="C92" s="51">
        <v>1.739448502E9</v>
      </c>
      <c r="D92" s="52">
        <v>45701.50581018518</v>
      </c>
      <c r="E92" s="1" t="s">
        <v>3181</v>
      </c>
      <c r="F92" s="1" t="s">
        <v>3289</v>
      </c>
      <c r="H92" s="51">
        <v>20.0</v>
      </c>
      <c r="I92" s="130">
        <v>0.0</v>
      </c>
      <c r="J92" s="53">
        <f t="shared" si="2"/>
        <v>0</v>
      </c>
      <c r="K92" s="50" t="s">
        <v>3163</v>
      </c>
      <c r="L92" s="1" t="s">
        <v>3188</v>
      </c>
      <c r="M92" s="1" t="s">
        <v>3189</v>
      </c>
      <c r="N92" s="1" t="s">
        <v>3185</v>
      </c>
      <c r="O92" s="15" t="s">
        <v>3290</v>
      </c>
      <c r="P92" s="36" t="s">
        <v>3276</v>
      </c>
    </row>
    <row r="93">
      <c r="A93" s="50" t="s">
        <v>3291</v>
      </c>
      <c r="B93" s="51">
        <v>8.521585E7</v>
      </c>
      <c r="C93" s="51">
        <v>1.739852924E9</v>
      </c>
      <c r="D93" s="52">
        <v>45706.18662037037</v>
      </c>
      <c r="E93" s="1" t="s">
        <v>3181</v>
      </c>
      <c r="F93" s="1" t="s">
        <v>3292</v>
      </c>
      <c r="H93" s="51">
        <v>50.0</v>
      </c>
      <c r="I93" s="130">
        <v>0.0</v>
      </c>
      <c r="J93" s="53">
        <f t="shared" si="2"/>
        <v>0</v>
      </c>
      <c r="K93" s="50" t="s">
        <v>3162</v>
      </c>
      <c r="L93" s="1" t="s">
        <v>3191</v>
      </c>
      <c r="M93" s="1" t="s">
        <v>3192</v>
      </c>
      <c r="N93" s="1" t="s">
        <v>3185</v>
      </c>
      <c r="O93" s="15" t="s">
        <v>3293</v>
      </c>
      <c r="P93" s="36" t="s">
        <v>3276</v>
      </c>
    </row>
    <row r="94">
      <c r="A94" s="50" t="s">
        <v>3294</v>
      </c>
      <c r="B94" s="51">
        <v>8.5267067E7</v>
      </c>
      <c r="C94" s="51">
        <v>1.739962221E9</v>
      </c>
      <c r="D94" s="52">
        <v>45707.451631944445</v>
      </c>
      <c r="E94" s="1" t="s">
        <v>3181</v>
      </c>
      <c r="F94" s="1" t="s">
        <v>3295</v>
      </c>
      <c r="H94" s="51">
        <v>100.0</v>
      </c>
      <c r="I94" s="130">
        <v>0.0</v>
      </c>
      <c r="J94" s="53">
        <f t="shared" si="2"/>
        <v>0</v>
      </c>
      <c r="K94" s="50" t="s">
        <v>3162</v>
      </c>
      <c r="L94" s="1" t="s">
        <v>3191</v>
      </c>
      <c r="M94" s="1" t="s">
        <v>3192</v>
      </c>
      <c r="N94" s="1" t="s">
        <v>3185</v>
      </c>
      <c r="O94" s="15" t="s">
        <v>3296</v>
      </c>
      <c r="P94" s="36" t="s">
        <v>3276</v>
      </c>
    </row>
    <row r="95">
      <c r="A95" s="1"/>
      <c r="B95" s="1"/>
      <c r="C95" s="1"/>
      <c r="D95" s="94"/>
      <c r="E95" s="1"/>
      <c r="F95" s="1"/>
      <c r="G95" s="1"/>
      <c r="H95" s="1"/>
      <c r="I95" s="125"/>
      <c r="J95" s="55"/>
      <c r="K95" s="1"/>
      <c r="L95" s="1"/>
      <c r="M95" s="1"/>
      <c r="N95" s="1"/>
      <c r="O95" s="1"/>
    </row>
    <row r="96">
      <c r="A96" s="1"/>
      <c r="B96" s="1"/>
      <c r="C96" s="1"/>
      <c r="D96" s="94"/>
      <c r="E96" s="1"/>
      <c r="F96" s="1"/>
      <c r="G96" s="1"/>
      <c r="H96" s="95"/>
      <c r="I96" s="125"/>
      <c r="J96" s="55"/>
      <c r="K96" s="1"/>
      <c r="L96" s="1"/>
      <c r="M96" s="1"/>
      <c r="N96" s="1"/>
      <c r="O96" s="1"/>
    </row>
    <row r="97">
      <c r="A97" s="1"/>
      <c r="B97" s="1"/>
      <c r="C97" s="1"/>
      <c r="D97" s="94"/>
      <c r="E97" s="1"/>
      <c r="F97" s="1"/>
      <c r="G97" s="1"/>
      <c r="H97" s="95"/>
      <c r="I97" s="125"/>
      <c r="J97" s="55"/>
      <c r="K97" s="1"/>
      <c r="L97" s="1"/>
      <c r="M97" s="1"/>
      <c r="N97" s="1"/>
      <c r="O97" s="1"/>
    </row>
    <row r="98">
      <c r="I98" s="133"/>
    </row>
    <row r="99">
      <c r="I99" s="133"/>
    </row>
    <row r="100">
      <c r="I100" s="133"/>
    </row>
    <row r="101">
      <c r="I101" s="133"/>
    </row>
    <row r="102">
      <c r="I102" s="133"/>
    </row>
    <row r="103">
      <c r="I103" s="133"/>
    </row>
    <row r="104">
      <c r="I104" s="133"/>
    </row>
    <row r="105">
      <c r="I105" s="133"/>
    </row>
    <row r="106">
      <c r="I106" s="133"/>
    </row>
    <row r="107">
      <c r="I107" s="133"/>
    </row>
    <row r="108">
      <c r="I108" s="133"/>
    </row>
    <row r="109">
      <c r="I109" s="133"/>
    </row>
    <row r="110">
      <c r="I110" s="133"/>
    </row>
    <row r="111">
      <c r="I111" s="133"/>
    </row>
    <row r="112">
      <c r="I112" s="133"/>
    </row>
    <row r="113">
      <c r="I113" s="133"/>
    </row>
    <row r="114">
      <c r="I114" s="133"/>
    </row>
    <row r="115">
      <c r="I115" s="133"/>
    </row>
    <row r="116">
      <c r="I116" s="133"/>
    </row>
    <row r="117">
      <c r="I117" s="133"/>
    </row>
    <row r="118">
      <c r="I118" s="133"/>
    </row>
    <row r="119">
      <c r="I119" s="133"/>
    </row>
    <row r="120">
      <c r="I120" s="133"/>
    </row>
    <row r="121">
      <c r="A121" s="66" t="s">
        <v>82</v>
      </c>
      <c r="D121" s="119" t="s">
        <v>82</v>
      </c>
      <c r="E121" s="134" t="s">
        <v>494</v>
      </c>
      <c r="I121" s="133"/>
    </row>
    <row r="122">
      <c r="I122" s="133"/>
    </row>
    <row r="123">
      <c r="D123" s="1"/>
      <c r="E123" s="1"/>
      <c r="F123" s="1"/>
      <c r="G123" s="1"/>
      <c r="I123" s="133"/>
    </row>
    <row r="124">
      <c r="D124" s="33" t="s">
        <v>303</v>
      </c>
      <c r="I124" s="133"/>
    </row>
    <row r="125">
      <c r="D125" s="48" t="s">
        <v>3297</v>
      </c>
      <c r="I125" s="133"/>
    </row>
    <row r="126">
      <c r="I126" s="133"/>
    </row>
    <row r="127">
      <c r="I127" s="133"/>
    </row>
    <row r="128">
      <c r="I128" s="133"/>
    </row>
    <row r="129">
      <c r="I129" s="133"/>
    </row>
    <row r="130">
      <c r="D130" s="1"/>
      <c r="E130" s="1"/>
      <c r="F130" s="1"/>
      <c r="G130" s="1"/>
      <c r="I130" s="133"/>
    </row>
    <row r="131">
      <c r="D131" s="33" t="s">
        <v>3298</v>
      </c>
      <c r="I131" s="133"/>
    </row>
    <row r="132">
      <c r="D132" s="48" t="s">
        <v>3299</v>
      </c>
      <c r="I132" s="133"/>
    </row>
    <row r="133">
      <c r="I133" s="133"/>
    </row>
    <row r="134">
      <c r="I134" s="133"/>
    </row>
    <row r="135">
      <c r="I135" s="133"/>
    </row>
    <row r="136">
      <c r="I136" s="133"/>
    </row>
    <row r="137">
      <c r="I137" s="133"/>
    </row>
    <row r="138">
      <c r="I138" s="133"/>
    </row>
    <row r="139">
      <c r="I139" s="133"/>
    </row>
    <row r="140">
      <c r="I140" s="133"/>
    </row>
    <row r="141">
      <c r="I141" s="133"/>
    </row>
    <row r="142">
      <c r="I142" s="133"/>
    </row>
    <row r="143">
      <c r="I143" s="133"/>
    </row>
    <row r="144">
      <c r="D144" s="33"/>
      <c r="E144" s="33"/>
      <c r="F144" s="33"/>
      <c r="G144" s="33"/>
      <c r="I144" s="133"/>
    </row>
    <row r="145">
      <c r="D145" s="33" t="s">
        <v>3300</v>
      </c>
      <c r="I145" s="133"/>
    </row>
    <row r="146">
      <c r="D146" s="48" t="s">
        <v>3301</v>
      </c>
      <c r="I146" s="133"/>
    </row>
    <row r="147">
      <c r="I147" s="133"/>
    </row>
    <row r="148">
      <c r="I148" s="133"/>
    </row>
    <row r="149">
      <c r="I149" s="133"/>
    </row>
    <row r="150">
      <c r="I150" s="133"/>
    </row>
    <row r="151">
      <c r="I151" s="133"/>
    </row>
    <row r="152">
      <c r="I152" s="133"/>
    </row>
    <row r="153">
      <c r="I153" s="133"/>
    </row>
    <row r="154">
      <c r="I154" s="133"/>
    </row>
    <row r="155">
      <c r="D155" s="69"/>
      <c r="E155" s="69"/>
      <c r="F155" s="69"/>
      <c r="G155" s="69"/>
      <c r="I155" s="133"/>
    </row>
    <row r="156">
      <c r="D156" s="69"/>
      <c r="E156" s="69"/>
      <c r="F156" s="69"/>
      <c r="G156" s="69"/>
      <c r="I156" s="133"/>
    </row>
    <row r="157">
      <c r="D157" s="69"/>
      <c r="E157" s="69"/>
      <c r="F157" s="69"/>
      <c r="G157" s="69"/>
      <c r="I157" s="133"/>
    </row>
    <row r="158">
      <c r="D158" s="69"/>
      <c r="E158" s="69"/>
      <c r="F158" s="69"/>
      <c r="G158" s="69"/>
      <c r="I158" s="133"/>
    </row>
    <row r="159">
      <c r="D159" s="69"/>
      <c r="E159" s="69"/>
      <c r="F159" s="69"/>
      <c r="G159" s="69"/>
      <c r="I159" s="133"/>
    </row>
    <row r="160">
      <c r="I160" s="133"/>
    </row>
    <row r="161">
      <c r="I161" s="133"/>
    </row>
    <row r="162">
      <c r="I162" s="133"/>
    </row>
    <row r="163">
      <c r="I163" s="133"/>
    </row>
    <row r="164">
      <c r="I164" s="133"/>
    </row>
    <row r="165">
      <c r="I165" s="133"/>
    </row>
    <row r="166">
      <c r="I166" s="133"/>
    </row>
    <row r="167">
      <c r="I167" s="133"/>
    </row>
    <row r="168">
      <c r="I168" s="133"/>
    </row>
    <row r="169">
      <c r="I169" s="133"/>
    </row>
    <row r="170">
      <c r="I170" s="133"/>
    </row>
    <row r="171">
      <c r="I171" s="133"/>
    </row>
    <row r="172">
      <c r="I172" s="133"/>
    </row>
    <row r="173">
      <c r="I173" s="133"/>
    </row>
    <row r="174">
      <c r="I174" s="133"/>
    </row>
    <row r="175">
      <c r="I175" s="133"/>
    </row>
    <row r="176">
      <c r="I176" s="133"/>
    </row>
    <row r="177">
      <c r="I177" s="133"/>
    </row>
    <row r="178">
      <c r="I178" s="133"/>
    </row>
    <row r="179">
      <c r="I179" s="133"/>
    </row>
    <row r="180">
      <c r="I180" s="133"/>
    </row>
    <row r="181">
      <c r="I181" s="133"/>
    </row>
    <row r="182">
      <c r="I182" s="133"/>
    </row>
    <row r="183">
      <c r="I183" s="133"/>
    </row>
    <row r="184">
      <c r="I184" s="133"/>
    </row>
    <row r="185">
      <c r="I185" s="133"/>
    </row>
    <row r="186">
      <c r="I186" s="133"/>
    </row>
    <row r="187">
      <c r="I187" s="133"/>
    </row>
    <row r="188">
      <c r="I188" s="133"/>
    </row>
    <row r="189">
      <c r="I189" s="133"/>
    </row>
    <row r="190">
      <c r="I190" s="133"/>
    </row>
    <row r="191">
      <c r="I191" s="133"/>
    </row>
    <row r="192">
      <c r="I192" s="133"/>
    </row>
    <row r="193">
      <c r="I193" s="133"/>
    </row>
    <row r="194">
      <c r="I194" s="133"/>
    </row>
    <row r="195">
      <c r="I195" s="133"/>
    </row>
    <row r="196">
      <c r="I196" s="133"/>
    </row>
    <row r="197">
      <c r="I197" s="133"/>
    </row>
    <row r="198">
      <c r="I198" s="133"/>
    </row>
    <row r="199">
      <c r="I199" s="133"/>
    </row>
    <row r="200">
      <c r="I200" s="133"/>
    </row>
    <row r="201">
      <c r="I201" s="133"/>
    </row>
    <row r="202">
      <c r="I202" s="133"/>
    </row>
    <row r="203">
      <c r="I203" s="133"/>
    </row>
    <row r="204">
      <c r="I204" s="133"/>
    </row>
    <row r="205">
      <c r="I205" s="133"/>
    </row>
    <row r="206">
      <c r="I206" s="133"/>
    </row>
    <row r="207">
      <c r="I207" s="133"/>
    </row>
    <row r="208">
      <c r="I208" s="133"/>
    </row>
    <row r="209">
      <c r="I209" s="133"/>
    </row>
    <row r="210">
      <c r="I210" s="133"/>
    </row>
    <row r="211">
      <c r="I211" s="133"/>
    </row>
    <row r="212">
      <c r="I212" s="133"/>
    </row>
    <row r="213">
      <c r="I213" s="133"/>
    </row>
    <row r="214">
      <c r="I214" s="133"/>
    </row>
    <row r="215">
      <c r="I215" s="133"/>
    </row>
    <row r="216">
      <c r="I216" s="133"/>
    </row>
    <row r="217">
      <c r="I217" s="133"/>
    </row>
    <row r="218">
      <c r="I218" s="133"/>
    </row>
    <row r="219">
      <c r="I219" s="133"/>
    </row>
    <row r="220">
      <c r="I220" s="133"/>
    </row>
    <row r="221">
      <c r="I221" s="133"/>
    </row>
    <row r="222">
      <c r="I222" s="133"/>
    </row>
    <row r="223">
      <c r="I223" s="133"/>
    </row>
    <row r="224">
      <c r="I224" s="133"/>
    </row>
    <row r="225">
      <c r="I225" s="133"/>
    </row>
    <row r="226">
      <c r="I226" s="133"/>
    </row>
    <row r="227">
      <c r="I227" s="133"/>
    </row>
    <row r="228">
      <c r="I228" s="133"/>
    </row>
    <row r="229">
      <c r="I229" s="133"/>
    </row>
    <row r="230">
      <c r="I230" s="133"/>
    </row>
    <row r="231">
      <c r="I231" s="133"/>
    </row>
    <row r="232">
      <c r="I232" s="133"/>
    </row>
    <row r="233">
      <c r="I233" s="133"/>
    </row>
    <row r="234">
      <c r="I234" s="133"/>
    </row>
    <row r="235">
      <c r="I235" s="133"/>
    </row>
    <row r="236">
      <c r="I236" s="133"/>
    </row>
    <row r="237">
      <c r="I237" s="133"/>
    </row>
    <row r="238">
      <c r="I238" s="133"/>
    </row>
    <row r="239">
      <c r="I239" s="133"/>
    </row>
    <row r="240">
      <c r="I240" s="133"/>
    </row>
    <row r="241">
      <c r="I241" s="133"/>
    </row>
    <row r="242">
      <c r="I242" s="133"/>
    </row>
    <row r="243">
      <c r="I243" s="133"/>
    </row>
    <row r="244">
      <c r="I244" s="133"/>
    </row>
    <row r="245">
      <c r="I245" s="133"/>
    </row>
    <row r="246">
      <c r="I246" s="133"/>
    </row>
    <row r="247">
      <c r="I247" s="133"/>
    </row>
    <row r="248">
      <c r="I248" s="133"/>
    </row>
    <row r="249">
      <c r="I249" s="133"/>
    </row>
    <row r="250">
      <c r="I250" s="133"/>
    </row>
    <row r="251">
      <c r="I251" s="133"/>
    </row>
    <row r="252">
      <c r="I252" s="133"/>
    </row>
    <row r="253">
      <c r="I253" s="133"/>
    </row>
    <row r="254">
      <c r="I254" s="133"/>
    </row>
    <row r="255">
      <c r="I255" s="133"/>
    </row>
    <row r="256">
      <c r="I256" s="133"/>
    </row>
    <row r="257">
      <c r="I257" s="133"/>
    </row>
    <row r="258">
      <c r="I258" s="133"/>
    </row>
    <row r="259">
      <c r="I259" s="133"/>
    </row>
    <row r="260">
      <c r="I260" s="133"/>
    </row>
    <row r="261">
      <c r="I261" s="133"/>
    </row>
    <row r="262">
      <c r="I262" s="133"/>
    </row>
    <row r="263">
      <c r="I263" s="133"/>
    </row>
    <row r="264">
      <c r="I264" s="133"/>
    </row>
    <row r="265">
      <c r="I265" s="133"/>
    </row>
    <row r="266">
      <c r="I266" s="133"/>
    </row>
    <row r="267">
      <c r="I267" s="133"/>
    </row>
    <row r="268">
      <c r="I268" s="133"/>
    </row>
    <row r="269">
      <c r="I269" s="133"/>
    </row>
    <row r="270">
      <c r="I270" s="133"/>
    </row>
    <row r="271">
      <c r="I271" s="133"/>
    </row>
    <row r="272">
      <c r="I272" s="133"/>
    </row>
    <row r="273">
      <c r="I273" s="133"/>
    </row>
    <row r="274">
      <c r="I274" s="133"/>
    </row>
    <row r="275">
      <c r="I275" s="133"/>
    </row>
    <row r="276">
      <c r="I276" s="133"/>
    </row>
    <row r="277">
      <c r="I277" s="133"/>
    </row>
    <row r="278">
      <c r="I278" s="133"/>
    </row>
    <row r="279">
      <c r="I279" s="133"/>
    </row>
    <row r="280">
      <c r="I280" s="133"/>
    </row>
    <row r="281">
      <c r="I281" s="133"/>
    </row>
    <row r="282">
      <c r="I282" s="133"/>
    </row>
    <row r="283">
      <c r="I283" s="133"/>
    </row>
    <row r="284">
      <c r="I284" s="133"/>
    </row>
    <row r="285">
      <c r="I285" s="133"/>
    </row>
    <row r="286">
      <c r="I286" s="133"/>
    </row>
    <row r="287">
      <c r="I287" s="133"/>
    </row>
    <row r="288">
      <c r="I288" s="133"/>
    </row>
    <row r="289">
      <c r="I289" s="133"/>
    </row>
    <row r="290">
      <c r="I290" s="133"/>
    </row>
    <row r="291">
      <c r="I291" s="133"/>
    </row>
    <row r="292">
      <c r="I292" s="133"/>
    </row>
    <row r="293">
      <c r="I293" s="133"/>
    </row>
    <row r="294">
      <c r="I294" s="133"/>
    </row>
    <row r="295">
      <c r="I295" s="133"/>
    </row>
    <row r="296">
      <c r="I296" s="133"/>
    </row>
    <row r="297">
      <c r="I297" s="133"/>
    </row>
    <row r="298">
      <c r="I298" s="133"/>
    </row>
    <row r="299">
      <c r="I299" s="133"/>
    </row>
    <row r="300">
      <c r="I300" s="133"/>
    </row>
    <row r="301">
      <c r="I301" s="133"/>
    </row>
    <row r="302">
      <c r="I302" s="133"/>
    </row>
    <row r="303">
      <c r="I303" s="133"/>
    </row>
    <row r="304">
      <c r="I304" s="133"/>
    </row>
    <row r="305">
      <c r="I305" s="133"/>
    </row>
    <row r="306">
      <c r="I306" s="133"/>
    </row>
    <row r="307">
      <c r="I307" s="133"/>
    </row>
    <row r="308">
      <c r="I308" s="133"/>
    </row>
    <row r="309">
      <c r="I309" s="133"/>
    </row>
    <row r="310">
      <c r="I310" s="133"/>
    </row>
    <row r="311">
      <c r="I311" s="133"/>
    </row>
    <row r="312">
      <c r="I312" s="133"/>
    </row>
    <row r="313">
      <c r="I313" s="133"/>
    </row>
    <row r="314">
      <c r="I314" s="133"/>
    </row>
    <row r="315">
      <c r="I315" s="133"/>
    </row>
    <row r="316">
      <c r="I316" s="133"/>
    </row>
    <row r="317">
      <c r="I317" s="133"/>
    </row>
    <row r="318">
      <c r="I318" s="133"/>
    </row>
    <row r="319">
      <c r="I319" s="133"/>
    </row>
    <row r="320">
      <c r="I320" s="133"/>
    </row>
    <row r="321">
      <c r="I321" s="133"/>
    </row>
    <row r="322">
      <c r="I322" s="133"/>
    </row>
    <row r="323">
      <c r="I323" s="133"/>
    </row>
    <row r="324">
      <c r="I324" s="133"/>
    </row>
    <row r="325">
      <c r="I325" s="133"/>
    </row>
    <row r="326">
      <c r="I326" s="133"/>
    </row>
    <row r="327">
      <c r="I327" s="133"/>
    </row>
    <row r="328">
      <c r="I328" s="133"/>
    </row>
    <row r="329">
      <c r="I329" s="133"/>
    </row>
    <row r="330">
      <c r="I330" s="133"/>
    </row>
    <row r="331">
      <c r="I331" s="133"/>
    </row>
    <row r="332">
      <c r="I332" s="133"/>
    </row>
    <row r="333">
      <c r="I333" s="133"/>
    </row>
    <row r="334">
      <c r="I334" s="133"/>
    </row>
    <row r="335">
      <c r="I335" s="133"/>
    </row>
    <row r="336">
      <c r="I336" s="133"/>
    </row>
    <row r="337">
      <c r="I337" s="133"/>
    </row>
    <row r="338">
      <c r="I338" s="133"/>
    </row>
    <row r="339">
      <c r="I339" s="133"/>
    </row>
    <row r="340">
      <c r="I340" s="133"/>
    </row>
    <row r="341">
      <c r="I341" s="133"/>
    </row>
    <row r="342">
      <c r="I342" s="133"/>
    </row>
    <row r="343">
      <c r="I343" s="133"/>
    </row>
    <row r="344">
      <c r="I344" s="133"/>
    </row>
    <row r="345">
      <c r="I345" s="133"/>
    </row>
    <row r="346">
      <c r="I346" s="133"/>
    </row>
    <row r="347">
      <c r="I347" s="133"/>
    </row>
    <row r="348">
      <c r="I348" s="133"/>
    </row>
    <row r="349">
      <c r="I349" s="133"/>
    </row>
    <row r="350">
      <c r="I350" s="133"/>
    </row>
    <row r="351">
      <c r="I351" s="133"/>
    </row>
    <row r="352">
      <c r="I352" s="133"/>
    </row>
    <row r="353">
      <c r="I353" s="133"/>
    </row>
    <row r="354">
      <c r="I354" s="133"/>
    </row>
    <row r="355">
      <c r="I355" s="133"/>
    </row>
    <row r="356">
      <c r="I356" s="133"/>
    </row>
    <row r="357">
      <c r="I357" s="133"/>
    </row>
    <row r="358">
      <c r="I358" s="133"/>
    </row>
    <row r="359">
      <c r="I359" s="133"/>
    </row>
    <row r="360">
      <c r="I360" s="133"/>
    </row>
    <row r="361">
      <c r="I361" s="133"/>
    </row>
    <row r="362">
      <c r="I362" s="133"/>
    </row>
    <row r="363">
      <c r="I363" s="133"/>
    </row>
    <row r="364">
      <c r="I364" s="133"/>
    </row>
    <row r="365">
      <c r="I365" s="133"/>
    </row>
    <row r="366">
      <c r="I366" s="133"/>
    </row>
    <row r="367">
      <c r="I367" s="133"/>
    </row>
    <row r="368">
      <c r="I368" s="133"/>
    </row>
    <row r="369">
      <c r="I369" s="133"/>
    </row>
    <row r="370">
      <c r="I370" s="133"/>
    </row>
    <row r="371">
      <c r="I371" s="133"/>
    </row>
    <row r="372">
      <c r="I372" s="133"/>
    </row>
    <row r="373">
      <c r="I373" s="133"/>
    </row>
    <row r="374">
      <c r="I374" s="133"/>
    </row>
    <row r="375">
      <c r="I375" s="133"/>
    </row>
    <row r="376">
      <c r="I376" s="133"/>
    </row>
    <row r="377">
      <c r="I377" s="133"/>
    </row>
    <row r="378">
      <c r="I378" s="133"/>
    </row>
    <row r="379">
      <c r="I379" s="133"/>
    </row>
    <row r="380">
      <c r="I380" s="133"/>
    </row>
    <row r="381">
      <c r="I381" s="133"/>
    </row>
    <row r="382">
      <c r="I382" s="133"/>
    </row>
    <row r="383">
      <c r="I383" s="133"/>
    </row>
    <row r="384">
      <c r="I384" s="133"/>
    </row>
    <row r="385">
      <c r="I385" s="133"/>
    </row>
    <row r="386">
      <c r="I386" s="133"/>
    </row>
    <row r="387">
      <c r="I387" s="133"/>
    </row>
    <row r="388">
      <c r="I388" s="133"/>
    </row>
    <row r="389">
      <c r="I389" s="133"/>
    </row>
    <row r="390">
      <c r="I390" s="133"/>
    </row>
    <row r="391">
      <c r="I391" s="133"/>
    </row>
    <row r="392">
      <c r="I392" s="133"/>
    </row>
    <row r="393">
      <c r="I393" s="133"/>
    </row>
    <row r="394">
      <c r="I394" s="133"/>
    </row>
    <row r="395">
      <c r="I395" s="133"/>
    </row>
    <row r="396">
      <c r="I396" s="133"/>
    </row>
    <row r="397">
      <c r="I397" s="133"/>
    </row>
    <row r="398">
      <c r="I398" s="133"/>
    </row>
    <row r="399">
      <c r="I399" s="133"/>
    </row>
    <row r="400">
      <c r="I400" s="133"/>
    </row>
    <row r="401">
      <c r="I401" s="133"/>
    </row>
    <row r="402">
      <c r="I402" s="133"/>
    </row>
    <row r="403">
      <c r="I403" s="133"/>
    </row>
    <row r="404">
      <c r="I404" s="133"/>
    </row>
    <row r="405">
      <c r="I405" s="133"/>
    </row>
    <row r="406">
      <c r="I406" s="133"/>
    </row>
    <row r="407">
      <c r="I407" s="133"/>
    </row>
    <row r="408">
      <c r="I408" s="133"/>
    </row>
    <row r="409">
      <c r="I409" s="133"/>
    </row>
    <row r="410">
      <c r="I410" s="133"/>
    </row>
    <row r="411">
      <c r="I411" s="133"/>
    </row>
    <row r="412">
      <c r="I412" s="133"/>
    </row>
    <row r="413">
      <c r="I413" s="133"/>
    </row>
    <row r="414">
      <c r="I414" s="133"/>
    </row>
    <row r="415">
      <c r="I415" s="133"/>
    </row>
    <row r="416">
      <c r="I416" s="133"/>
    </row>
    <row r="417">
      <c r="I417" s="133"/>
    </row>
    <row r="418">
      <c r="I418" s="133"/>
    </row>
    <row r="419">
      <c r="I419" s="133"/>
    </row>
    <row r="420">
      <c r="I420" s="133"/>
    </row>
    <row r="421">
      <c r="I421" s="133"/>
    </row>
    <row r="422">
      <c r="I422" s="133"/>
    </row>
    <row r="423">
      <c r="I423" s="133"/>
    </row>
    <row r="424">
      <c r="I424" s="133"/>
    </row>
    <row r="425">
      <c r="I425" s="133"/>
    </row>
    <row r="426">
      <c r="I426" s="133"/>
    </row>
    <row r="427">
      <c r="I427" s="133"/>
    </row>
    <row r="428">
      <c r="I428" s="133"/>
    </row>
    <row r="429">
      <c r="I429" s="133"/>
    </row>
    <row r="430">
      <c r="I430" s="133"/>
    </row>
    <row r="431">
      <c r="I431" s="133"/>
    </row>
    <row r="432">
      <c r="I432" s="133"/>
    </row>
    <row r="433">
      <c r="I433" s="133"/>
    </row>
    <row r="434">
      <c r="I434" s="133"/>
    </row>
    <row r="435">
      <c r="I435" s="133"/>
    </row>
    <row r="436">
      <c r="I436" s="133"/>
    </row>
    <row r="437">
      <c r="I437" s="133"/>
    </row>
    <row r="438">
      <c r="I438" s="133"/>
    </row>
    <row r="439">
      <c r="I439" s="133"/>
    </row>
    <row r="440">
      <c r="I440" s="133"/>
    </row>
    <row r="441">
      <c r="I441" s="133"/>
    </row>
    <row r="442">
      <c r="I442" s="133"/>
    </row>
    <row r="443">
      <c r="I443" s="133"/>
    </row>
    <row r="444">
      <c r="I444" s="133"/>
    </row>
    <row r="445">
      <c r="I445" s="133"/>
    </row>
    <row r="446">
      <c r="I446" s="133"/>
    </row>
    <row r="447">
      <c r="I447" s="133"/>
    </row>
    <row r="448">
      <c r="I448" s="133"/>
    </row>
    <row r="449">
      <c r="I449" s="133"/>
    </row>
    <row r="450">
      <c r="I450" s="133"/>
    </row>
    <row r="451">
      <c r="I451" s="133"/>
    </row>
    <row r="452">
      <c r="I452" s="133"/>
    </row>
    <row r="453">
      <c r="I453" s="133"/>
    </row>
    <row r="454">
      <c r="I454" s="133"/>
    </row>
    <row r="455">
      <c r="I455" s="133"/>
    </row>
    <row r="456">
      <c r="I456" s="133"/>
    </row>
    <row r="457">
      <c r="I457" s="133"/>
    </row>
    <row r="458">
      <c r="I458" s="133"/>
    </row>
    <row r="459">
      <c r="I459" s="133"/>
    </row>
    <row r="460">
      <c r="I460" s="133"/>
    </row>
    <row r="461">
      <c r="I461" s="133"/>
    </row>
    <row r="462">
      <c r="I462" s="133"/>
    </row>
    <row r="463">
      <c r="I463" s="133"/>
    </row>
    <row r="464">
      <c r="I464" s="133"/>
    </row>
    <row r="465">
      <c r="I465" s="133"/>
    </row>
    <row r="466">
      <c r="I466" s="133"/>
    </row>
    <row r="467">
      <c r="I467" s="133"/>
    </row>
    <row r="468">
      <c r="I468" s="133"/>
    </row>
    <row r="469">
      <c r="I469" s="133"/>
    </row>
    <row r="470">
      <c r="I470" s="133"/>
    </row>
    <row r="471">
      <c r="I471" s="133"/>
    </row>
    <row r="472">
      <c r="I472" s="133"/>
    </row>
    <row r="473">
      <c r="I473" s="133"/>
    </row>
    <row r="474">
      <c r="I474" s="133"/>
    </row>
    <row r="475">
      <c r="I475" s="133"/>
    </row>
    <row r="476">
      <c r="I476" s="133"/>
    </row>
    <row r="477">
      <c r="I477" s="133"/>
    </row>
    <row r="478">
      <c r="I478" s="133"/>
    </row>
    <row r="479">
      <c r="I479" s="133"/>
    </row>
    <row r="480">
      <c r="I480" s="133"/>
    </row>
    <row r="481">
      <c r="I481" s="133"/>
    </row>
    <row r="482">
      <c r="I482" s="133"/>
    </row>
    <row r="483">
      <c r="I483" s="133"/>
    </row>
    <row r="484">
      <c r="I484" s="133"/>
    </row>
    <row r="485">
      <c r="I485" s="133"/>
    </row>
    <row r="486">
      <c r="I486" s="133"/>
    </row>
    <row r="487">
      <c r="I487" s="133"/>
    </row>
    <row r="488">
      <c r="I488" s="133"/>
    </row>
    <row r="489">
      <c r="I489" s="133"/>
    </row>
    <row r="490">
      <c r="I490" s="133"/>
    </row>
    <row r="491">
      <c r="I491" s="133"/>
    </row>
    <row r="492">
      <c r="I492" s="133"/>
    </row>
    <row r="493">
      <c r="I493" s="133"/>
    </row>
    <row r="494">
      <c r="I494" s="133"/>
    </row>
    <row r="495">
      <c r="I495" s="133"/>
    </row>
    <row r="496">
      <c r="I496" s="133"/>
    </row>
    <row r="497">
      <c r="I497" s="133"/>
    </row>
    <row r="498">
      <c r="I498" s="133"/>
    </row>
    <row r="499">
      <c r="I499" s="133"/>
    </row>
    <row r="500">
      <c r="I500" s="133"/>
    </row>
    <row r="501">
      <c r="I501" s="133"/>
    </row>
    <row r="502">
      <c r="I502" s="133"/>
    </row>
    <row r="503">
      <c r="I503" s="133"/>
    </row>
    <row r="504">
      <c r="I504" s="133"/>
    </row>
    <row r="505">
      <c r="I505" s="133"/>
    </row>
    <row r="506">
      <c r="I506" s="133"/>
    </row>
    <row r="507">
      <c r="I507" s="133"/>
    </row>
    <row r="508">
      <c r="I508" s="133"/>
    </row>
    <row r="509">
      <c r="I509" s="133"/>
    </row>
    <row r="510">
      <c r="I510" s="133"/>
    </row>
    <row r="511">
      <c r="I511" s="133"/>
    </row>
    <row r="512">
      <c r="I512" s="133"/>
    </row>
    <row r="513">
      <c r="I513" s="133"/>
    </row>
    <row r="514">
      <c r="I514" s="133"/>
    </row>
    <row r="515">
      <c r="I515" s="133"/>
    </row>
    <row r="516">
      <c r="I516" s="133"/>
    </row>
    <row r="517">
      <c r="I517" s="133"/>
    </row>
    <row r="518">
      <c r="I518" s="133"/>
    </row>
    <row r="519">
      <c r="I519" s="133"/>
    </row>
    <row r="520">
      <c r="I520" s="133"/>
    </row>
    <row r="521">
      <c r="I521" s="133"/>
    </row>
    <row r="522">
      <c r="I522" s="133"/>
    </row>
    <row r="523">
      <c r="I523" s="133"/>
    </row>
    <row r="524">
      <c r="I524" s="133"/>
    </row>
    <row r="525">
      <c r="I525" s="133"/>
    </row>
    <row r="526">
      <c r="I526" s="133"/>
    </row>
    <row r="527">
      <c r="I527" s="133"/>
    </row>
    <row r="528">
      <c r="I528" s="133"/>
    </row>
    <row r="529">
      <c r="I529" s="133"/>
    </row>
    <row r="530">
      <c r="I530" s="133"/>
    </row>
    <row r="531">
      <c r="I531" s="133"/>
    </row>
    <row r="532">
      <c r="I532" s="133"/>
    </row>
    <row r="533">
      <c r="I533" s="133"/>
    </row>
    <row r="534">
      <c r="I534" s="133"/>
    </row>
    <row r="535">
      <c r="I535" s="133"/>
    </row>
    <row r="536">
      <c r="I536" s="133"/>
    </row>
    <row r="537">
      <c r="I537" s="133"/>
    </row>
    <row r="538">
      <c r="I538" s="133"/>
    </row>
    <row r="539">
      <c r="I539" s="133"/>
    </row>
    <row r="540">
      <c r="I540" s="133"/>
    </row>
    <row r="541">
      <c r="I541" s="133"/>
    </row>
    <row r="542">
      <c r="I542" s="133"/>
    </row>
    <row r="543">
      <c r="I543" s="133"/>
    </row>
    <row r="544">
      <c r="I544" s="133"/>
    </row>
    <row r="545">
      <c r="I545" s="133"/>
    </row>
    <row r="546">
      <c r="I546" s="133"/>
    </row>
    <row r="547">
      <c r="I547" s="133"/>
    </row>
    <row r="548">
      <c r="I548" s="133"/>
    </row>
    <row r="549">
      <c r="I549" s="133"/>
    </row>
    <row r="550">
      <c r="I550" s="133"/>
    </row>
    <row r="551">
      <c r="I551" s="133"/>
    </row>
    <row r="552">
      <c r="I552" s="133"/>
    </row>
    <row r="553">
      <c r="I553" s="133"/>
    </row>
    <row r="554">
      <c r="I554" s="133"/>
    </row>
    <row r="555">
      <c r="I555" s="133"/>
    </row>
    <row r="556">
      <c r="I556" s="133"/>
    </row>
    <row r="557">
      <c r="I557" s="133"/>
    </row>
    <row r="558">
      <c r="I558" s="133"/>
    </row>
    <row r="559">
      <c r="I559" s="133"/>
    </row>
    <row r="560">
      <c r="I560" s="133"/>
    </row>
    <row r="561">
      <c r="I561" s="133"/>
    </row>
    <row r="562">
      <c r="I562" s="133"/>
    </row>
    <row r="563">
      <c r="I563" s="133"/>
    </row>
    <row r="564">
      <c r="I564" s="133"/>
    </row>
    <row r="565">
      <c r="I565" s="133"/>
    </row>
    <row r="566">
      <c r="I566" s="133"/>
    </row>
    <row r="567">
      <c r="I567" s="133"/>
    </row>
    <row r="568">
      <c r="I568" s="133"/>
    </row>
    <row r="569">
      <c r="I569" s="133"/>
    </row>
    <row r="570">
      <c r="I570" s="133"/>
    </row>
    <row r="571">
      <c r="I571" s="133"/>
    </row>
    <row r="572">
      <c r="I572" s="133"/>
    </row>
    <row r="573">
      <c r="I573" s="133"/>
    </row>
    <row r="574">
      <c r="I574" s="133"/>
    </row>
    <row r="575">
      <c r="I575" s="133"/>
    </row>
    <row r="576">
      <c r="I576" s="133"/>
    </row>
    <row r="577">
      <c r="I577" s="133"/>
    </row>
    <row r="578">
      <c r="I578" s="133"/>
    </row>
    <row r="579">
      <c r="I579" s="133"/>
    </row>
    <row r="580">
      <c r="I580" s="133"/>
    </row>
    <row r="581">
      <c r="I581" s="133"/>
    </row>
    <row r="582">
      <c r="I582" s="133"/>
    </row>
    <row r="583">
      <c r="I583" s="133"/>
    </row>
    <row r="584">
      <c r="I584" s="133"/>
    </row>
    <row r="585">
      <c r="I585" s="133"/>
    </row>
    <row r="586">
      <c r="I586" s="133"/>
    </row>
    <row r="587">
      <c r="I587" s="133"/>
    </row>
    <row r="588">
      <c r="I588" s="133"/>
    </row>
    <row r="589">
      <c r="I589" s="133"/>
    </row>
    <row r="590">
      <c r="I590" s="133"/>
    </row>
    <row r="591">
      <c r="I591" s="133"/>
    </row>
    <row r="592">
      <c r="I592" s="133"/>
    </row>
    <row r="593">
      <c r="I593" s="133"/>
    </row>
    <row r="594">
      <c r="I594" s="133"/>
    </row>
    <row r="595">
      <c r="I595" s="133"/>
    </row>
    <row r="596">
      <c r="I596" s="133"/>
    </row>
    <row r="597">
      <c r="I597" s="133"/>
    </row>
    <row r="598">
      <c r="I598" s="133"/>
    </row>
    <row r="599">
      <c r="I599" s="133"/>
    </row>
    <row r="600">
      <c r="I600" s="133"/>
    </row>
    <row r="601">
      <c r="I601" s="133"/>
    </row>
    <row r="602">
      <c r="I602" s="133"/>
    </row>
    <row r="603">
      <c r="I603" s="133"/>
    </row>
    <row r="604">
      <c r="I604" s="133"/>
    </row>
    <row r="605">
      <c r="I605" s="133"/>
    </row>
    <row r="606">
      <c r="I606" s="133"/>
    </row>
    <row r="607">
      <c r="I607" s="133"/>
    </row>
    <row r="608">
      <c r="I608" s="133"/>
    </row>
    <row r="609">
      <c r="I609" s="133"/>
    </row>
    <row r="610">
      <c r="I610" s="133"/>
    </row>
    <row r="611">
      <c r="I611" s="133"/>
    </row>
    <row r="612">
      <c r="I612" s="133"/>
    </row>
    <row r="613">
      <c r="I613" s="133"/>
    </row>
    <row r="614">
      <c r="I614" s="133"/>
    </row>
    <row r="615">
      <c r="I615" s="133"/>
    </row>
    <row r="616">
      <c r="I616" s="133"/>
    </row>
    <row r="617">
      <c r="I617" s="133"/>
    </row>
    <row r="618">
      <c r="I618" s="133"/>
    </row>
    <row r="619">
      <c r="I619" s="133"/>
    </row>
    <row r="620">
      <c r="I620" s="133"/>
    </row>
    <row r="621">
      <c r="I621" s="133"/>
    </row>
    <row r="622">
      <c r="I622" s="133"/>
    </row>
    <row r="623">
      <c r="I623" s="133"/>
    </row>
    <row r="624">
      <c r="I624" s="133"/>
    </row>
    <row r="625">
      <c r="I625" s="133"/>
    </row>
    <row r="626">
      <c r="I626" s="133"/>
    </row>
    <row r="627">
      <c r="I627" s="133"/>
    </row>
    <row r="628">
      <c r="I628" s="133"/>
    </row>
    <row r="629">
      <c r="I629" s="133"/>
    </row>
    <row r="630">
      <c r="I630" s="133"/>
    </row>
    <row r="631">
      <c r="I631" s="133"/>
    </row>
    <row r="632">
      <c r="I632" s="133"/>
    </row>
    <row r="633">
      <c r="I633" s="133"/>
    </row>
    <row r="634">
      <c r="I634" s="133"/>
    </row>
    <row r="635">
      <c r="I635" s="133"/>
    </row>
    <row r="636">
      <c r="I636" s="133"/>
    </row>
    <row r="637">
      <c r="I637" s="133"/>
    </row>
    <row r="638">
      <c r="I638" s="133"/>
    </row>
    <row r="639">
      <c r="I639" s="133"/>
    </row>
    <row r="640">
      <c r="I640" s="133"/>
    </row>
    <row r="641">
      <c r="I641" s="133"/>
    </row>
    <row r="642">
      <c r="I642" s="133"/>
    </row>
    <row r="643">
      <c r="I643" s="133"/>
    </row>
    <row r="644">
      <c r="I644" s="133"/>
    </row>
    <row r="645">
      <c r="I645" s="133"/>
    </row>
    <row r="646">
      <c r="I646" s="133"/>
    </row>
    <row r="647">
      <c r="I647" s="133"/>
    </row>
    <row r="648">
      <c r="I648" s="133"/>
    </row>
    <row r="649">
      <c r="I649" s="133"/>
    </row>
    <row r="650">
      <c r="I650" s="133"/>
    </row>
    <row r="651">
      <c r="I651" s="133"/>
    </row>
    <row r="652">
      <c r="I652" s="133"/>
    </row>
    <row r="653">
      <c r="I653" s="133"/>
    </row>
    <row r="654">
      <c r="I654" s="133"/>
    </row>
    <row r="655">
      <c r="I655" s="133"/>
    </row>
    <row r="656">
      <c r="I656" s="133"/>
    </row>
    <row r="657">
      <c r="I657" s="133"/>
    </row>
    <row r="658">
      <c r="I658" s="133"/>
    </row>
    <row r="659">
      <c r="I659" s="133"/>
    </row>
    <row r="660">
      <c r="I660" s="133"/>
    </row>
    <row r="661">
      <c r="I661" s="133"/>
    </row>
    <row r="662">
      <c r="I662" s="133"/>
    </row>
    <row r="663">
      <c r="I663" s="133"/>
    </row>
    <row r="664">
      <c r="I664" s="133"/>
    </row>
    <row r="665">
      <c r="I665" s="133"/>
    </row>
    <row r="666">
      <c r="I666" s="133"/>
    </row>
    <row r="667">
      <c r="I667" s="133"/>
    </row>
    <row r="668">
      <c r="I668" s="133"/>
    </row>
    <row r="669">
      <c r="I669" s="133"/>
    </row>
    <row r="670">
      <c r="I670" s="133"/>
    </row>
    <row r="671">
      <c r="I671" s="133"/>
    </row>
    <row r="672">
      <c r="I672" s="133"/>
    </row>
    <row r="673">
      <c r="I673" s="133"/>
    </row>
    <row r="674">
      <c r="I674" s="133"/>
    </row>
    <row r="675">
      <c r="I675" s="133"/>
    </row>
    <row r="676">
      <c r="I676" s="133"/>
    </row>
    <row r="677">
      <c r="I677" s="133"/>
    </row>
    <row r="678">
      <c r="I678" s="133"/>
    </row>
    <row r="679">
      <c r="I679" s="133"/>
    </row>
    <row r="680">
      <c r="I680" s="133"/>
    </row>
    <row r="681">
      <c r="I681" s="133"/>
    </row>
    <row r="682">
      <c r="I682" s="133"/>
    </row>
    <row r="683">
      <c r="I683" s="133"/>
    </row>
    <row r="684">
      <c r="I684" s="133"/>
    </row>
    <row r="685">
      <c r="I685" s="133"/>
    </row>
    <row r="686">
      <c r="I686" s="133"/>
    </row>
    <row r="687">
      <c r="I687" s="133"/>
    </row>
    <row r="688">
      <c r="I688" s="133"/>
    </row>
    <row r="689">
      <c r="I689" s="133"/>
    </row>
    <row r="690">
      <c r="I690" s="133"/>
    </row>
    <row r="691">
      <c r="I691" s="133"/>
    </row>
    <row r="692">
      <c r="I692" s="133"/>
    </row>
    <row r="693">
      <c r="I693" s="133"/>
    </row>
    <row r="694">
      <c r="I694" s="133"/>
    </row>
    <row r="695">
      <c r="I695" s="133"/>
    </row>
    <row r="696">
      <c r="I696" s="133"/>
    </row>
    <row r="697">
      <c r="I697" s="133"/>
    </row>
    <row r="698">
      <c r="I698" s="133"/>
    </row>
    <row r="699">
      <c r="I699" s="133"/>
    </row>
    <row r="700">
      <c r="I700" s="133"/>
    </row>
    <row r="701">
      <c r="I701" s="133"/>
    </row>
    <row r="702">
      <c r="I702" s="133"/>
    </row>
    <row r="703">
      <c r="I703" s="133"/>
    </row>
    <row r="704">
      <c r="I704" s="133"/>
    </row>
    <row r="705">
      <c r="I705" s="133"/>
    </row>
    <row r="706">
      <c r="I706" s="133"/>
    </row>
    <row r="707">
      <c r="I707" s="133"/>
    </row>
    <row r="708">
      <c r="I708" s="133"/>
    </row>
    <row r="709">
      <c r="I709" s="133"/>
    </row>
    <row r="710">
      <c r="I710" s="133"/>
    </row>
    <row r="711">
      <c r="I711" s="133"/>
    </row>
    <row r="712">
      <c r="I712" s="133"/>
    </row>
    <row r="713">
      <c r="I713" s="133"/>
    </row>
    <row r="714">
      <c r="I714" s="133"/>
    </row>
    <row r="715">
      <c r="I715" s="133"/>
    </row>
    <row r="716">
      <c r="I716" s="133"/>
    </row>
    <row r="717">
      <c r="I717" s="133"/>
    </row>
    <row r="718">
      <c r="I718" s="133"/>
    </row>
    <row r="719">
      <c r="I719" s="133"/>
    </row>
    <row r="720">
      <c r="I720" s="133"/>
    </row>
    <row r="721">
      <c r="I721" s="133"/>
    </row>
    <row r="722">
      <c r="I722" s="133"/>
    </row>
    <row r="723">
      <c r="I723" s="133"/>
    </row>
    <row r="724">
      <c r="I724" s="133"/>
    </row>
    <row r="725">
      <c r="I725" s="133"/>
    </row>
    <row r="726">
      <c r="I726" s="133"/>
    </row>
    <row r="727">
      <c r="I727" s="133"/>
    </row>
    <row r="728">
      <c r="I728" s="133"/>
    </row>
    <row r="729">
      <c r="I729" s="133"/>
    </row>
    <row r="730">
      <c r="I730" s="133"/>
    </row>
    <row r="731">
      <c r="I731" s="133"/>
    </row>
    <row r="732">
      <c r="I732" s="133"/>
    </row>
    <row r="733">
      <c r="I733" s="133"/>
    </row>
    <row r="734">
      <c r="I734" s="133"/>
    </row>
    <row r="735">
      <c r="I735" s="133"/>
    </row>
    <row r="736">
      <c r="I736" s="133"/>
    </row>
    <row r="737">
      <c r="I737" s="133"/>
    </row>
    <row r="738">
      <c r="I738" s="133"/>
    </row>
    <row r="739">
      <c r="I739" s="133"/>
    </row>
    <row r="740">
      <c r="I740" s="133"/>
    </row>
    <row r="741">
      <c r="I741" s="133"/>
    </row>
    <row r="742">
      <c r="I742" s="133"/>
    </row>
    <row r="743">
      <c r="I743" s="133"/>
    </row>
    <row r="744">
      <c r="I744" s="133"/>
    </row>
    <row r="745">
      <c r="I745" s="133"/>
    </row>
    <row r="746">
      <c r="I746" s="133"/>
    </row>
    <row r="747">
      <c r="I747" s="133"/>
    </row>
    <row r="748">
      <c r="I748" s="133"/>
    </row>
    <row r="749">
      <c r="I749" s="133"/>
    </row>
    <row r="750">
      <c r="I750" s="133"/>
    </row>
    <row r="751">
      <c r="I751" s="133"/>
    </row>
    <row r="752">
      <c r="I752" s="133"/>
    </row>
    <row r="753">
      <c r="I753" s="133"/>
    </row>
    <row r="754">
      <c r="I754" s="133"/>
    </row>
    <row r="755">
      <c r="I755" s="133"/>
    </row>
    <row r="756">
      <c r="I756" s="133"/>
    </row>
    <row r="757">
      <c r="I757" s="133"/>
    </row>
    <row r="758">
      <c r="I758" s="133"/>
    </row>
    <row r="759">
      <c r="I759" s="133"/>
    </row>
    <row r="760">
      <c r="I760" s="133"/>
    </row>
    <row r="761">
      <c r="I761" s="133"/>
    </row>
    <row r="762">
      <c r="I762" s="133"/>
    </row>
    <row r="763">
      <c r="I763" s="133"/>
    </row>
    <row r="764">
      <c r="I764" s="133"/>
    </row>
    <row r="765">
      <c r="I765" s="133"/>
    </row>
    <row r="766">
      <c r="I766" s="133"/>
    </row>
    <row r="767">
      <c r="I767" s="133"/>
    </row>
    <row r="768">
      <c r="I768" s="133"/>
    </row>
    <row r="769">
      <c r="I769" s="133"/>
    </row>
    <row r="770">
      <c r="I770" s="133"/>
    </row>
    <row r="771">
      <c r="I771" s="133"/>
    </row>
    <row r="772">
      <c r="I772" s="133"/>
    </row>
    <row r="773">
      <c r="I773" s="133"/>
    </row>
    <row r="774">
      <c r="I774" s="133"/>
    </row>
    <row r="775">
      <c r="I775" s="133"/>
    </row>
    <row r="776">
      <c r="I776" s="133"/>
    </row>
    <row r="777">
      <c r="I777" s="133"/>
    </row>
    <row r="778">
      <c r="I778" s="133"/>
    </row>
    <row r="779">
      <c r="I779" s="133"/>
    </row>
    <row r="780">
      <c r="I780" s="133"/>
    </row>
    <row r="781">
      <c r="I781" s="133"/>
    </row>
    <row r="782">
      <c r="I782" s="133"/>
    </row>
    <row r="783">
      <c r="I783" s="133"/>
    </row>
    <row r="784">
      <c r="I784" s="133"/>
    </row>
    <row r="785">
      <c r="I785" s="133"/>
    </row>
    <row r="786">
      <c r="I786" s="133"/>
    </row>
    <row r="787">
      <c r="I787" s="133"/>
    </row>
    <row r="788">
      <c r="I788" s="133"/>
    </row>
    <row r="789">
      <c r="I789" s="133"/>
    </row>
    <row r="790">
      <c r="I790" s="133"/>
    </row>
    <row r="791">
      <c r="I791" s="133"/>
    </row>
    <row r="792">
      <c r="I792" s="133"/>
    </row>
    <row r="793">
      <c r="I793" s="133"/>
    </row>
    <row r="794">
      <c r="I794" s="133"/>
    </row>
    <row r="795">
      <c r="I795" s="133"/>
    </row>
    <row r="796">
      <c r="I796" s="133"/>
    </row>
    <row r="797">
      <c r="I797" s="133"/>
    </row>
    <row r="798">
      <c r="I798" s="133"/>
    </row>
    <row r="799">
      <c r="I799" s="133"/>
    </row>
    <row r="800">
      <c r="I800" s="133"/>
    </row>
    <row r="801">
      <c r="I801" s="133"/>
    </row>
    <row r="802">
      <c r="I802" s="133"/>
    </row>
    <row r="803">
      <c r="I803" s="133"/>
    </row>
    <row r="804">
      <c r="I804" s="133"/>
    </row>
    <row r="805">
      <c r="I805" s="133"/>
    </row>
    <row r="806">
      <c r="I806" s="133"/>
    </row>
    <row r="807">
      <c r="I807" s="133"/>
    </row>
    <row r="808">
      <c r="I808" s="133"/>
    </row>
    <row r="809">
      <c r="I809" s="133"/>
    </row>
    <row r="810">
      <c r="I810" s="133"/>
    </row>
    <row r="811">
      <c r="I811" s="133"/>
    </row>
    <row r="812">
      <c r="I812" s="133"/>
    </row>
    <row r="813">
      <c r="I813" s="133"/>
    </row>
    <row r="814">
      <c r="I814" s="133"/>
    </row>
    <row r="815">
      <c r="I815" s="133"/>
    </row>
    <row r="816">
      <c r="I816" s="133"/>
    </row>
    <row r="817">
      <c r="I817" s="133"/>
    </row>
    <row r="818">
      <c r="I818" s="133"/>
    </row>
    <row r="819">
      <c r="I819" s="133"/>
    </row>
    <row r="820">
      <c r="I820" s="133"/>
    </row>
    <row r="821">
      <c r="I821" s="133"/>
    </row>
    <row r="822">
      <c r="I822" s="133"/>
    </row>
    <row r="823">
      <c r="I823" s="133"/>
    </row>
    <row r="824">
      <c r="I824" s="133"/>
    </row>
    <row r="825">
      <c r="I825" s="133"/>
    </row>
    <row r="826">
      <c r="I826" s="133"/>
    </row>
    <row r="827">
      <c r="I827" s="133"/>
    </row>
    <row r="828">
      <c r="I828" s="133"/>
    </row>
    <row r="829">
      <c r="I829" s="133"/>
    </row>
    <row r="830">
      <c r="I830" s="133"/>
    </row>
    <row r="831">
      <c r="I831" s="133"/>
    </row>
    <row r="832">
      <c r="I832" s="133"/>
    </row>
    <row r="833">
      <c r="I833" s="133"/>
    </row>
    <row r="834">
      <c r="I834" s="133"/>
    </row>
    <row r="835">
      <c r="I835" s="133"/>
    </row>
    <row r="836">
      <c r="I836" s="133"/>
    </row>
    <row r="837">
      <c r="I837" s="133"/>
    </row>
    <row r="838">
      <c r="I838" s="133"/>
    </row>
    <row r="839">
      <c r="I839" s="133"/>
    </row>
    <row r="840">
      <c r="I840" s="133"/>
    </row>
    <row r="841">
      <c r="I841" s="133"/>
    </row>
    <row r="842">
      <c r="I842" s="133"/>
    </row>
    <row r="843">
      <c r="I843" s="133"/>
    </row>
    <row r="844">
      <c r="I844" s="133"/>
    </row>
    <row r="845">
      <c r="I845" s="133"/>
    </row>
    <row r="846">
      <c r="I846" s="133"/>
    </row>
    <row r="847">
      <c r="I847" s="133"/>
    </row>
    <row r="848">
      <c r="I848" s="133"/>
    </row>
    <row r="849">
      <c r="I849" s="133"/>
    </row>
    <row r="850">
      <c r="I850" s="133"/>
    </row>
    <row r="851">
      <c r="I851" s="133"/>
    </row>
    <row r="852">
      <c r="I852" s="133"/>
    </row>
    <row r="853">
      <c r="I853" s="133"/>
    </row>
    <row r="854">
      <c r="I854" s="133"/>
    </row>
    <row r="855">
      <c r="I855" s="133"/>
    </row>
    <row r="856">
      <c r="I856" s="133"/>
    </row>
    <row r="857">
      <c r="I857" s="133"/>
    </row>
    <row r="858">
      <c r="I858" s="133"/>
    </row>
    <row r="859">
      <c r="I859" s="133"/>
    </row>
    <row r="860">
      <c r="I860" s="133"/>
    </row>
    <row r="861">
      <c r="I861" s="133"/>
    </row>
    <row r="862">
      <c r="I862" s="133"/>
    </row>
    <row r="863">
      <c r="I863" s="133"/>
    </row>
    <row r="864">
      <c r="I864" s="133"/>
    </row>
    <row r="865">
      <c r="I865" s="133"/>
    </row>
    <row r="866">
      <c r="I866" s="133"/>
    </row>
    <row r="867">
      <c r="I867" s="133"/>
    </row>
    <row r="868">
      <c r="I868" s="133"/>
    </row>
    <row r="869">
      <c r="I869" s="133"/>
    </row>
    <row r="870">
      <c r="I870" s="133"/>
    </row>
    <row r="871">
      <c r="I871" s="133"/>
    </row>
    <row r="872">
      <c r="I872" s="133"/>
    </row>
    <row r="873">
      <c r="I873" s="133"/>
    </row>
    <row r="874">
      <c r="I874" s="133"/>
    </row>
    <row r="875">
      <c r="I875" s="133"/>
    </row>
    <row r="876">
      <c r="I876" s="133"/>
    </row>
    <row r="877">
      <c r="I877" s="133"/>
    </row>
    <row r="878">
      <c r="I878" s="133"/>
    </row>
    <row r="879">
      <c r="I879" s="133"/>
    </row>
    <row r="880">
      <c r="I880" s="133"/>
    </row>
    <row r="881">
      <c r="I881" s="133"/>
    </row>
    <row r="882">
      <c r="I882" s="133"/>
    </row>
    <row r="883">
      <c r="I883" s="133"/>
    </row>
    <row r="884">
      <c r="I884" s="133"/>
    </row>
    <row r="885">
      <c r="I885" s="133"/>
    </row>
    <row r="886">
      <c r="I886" s="133"/>
    </row>
    <row r="887">
      <c r="I887" s="133"/>
    </row>
    <row r="888">
      <c r="I888" s="133"/>
    </row>
    <row r="889">
      <c r="I889" s="133"/>
    </row>
    <row r="890">
      <c r="I890" s="133"/>
    </row>
    <row r="891">
      <c r="I891" s="133"/>
    </row>
    <row r="892">
      <c r="I892" s="133"/>
    </row>
    <row r="893">
      <c r="I893" s="133"/>
    </row>
    <row r="894">
      <c r="I894" s="133"/>
    </row>
    <row r="895">
      <c r="I895" s="133"/>
    </row>
    <row r="896">
      <c r="I896" s="133"/>
    </row>
    <row r="897">
      <c r="I897" s="133"/>
    </row>
    <row r="898">
      <c r="I898" s="133"/>
    </row>
    <row r="899">
      <c r="I899" s="133"/>
    </row>
    <row r="900">
      <c r="I900" s="133"/>
    </row>
    <row r="901">
      <c r="I901" s="133"/>
    </row>
    <row r="902">
      <c r="I902" s="133"/>
    </row>
    <row r="903">
      <c r="I903" s="133"/>
    </row>
    <row r="904">
      <c r="I904" s="133"/>
    </row>
    <row r="905">
      <c r="I905" s="133"/>
    </row>
    <row r="906">
      <c r="I906" s="133"/>
    </row>
    <row r="907">
      <c r="I907" s="133"/>
    </row>
    <row r="908">
      <c r="I908" s="133"/>
    </row>
    <row r="909">
      <c r="I909" s="133"/>
    </row>
    <row r="910">
      <c r="I910" s="133"/>
    </row>
    <row r="911">
      <c r="I911" s="133"/>
    </row>
    <row r="912">
      <c r="I912" s="133"/>
    </row>
    <row r="913">
      <c r="I913" s="133"/>
    </row>
    <row r="914">
      <c r="I914" s="133"/>
    </row>
    <row r="915">
      <c r="I915" s="133"/>
    </row>
    <row r="916">
      <c r="I916" s="133"/>
    </row>
    <row r="917">
      <c r="I917" s="133"/>
    </row>
    <row r="918">
      <c r="I918" s="133"/>
    </row>
    <row r="919">
      <c r="I919" s="133"/>
    </row>
    <row r="920">
      <c r="I920" s="133"/>
    </row>
    <row r="921">
      <c r="I921" s="133"/>
    </row>
    <row r="922">
      <c r="I922" s="133"/>
    </row>
    <row r="923">
      <c r="I923" s="133"/>
    </row>
    <row r="924">
      <c r="I924" s="133"/>
    </row>
    <row r="925">
      <c r="I925" s="133"/>
    </row>
    <row r="926">
      <c r="I926" s="133"/>
    </row>
    <row r="927">
      <c r="I927" s="133"/>
    </row>
    <row r="928">
      <c r="I928" s="133"/>
    </row>
    <row r="929">
      <c r="I929" s="133"/>
    </row>
    <row r="930">
      <c r="I930" s="133"/>
    </row>
    <row r="931">
      <c r="I931" s="133"/>
    </row>
    <row r="932">
      <c r="I932" s="133"/>
    </row>
    <row r="933">
      <c r="I933" s="133"/>
    </row>
    <row r="934">
      <c r="I934" s="133"/>
    </row>
    <row r="935">
      <c r="I935" s="133"/>
    </row>
    <row r="936">
      <c r="I936" s="133"/>
    </row>
    <row r="937">
      <c r="I937" s="133"/>
    </row>
    <row r="938">
      <c r="I938" s="133"/>
    </row>
    <row r="939">
      <c r="I939" s="133"/>
    </row>
    <row r="940">
      <c r="I940" s="133"/>
    </row>
    <row r="941">
      <c r="I941" s="133"/>
    </row>
    <row r="942">
      <c r="I942" s="133"/>
    </row>
    <row r="943">
      <c r="I943" s="133"/>
    </row>
    <row r="944">
      <c r="I944" s="133"/>
    </row>
    <row r="945">
      <c r="I945" s="133"/>
    </row>
    <row r="946">
      <c r="I946" s="133"/>
    </row>
    <row r="947">
      <c r="I947" s="133"/>
    </row>
    <row r="948">
      <c r="I948" s="133"/>
    </row>
    <row r="949">
      <c r="I949" s="133"/>
    </row>
    <row r="950">
      <c r="I950" s="133"/>
    </row>
    <row r="951">
      <c r="I951" s="133"/>
    </row>
    <row r="952">
      <c r="I952" s="133"/>
    </row>
    <row r="953">
      <c r="I953" s="133"/>
    </row>
    <row r="954">
      <c r="I954" s="133"/>
    </row>
    <row r="955">
      <c r="I955" s="133"/>
    </row>
    <row r="956">
      <c r="I956" s="133"/>
    </row>
    <row r="957">
      <c r="I957" s="133"/>
    </row>
    <row r="958">
      <c r="I958" s="133"/>
    </row>
    <row r="959">
      <c r="I959" s="133"/>
    </row>
    <row r="960">
      <c r="I960" s="133"/>
    </row>
    <row r="961">
      <c r="I961" s="133"/>
    </row>
    <row r="962">
      <c r="I962" s="133"/>
    </row>
    <row r="963">
      <c r="I963" s="133"/>
    </row>
    <row r="964">
      <c r="I964" s="133"/>
    </row>
    <row r="965">
      <c r="I965" s="133"/>
    </row>
    <row r="966">
      <c r="I966" s="133"/>
    </row>
    <row r="967">
      <c r="I967" s="133"/>
    </row>
    <row r="968">
      <c r="I968" s="133"/>
    </row>
    <row r="969">
      <c r="I969" s="133"/>
    </row>
    <row r="970">
      <c r="I970" s="133"/>
    </row>
    <row r="971">
      <c r="I971" s="133"/>
    </row>
    <row r="972">
      <c r="I972" s="133"/>
    </row>
    <row r="973">
      <c r="I973" s="133"/>
    </row>
    <row r="974">
      <c r="I974" s="133"/>
    </row>
    <row r="975">
      <c r="I975" s="133"/>
    </row>
    <row r="976">
      <c r="I976" s="133"/>
    </row>
    <row r="977">
      <c r="I977" s="133"/>
    </row>
    <row r="978">
      <c r="I978" s="133"/>
    </row>
    <row r="979">
      <c r="I979" s="133"/>
    </row>
    <row r="980">
      <c r="I980" s="133"/>
    </row>
    <row r="981">
      <c r="I981" s="133"/>
    </row>
    <row r="982">
      <c r="I982" s="133"/>
    </row>
    <row r="983">
      <c r="I983" s="133"/>
    </row>
    <row r="984">
      <c r="I984" s="133"/>
    </row>
    <row r="985">
      <c r="I985" s="133"/>
    </row>
    <row r="986">
      <c r="I986" s="133"/>
    </row>
    <row r="987">
      <c r="I987" s="133"/>
    </row>
    <row r="988">
      <c r="I988" s="133"/>
    </row>
    <row r="989">
      <c r="I989" s="133"/>
    </row>
    <row r="990">
      <c r="I990" s="133"/>
    </row>
    <row r="991">
      <c r="I991" s="133"/>
    </row>
    <row r="992">
      <c r="I992" s="133"/>
    </row>
    <row r="993">
      <c r="I993" s="133"/>
    </row>
    <row r="994">
      <c r="I994" s="133"/>
    </row>
    <row r="995">
      <c r="I995" s="133"/>
    </row>
    <row r="996">
      <c r="I996" s="133"/>
    </row>
    <row r="997">
      <c r="I997" s="133"/>
    </row>
    <row r="998">
      <c r="I998" s="133"/>
    </row>
    <row r="999">
      <c r="I999" s="133"/>
    </row>
    <row r="1000">
      <c r="I1000" s="133"/>
    </row>
    <row r="1001">
      <c r="I1001" s="133"/>
    </row>
    <row r="1002">
      <c r="I1002" s="133"/>
    </row>
    <row r="1003">
      <c r="I1003" s="133"/>
    </row>
    <row r="1004">
      <c r="I1004" s="133"/>
    </row>
    <row r="1005">
      <c r="I1005" s="133"/>
    </row>
    <row r="1006">
      <c r="I1006" s="133"/>
    </row>
    <row r="1007">
      <c r="I1007" s="133"/>
    </row>
    <row r="1008">
      <c r="I1008" s="133"/>
    </row>
    <row r="1009">
      <c r="I1009" s="133"/>
    </row>
    <row r="1010">
      <c r="I1010" s="133"/>
    </row>
    <row r="1011">
      <c r="I1011" s="133"/>
    </row>
    <row r="1012">
      <c r="I1012" s="133"/>
    </row>
    <row r="1013">
      <c r="I1013" s="133"/>
    </row>
    <row r="1014">
      <c r="I1014" s="133"/>
    </row>
    <row r="1015">
      <c r="I1015" s="133"/>
    </row>
    <row r="1016">
      <c r="I1016" s="133"/>
    </row>
    <row r="1017">
      <c r="I1017" s="133"/>
    </row>
    <row r="1018">
      <c r="I1018" s="133"/>
    </row>
    <row r="1019">
      <c r="I1019" s="133"/>
    </row>
    <row r="1020">
      <c r="I1020" s="133"/>
    </row>
    <row r="1021">
      <c r="I1021" s="133"/>
    </row>
    <row r="1022">
      <c r="I1022" s="133"/>
    </row>
    <row r="1023">
      <c r="I1023" s="133"/>
    </row>
    <row r="1024">
      <c r="I1024" s="133"/>
    </row>
    <row r="1025">
      <c r="I1025" s="133"/>
    </row>
  </sheetData>
  <mergeCells count="75">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D125:G129"/>
    <mergeCell ref="D131:G131"/>
    <mergeCell ref="D132:G143"/>
    <mergeCell ref="D145:G145"/>
    <mergeCell ref="D146:G154"/>
    <mergeCell ref="F89:G89"/>
    <mergeCell ref="F90:G90"/>
    <mergeCell ref="F91:G91"/>
    <mergeCell ref="F92:G92"/>
    <mergeCell ref="F93:G93"/>
    <mergeCell ref="F94:G94"/>
    <mergeCell ref="D124:G124"/>
    <mergeCell ref="A4:O4"/>
    <mergeCell ref="A6:K11"/>
    <mergeCell ref="A13:K17"/>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s>
  <conditionalFormatting sqref="O1:O1025">
    <cfRule type="containsText" dxfId="1" priority="1" operator="containsText" text="test">
      <formula>NOT(ISERROR(SEARCH(("test"),(O1))))</formula>
    </cfRule>
  </conditionalFormatting>
  <conditionalFormatting sqref="O1:O1025">
    <cfRule type="containsText" dxfId="8" priority="2" operator="containsText" text="hacker">
      <formula>NOT(ISERROR(SEARCH(("hacker"),(O1))))</formula>
    </cfRule>
  </conditionalFormatting>
  <conditionalFormatting sqref="O1:O1025">
    <cfRule type="containsText" dxfId="4" priority="3" operator="containsText" text="WCO">
      <formula>NOT(ISERROR(SEARCH(("WCO"),(O1))))</formula>
    </cfRule>
  </conditionalFormatting>
  <conditionalFormatting sqref="O1:O1025">
    <cfRule type="containsText" dxfId="2" priority="4" operator="containsText" text="WTK">
      <formula>NOT(ISERROR(SEARCH(("WTK"),(O1))))</formula>
    </cfRule>
  </conditionalFormatting>
  <conditionalFormatting sqref="K29:K94">
    <cfRule type="containsText" dxfId="6" priority="5" operator="containsText" text="Ethereum">
      <formula>NOT(ISERROR(SEARCH(("Ethereum"),(K29))))</formula>
    </cfRule>
  </conditionalFormatting>
  <conditionalFormatting sqref="K29:K94">
    <cfRule type="containsText" dxfId="6" priority="6" operator="containsText" text="BSC">
      <formula>NOT(ISERROR(SEARCH(("BSC"),(K29))))</formula>
    </cfRule>
  </conditionalFormatting>
  <conditionalFormatting sqref="K29:K94">
    <cfRule type="containsText" dxfId="6" priority="7" operator="containsText" text="XDC">
      <formula>NOT(ISERROR(SEARCH(("XDC"),(K29))))</formula>
    </cfRule>
  </conditionalFormatting>
  <hyperlinks>
    <hyperlink display="BACK" location="'7. WCO hacker airdrop'!A1" ref="A1"/>
    <hyperlink display="HOME" location="Summary!A1" ref="D1"/>
    <hyperlink display="NEXT" location="'9. WCO Victus sales'!A1" ref="E1"/>
    <hyperlink display="Page FAQ" location="'8. WCO Bridge supply re-mint'!A121" ref="D2"/>
    <hyperlink r:id="rId1" ref="A29"/>
    <hyperlink r:id="rId2" ref="K29"/>
    <hyperlink r:id="rId3" ref="O29"/>
    <hyperlink r:id="rId4" ref="A30"/>
    <hyperlink r:id="rId5" ref="K30"/>
    <hyperlink r:id="rId6" ref="O30"/>
    <hyperlink r:id="rId7" ref="A31"/>
    <hyperlink r:id="rId8" ref="K31"/>
    <hyperlink r:id="rId9" ref="O31"/>
    <hyperlink r:id="rId10" ref="A32"/>
    <hyperlink r:id="rId11" ref="K32"/>
    <hyperlink r:id="rId12" ref="A33"/>
    <hyperlink r:id="rId13" ref="K33"/>
    <hyperlink r:id="rId14" ref="O33"/>
    <hyperlink r:id="rId15" ref="P33"/>
    <hyperlink r:id="rId16" ref="A34"/>
    <hyperlink r:id="rId17" ref="K34"/>
    <hyperlink r:id="rId18" location="tokentxns" ref="O34"/>
    <hyperlink r:id="rId19" ref="A35"/>
    <hyperlink r:id="rId20" ref="K35"/>
    <hyperlink r:id="rId21" location="tokentxns" ref="O35"/>
    <hyperlink r:id="rId22" ref="A36"/>
    <hyperlink r:id="rId23" ref="K36"/>
    <hyperlink r:id="rId24" location="tokentxns" ref="O36"/>
    <hyperlink r:id="rId25" ref="A37"/>
    <hyperlink r:id="rId26" ref="K37"/>
    <hyperlink r:id="rId27" location="tokentxns" ref="O37"/>
    <hyperlink r:id="rId28" ref="A38"/>
    <hyperlink r:id="rId29" ref="K38"/>
    <hyperlink r:id="rId30" location="tokentxns" ref="O38"/>
    <hyperlink r:id="rId31" ref="A39"/>
    <hyperlink r:id="rId32" ref="K39"/>
    <hyperlink r:id="rId33" location="tokentxns" ref="O39"/>
    <hyperlink r:id="rId34" ref="A40"/>
    <hyperlink r:id="rId35" ref="K40"/>
    <hyperlink r:id="rId36" location="tokentxns" ref="O40"/>
    <hyperlink r:id="rId37" ref="A41"/>
    <hyperlink r:id="rId38" ref="K41"/>
    <hyperlink r:id="rId39" location="tokentxns" ref="O41"/>
    <hyperlink r:id="rId40" ref="A42"/>
    <hyperlink r:id="rId41" ref="K42"/>
    <hyperlink r:id="rId42" location="tokentxns" ref="O42"/>
    <hyperlink r:id="rId43" ref="A43"/>
    <hyperlink r:id="rId44" ref="K43"/>
    <hyperlink r:id="rId45" location="tokentxns" ref="O43"/>
    <hyperlink r:id="rId46" ref="A44"/>
    <hyperlink r:id="rId47" ref="K44"/>
    <hyperlink r:id="rId48" location="tokentxns" ref="O44"/>
    <hyperlink r:id="rId49" ref="A45"/>
    <hyperlink r:id="rId50" ref="K45"/>
    <hyperlink r:id="rId51" location="tokentxns" ref="O45"/>
    <hyperlink r:id="rId52" ref="A46"/>
    <hyperlink r:id="rId53" ref="K46"/>
    <hyperlink r:id="rId54" location="tokentxns" ref="O46"/>
    <hyperlink r:id="rId55" ref="A47"/>
    <hyperlink r:id="rId56" ref="K47"/>
    <hyperlink r:id="rId57" location="tokentxns" ref="O47"/>
    <hyperlink r:id="rId58" ref="A48"/>
    <hyperlink r:id="rId59" ref="K48"/>
    <hyperlink r:id="rId60" location="tokentxns" ref="O48"/>
    <hyperlink r:id="rId61" ref="A49"/>
    <hyperlink r:id="rId62" ref="K49"/>
    <hyperlink r:id="rId63" location="tokentxns" ref="O49"/>
    <hyperlink r:id="rId64" ref="A50"/>
    <hyperlink r:id="rId65" ref="K50"/>
    <hyperlink r:id="rId66" ref="O50"/>
    <hyperlink r:id="rId67" ref="A51"/>
    <hyperlink r:id="rId68" ref="K51"/>
    <hyperlink r:id="rId69" location="tokentxns" ref="O51"/>
    <hyperlink r:id="rId70" ref="A52"/>
    <hyperlink r:id="rId71" ref="K52"/>
    <hyperlink r:id="rId72" location="tokentxns" ref="O52"/>
    <hyperlink r:id="rId73" ref="A53"/>
    <hyperlink r:id="rId74" ref="K53"/>
    <hyperlink r:id="rId75" ref="O53"/>
    <hyperlink r:id="rId76" ref="A54"/>
    <hyperlink r:id="rId77" ref="K54"/>
    <hyperlink r:id="rId78" location="tokentxns" ref="O54"/>
    <hyperlink r:id="rId79" ref="A55"/>
    <hyperlink r:id="rId80" ref="K55"/>
    <hyperlink r:id="rId81" location="tokentxns" ref="O55"/>
    <hyperlink r:id="rId82" ref="A56"/>
    <hyperlink r:id="rId83" ref="K56"/>
    <hyperlink r:id="rId84" ref="O56"/>
    <hyperlink r:id="rId85" ref="A57"/>
    <hyperlink r:id="rId86" ref="K57"/>
    <hyperlink r:id="rId87" location="tokentxns" ref="O57"/>
    <hyperlink r:id="rId88" ref="A58"/>
    <hyperlink r:id="rId89" ref="K58"/>
    <hyperlink r:id="rId90" location="tokentxns" ref="O58"/>
    <hyperlink r:id="rId91" ref="A59"/>
    <hyperlink r:id="rId92" ref="K59"/>
    <hyperlink r:id="rId93" location="tokentxns" ref="O59"/>
    <hyperlink r:id="rId94" ref="A60"/>
    <hyperlink r:id="rId95" ref="K60"/>
    <hyperlink r:id="rId96" ref="O60"/>
    <hyperlink r:id="rId97" ref="A61"/>
    <hyperlink r:id="rId98" ref="K61"/>
    <hyperlink r:id="rId99" location="tokentxns" ref="O61"/>
    <hyperlink r:id="rId100" ref="A62"/>
    <hyperlink r:id="rId101" ref="K62"/>
    <hyperlink r:id="rId102" ref="O62"/>
    <hyperlink r:id="rId103" ref="A63"/>
    <hyperlink r:id="rId104" ref="K63"/>
    <hyperlink r:id="rId105" location="tokentxns" ref="O63"/>
    <hyperlink r:id="rId106" ref="A64"/>
    <hyperlink r:id="rId107" ref="K64"/>
    <hyperlink r:id="rId108" location="tokentxns" ref="O64"/>
    <hyperlink r:id="rId109" ref="A65"/>
    <hyperlink r:id="rId110" ref="K65"/>
    <hyperlink r:id="rId111" ref="O65"/>
    <hyperlink r:id="rId112" ref="A66"/>
    <hyperlink r:id="rId113" ref="K66"/>
    <hyperlink r:id="rId114" location="tokentxns" ref="O66"/>
    <hyperlink r:id="rId115" ref="A67"/>
    <hyperlink r:id="rId116" ref="K67"/>
    <hyperlink r:id="rId117" location="tokentxns" ref="O67"/>
    <hyperlink r:id="rId118" ref="A68"/>
    <hyperlink r:id="rId119" ref="K68"/>
    <hyperlink r:id="rId120" location="tokentxns" ref="O68"/>
    <hyperlink r:id="rId121" ref="A69"/>
    <hyperlink r:id="rId122" ref="K69"/>
    <hyperlink r:id="rId123" location="tokentxns" ref="O69"/>
    <hyperlink r:id="rId124" ref="A70"/>
    <hyperlink r:id="rId125" ref="K70"/>
    <hyperlink r:id="rId126" location="tokentxns" ref="O70"/>
    <hyperlink r:id="rId127" ref="A71"/>
    <hyperlink r:id="rId128" ref="K71"/>
    <hyperlink r:id="rId129" location="tokentxns" ref="O71"/>
    <hyperlink r:id="rId130" ref="A72"/>
    <hyperlink r:id="rId131" ref="K72"/>
    <hyperlink r:id="rId132" ref="O72"/>
    <hyperlink r:id="rId133" ref="A73"/>
    <hyperlink r:id="rId134" ref="K73"/>
    <hyperlink r:id="rId135" ref="O73"/>
    <hyperlink r:id="rId136" ref="A74"/>
    <hyperlink r:id="rId137" ref="K74"/>
    <hyperlink r:id="rId138" location="tokentxns" ref="O74"/>
    <hyperlink r:id="rId139" ref="A75"/>
    <hyperlink r:id="rId140" ref="K75"/>
    <hyperlink r:id="rId141" ref="O75"/>
    <hyperlink r:id="rId142" ref="A76"/>
    <hyperlink r:id="rId143" ref="K76"/>
    <hyperlink r:id="rId144" location="tokentxns" ref="O76"/>
    <hyperlink r:id="rId145" ref="A77"/>
    <hyperlink r:id="rId146" ref="K77"/>
    <hyperlink r:id="rId147" ref="O77"/>
    <hyperlink r:id="rId148" ref="A78"/>
    <hyperlink r:id="rId149" ref="K78"/>
    <hyperlink r:id="rId150" location="tokentxns" ref="O78"/>
    <hyperlink r:id="rId151" ref="A79"/>
    <hyperlink r:id="rId152" ref="K79"/>
    <hyperlink r:id="rId153" ref="O79"/>
    <hyperlink r:id="rId154" ref="A80"/>
    <hyperlink r:id="rId155" ref="K80"/>
    <hyperlink r:id="rId156" location="tokentxns" ref="O80"/>
    <hyperlink r:id="rId157" ref="A81"/>
    <hyperlink r:id="rId158" ref="K81"/>
    <hyperlink r:id="rId159" location="tokentxns" ref="O81"/>
    <hyperlink r:id="rId160" ref="A82"/>
    <hyperlink r:id="rId161" ref="K82"/>
    <hyperlink r:id="rId162" location="tokentxns" ref="O82"/>
    <hyperlink r:id="rId163" ref="A83"/>
    <hyperlink r:id="rId164" ref="K83"/>
    <hyperlink r:id="rId165" location="tokentxns" ref="O83"/>
    <hyperlink r:id="rId166" ref="A84"/>
    <hyperlink r:id="rId167" ref="K84"/>
    <hyperlink r:id="rId168" ref="O84"/>
    <hyperlink r:id="rId169" ref="A85"/>
    <hyperlink r:id="rId170" ref="K85"/>
    <hyperlink r:id="rId171" location="tokentxns" ref="O85"/>
    <hyperlink r:id="rId172" ref="A86"/>
    <hyperlink r:id="rId173" ref="K86"/>
    <hyperlink r:id="rId174" location="tokentxns" ref="O86"/>
    <hyperlink r:id="rId175" ref="A87"/>
    <hyperlink r:id="rId176" ref="K87"/>
    <hyperlink r:id="rId177" location="tokentxns" ref="O87"/>
    <hyperlink r:id="rId178" ref="A88"/>
    <hyperlink r:id="rId179" ref="K88"/>
    <hyperlink r:id="rId180" location="tokentxns" ref="O88"/>
    <hyperlink r:id="rId181" ref="A89"/>
    <hyperlink r:id="rId182" ref="K89"/>
    <hyperlink r:id="rId183" location="tokentxns" ref="O89"/>
    <hyperlink r:id="rId184" ref="A90"/>
    <hyperlink r:id="rId185" ref="K90"/>
    <hyperlink r:id="rId186" location="tokentxns" ref="O90"/>
    <hyperlink r:id="rId187" ref="A91"/>
    <hyperlink r:id="rId188" ref="K91"/>
    <hyperlink r:id="rId189" location="tokentxns" ref="O91"/>
    <hyperlink r:id="rId190" ref="A92"/>
    <hyperlink r:id="rId191" ref="K92"/>
    <hyperlink r:id="rId192" location="tokentxns" ref="O92"/>
    <hyperlink r:id="rId193" ref="A93"/>
    <hyperlink r:id="rId194" ref="K93"/>
    <hyperlink r:id="rId195" ref="O93"/>
    <hyperlink r:id="rId196" ref="A94"/>
    <hyperlink r:id="rId197" ref="K94"/>
    <hyperlink r:id="rId198" ref="O94"/>
    <hyperlink display="Back up top" location="'8. WCO Bridge supply re-mint'!A1" ref="E121"/>
  </hyperlinks>
  <drawing r:id="rId199"/>
</worksheet>
</file>