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Akbar\Google Drive\CSC423 - Final Project\Final Packet\"/>
    </mc:Choice>
  </mc:AlternateContent>
  <bookViews>
    <workbookView xWindow="240" yWindow="105" windowWidth="14805" windowHeight="8010" activeTab="6" xr2:uid="{00000000-000D-0000-FFFF-FFFF00000000}"/>
  </bookViews>
  <sheets>
    <sheet name="MSSubClass" sheetId="1" r:id="rId1"/>
    <sheet name="LotShape" sheetId="2" r:id="rId2"/>
    <sheet name="LotConfig" sheetId="3" r:id="rId3"/>
    <sheet name="Neighborhood" sheetId="4" r:id="rId4"/>
    <sheet name="Condition1" sheetId="5" r:id="rId5"/>
    <sheet name="Condition2" sheetId="14" r:id="rId6"/>
    <sheet name="BldgType" sheetId="6" r:id="rId7"/>
    <sheet name="HouseStyle" sheetId="7" r:id="rId8"/>
    <sheet name="RoofStyle" sheetId="8" r:id="rId9"/>
    <sheet name="HeatingQC" sheetId="9" r:id="rId10"/>
    <sheet name="Functional" sheetId="10" r:id="rId11"/>
    <sheet name="GarageType" sheetId="11" r:id="rId12"/>
    <sheet name="Fence" sheetId="12" r:id="rId13"/>
    <sheet name="Sheet10" sheetId="13" r:id="rId14"/>
  </sheets>
  <calcPr calcId="171026"/>
</workbook>
</file>

<file path=xl/calcChain.xml><?xml version="1.0" encoding="utf-8"?>
<calcChain xmlns="http://schemas.openxmlformats.org/spreadsheetml/2006/main">
  <c r="F28" i="4" l="1"/>
  <c r="F27" i="4"/>
  <c r="F24" i="4"/>
  <c r="F21" i="4"/>
  <c r="F18" i="4"/>
  <c r="F14" i="4"/>
  <c r="F12" i="4"/>
  <c r="F8" i="4"/>
  <c r="F4" i="4"/>
  <c r="E18" i="1" l="1"/>
  <c r="E3" i="1"/>
  <c r="E7" i="1"/>
  <c r="E8" i="1"/>
  <c r="E13" i="1"/>
  <c r="D19" i="1"/>
</calcChain>
</file>

<file path=xl/sharedStrings.xml><?xml version="1.0" encoding="utf-8"?>
<sst xmlns="http://schemas.openxmlformats.org/spreadsheetml/2006/main" count="433" uniqueCount="213">
  <si>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</si>
  <si>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</si>
  <si>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</si>
  <si>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</si>
  <si>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</si>
  <si>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</si>
  <si>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2-STORY 1945 &amp; OLDER</t>
  </si>
  <si>
    <t>2-1/2 STORY ALL AGES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</si>
  <si>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</si>
  <si>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</si>
  <si>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</si>
  <si>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</si>
  <si>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</si>
  <si>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</si>
  <si>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</si>
  <si>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</si>
  <si>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>Frequency</t>
  </si>
  <si>
    <t>Percent</t>
  </si>
  <si>
    <t>Valid Percent</t>
  </si>
  <si>
    <t>Cumulative Percent</t>
  </si>
  <si>
    <t>New coding</t>
  </si>
  <si>
    <t>IR1</t>
  </si>
  <si>
    <t>Irr</t>
  </si>
  <si>
    <t>IR2</t>
  </si>
  <si>
    <t>IR3</t>
  </si>
  <si>
    <t>Reg</t>
  </si>
  <si>
    <t>Total</t>
  </si>
  <si>
    <t>Corner</t>
  </si>
  <si>
    <t>CulDSac</t>
  </si>
  <si>
    <t>FR2</t>
  </si>
  <si>
    <t>FR3</t>
  </si>
  <si>
    <t>Inside</t>
  </si>
  <si>
    <t>New Coding</t>
  </si>
  <si>
    <t>Other</t>
  </si>
  <si>
    <t>MFr</t>
  </si>
  <si>
    <t>Label</t>
  </si>
  <si>
    <t>New Label</t>
  </si>
  <si>
    <t>Irregular</t>
  </si>
  <si>
    <t>Regular</t>
  </si>
  <si>
    <t>Frontage on multiple sides</t>
  </si>
  <si>
    <t>Inside lot</t>
  </si>
  <si>
    <t>Neighborhood</t>
  </si>
  <si>
    <t>Blmngtn</t>
  </si>
  <si>
    <t>Blueste</t>
  </si>
  <si>
    <t>BrDale</t>
  </si>
  <si>
    <t>BrkSide</t>
  </si>
  <si>
    <t>ClearCr</t>
  </si>
  <si>
    <t>CollgCr</t>
  </si>
  <si>
    <t>Crawfor</t>
  </si>
  <si>
    <t>Edwards</t>
  </si>
  <si>
    <t>Gilbert</t>
  </si>
  <si>
    <t>IDOTRR</t>
  </si>
  <si>
    <t>MeadowV</t>
  </si>
  <si>
    <t>Mitchel</t>
  </si>
  <si>
    <t>NAmes</t>
  </si>
  <si>
    <t>NoRidge</t>
  </si>
  <si>
    <t>NPkVill</t>
  </si>
  <si>
    <t>NridgHt</t>
  </si>
  <si>
    <t>NWAmes</t>
  </si>
  <si>
    <t>OldTown</t>
  </si>
  <si>
    <t>Sawyer</t>
  </si>
  <si>
    <t>SawyerW</t>
  </si>
  <si>
    <t>Somerst</t>
  </si>
  <si>
    <t>StoneBr</t>
  </si>
  <si>
    <t>SWISU</t>
  </si>
  <si>
    <t>Timber</t>
  </si>
  <si>
    <t>Veenker</t>
  </si>
  <si>
    <t>Crawford</t>
  </si>
  <si>
    <t>Old Town</t>
  </si>
  <si>
    <t>College Creek</t>
  </si>
  <si>
    <t>NA</t>
  </si>
  <si>
    <t>New Percentage</t>
  </si>
  <si>
    <t>Artery</t>
  </si>
  <si>
    <t>Feedr</t>
  </si>
  <si>
    <t>Norm</t>
  </si>
  <si>
    <t>PosA</t>
  </si>
  <si>
    <t>PosN</t>
  </si>
  <si>
    <t>RRAe</t>
  </si>
  <si>
    <t>RRAn</t>
  </si>
  <si>
    <t>RRNe</t>
  </si>
  <si>
    <t>RRNn</t>
  </si>
  <si>
    <t>Neighborhoods recoded by physical proximity</t>
  </si>
  <si>
    <t>Irregular lot shape</t>
  </si>
  <si>
    <t>Regular lot shape</t>
  </si>
  <si>
    <t>1-story 1946 and newer all styles</t>
  </si>
  <si>
    <t>1-story Other</t>
  </si>
  <si>
    <t>2-story 1946 and newer</t>
  </si>
  <si>
    <t>2-story other</t>
  </si>
  <si>
    <t>Planned Unit Development and Family</t>
  </si>
  <si>
    <t>New labels</t>
  </si>
  <si>
    <t>New Percen</t>
  </si>
  <si>
    <t>Percentage</t>
  </si>
  <si>
    <t>Code</t>
  </si>
  <si>
    <t>New Code</t>
  </si>
  <si>
    <t>Description: Physical proximity to various conditions</t>
  </si>
  <si>
    <t>1Fam</t>
  </si>
  <si>
    <t>2fmCon</t>
  </si>
  <si>
    <t>Duplex</t>
  </si>
  <si>
    <t>TwnhsE</t>
  </si>
  <si>
    <t>Single-Family detached</t>
  </si>
  <si>
    <t>Multi-Family</t>
  </si>
  <si>
    <t>1.5Fin</t>
  </si>
  <si>
    <t>1.5Unf</t>
  </si>
  <si>
    <t>1Story</t>
  </si>
  <si>
    <t>2.5Fin</t>
  </si>
  <si>
    <t>2.5Unf</t>
  </si>
  <si>
    <t>2Story</t>
  </si>
  <si>
    <t>SFoyer</t>
  </si>
  <si>
    <t>SLvl</t>
  </si>
  <si>
    <t>New Codes</t>
  </si>
  <si>
    <t>new labels</t>
  </si>
  <si>
    <t>Flat</t>
  </si>
  <si>
    <t>Gable</t>
  </si>
  <si>
    <t>Gambrel</t>
  </si>
  <si>
    <t>Hip</t>
  </si>
  <si>
    <t>Mansard</t>
  </si>
  <si>
    <t>Shed</t>
  </si>
  <si>
    <t>new code</t>
  </si>
  <si>
    <t>Coding</t>
  </si>
  <si>
    <t>Ex</t>
  </si>
  <si>
    <t>Fa</t>
  </si>
  <si>
    <t>Gd</t>
  </si>
  <si>
    <t>Po</t>
  </si>
  <si>
    <t>TA</t>
  </si>
  <si>
    <t>old code</t>
  </si>
  <si>
    <t>Maj1</t>
  </si>
  <si>
    <t>Maj2</t>
  </si>
  <si>
    <t>Min1</t>
  </si>
  <si>
    <t>Min2</t>
  </si>
  <si>
    <t>Mod</t>
  </si>
  <si>
    <t>Sev</t>
  </si>
  <si>
    <t>Typ</t>
  </si>
  <si>
    <t>Maj</t>
  </si>
  <si>
    <t>Min</t>
  </si>
  <si>
    <t>2Types</t>
  </si>
  <si>
    <t>Attchd</t>
  </si>
  <si>
    <t>Basment</t>
  </si>
  <si>
    <t>BuiltIn</t>
  </si>
  <si>
    <t>CarPort</t>
  </si>
  <si>
    <t>Detchd</t>
  </si>
  <si>
    <t>new coding</t>
  </si>
  <si>
    <t>old coding</t>
  </si>
  <si>
    <t>GdPrv</t>
  </si>
  <si>
    <t>GdWo</t>
  </si>
  <si>
    <t>MnPrv</t>
  </si>
  <si>
    <t>MnWw</t>
  </si>
  <si>
    <t>Old Label</t>
  </si>
  <si>
    <t>Slightly irregular</t>
  </si>
  <si>
    <t>Moderately Irregular</t>
  </si>
  <si>
    <t>Old Code</t>
  </si>
  <si>
    <t>Corner lot</t>
  </si>
  <si>
    <t>Cul-de-sac</t>
  </si>
  <si>
    <t>Frontage on 2 sides of property</t>
  </si>
  <si>
    <t>Frontage on 3 sides of property</t>
  </si>
  <si>
    <t>Adjacent to arterial street</t>
  </si>
  <si>
    <t>Adjacent to feeder street</t>
  </si>
  <si>
    <t>Normal</t>
  </si>
  <si>
    <t>Within 200' of North-South Railroad</t>
  </si>
  <si>
    <t>Adjacent to North-South Railroad</t>
  </si>
  <si>
    <t>Near positive off-site feature--park, greenbelt, etc.</t>
  </si>
  <si>
    <t>Adjacent to postive off-site feature</t>
  </si>
  <si>
    <t>Within 200' of East-West Railroad</t>
  </si>
  <si>
    <t>Adjacent to East-West Railroad</t>
  </si>
  <si>
    <t>Normal proximity</t>
  </si>
  <si>
    <t>Close to various conditions</t>
  </si>
  <si>
    <t>Description: Physical proximity to various conditions (if more than one is present)</t>
  </si>
  <si>
    <t>Single-family Detached</t>
  </si>
  <si>
    <t>Townhouse End Unit</t>
  </si>
  <si>
    <t>Townhouse Inside Unit</t>
  </si>
  <si>
    <t>Two-family Conversion; originally built as one-family dwelling.</t>
  </si>
  <si>
    <t>TwnhsI</t>
  </si>
  <si>
    <t>One story</t>
  </si>
  <si>
    <t>One and one-half story: 2nd level finished</t>
  </si>
  <si>
    <t>One and one-half story: 2nd level unfinished</t>
  </si>
  <si>
    <t>Two story</t>
  </si>
  <si>
    <t>Two and one-half story: 2nd level finished</t>
  </si>
  <si>
    <t>Two and one-half story: 2nd level unfinished</t>
  </si>
  <si>
    <t>Split Foyer</t>
  </si>
  <si>
    <t>Split Level</t>
  </si>
  <si>
    <t>Description: Style of dwelling.</t>
  </si>
  <si>
    <t>Old Labels</t>
  </si>
  <si>
    <t>Gabrel (Barn)</t>
  </si>
  <si>
    <t>Description: Type of Roof.</t>
  </si>
  <si>
    <t>Description: Heating quality and condition</t>
  </si>
  <si>
    <t xml:space="preserve">Description: Home functionality (Assume typical unless deductions are warranted). </t>
  </si>
  <si>
    <t>Old labels</t>
  </si>
  <si>
    <t>Moderate Deductions</t>
  </si>
  <si>
    <t>Severely Damaged</t>
  </si>
  <si>
    <t>Typical Functionality</t>
  </si>
  <si>
    <t>Minor deductions1</t>
  </si>
  <si>
    <t>Minor deductions2</t>
  </si>
  <si>
    <t>Major deductions 2</t>
  </si>
  <si>
    <t>New Labes</t>
  </si>
  <si>
    <t>Major education will ge a</t>
  </si>
  <si>
    <t>Major deductions</t>
  </si>
  <si>
    <t>Minor deductions</t>
  </si>
  <si>
    <t>Description: Garage location</t>
  </si>
  <si>
    <t>Attached to home</t>
  </si>
  <si>
    <t>More than one type of garage</t>
  </si>
  <si>
    <t>Basement Garage</t>
  </si>
  <si>
    <t>Built-in Garage (Garage part of house - typically has room above garage)</t>
  </si>
  <si>
    <t>Car Port</t>
  </si>
  <si>
    <t>Detached from home</t>
  </si>
  <si>
    <t>No Garage</t>
  </si>
  <si>
    <t>New Labels</t>
  </si>
  <si>
    <t>Description: Fence presence</t>
  </si>
  <si>
    <t>Good Privacy</t>
  </si>
  <si>
    <t>Good Wood</t>
  </si>
  <si>
    <t>Minimum Privacy</t>
  </si>
  <si>
    <t>Minimum Wood/wire</t>
  </si>
  <si>
    <t>No Fence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</si>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</sst>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6" borderId="0" xfId="0" applyFill="1" applyBorder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</cellXfs>
  <cellStyles count="1">
    <cellStyle name="Normal" xfId="0" builtinId="0"/>
  </cellStyles>
  <dxfs count="9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C4EAFCFE-17B7-49E2-BF1B-FDD56DC3FBE2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190501</xdr:colOff>
      <xdr:row>2</xdr:row>
      <xdr:rowOff>51955</xdr:rowOff>
    </xdr:from>
    <xdr:to>
      <xdr:col>29</xdr:col>
      <xdr:colOff>492554</xdr:colOff>
      <xdr:row>40</xdr:row>
      <xdr:rowOff>127241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8C552-7B81-49A4-846A-F9D8C3E11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5592" y="432955"/>
          <a:ext cx="13030917" cy="73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9D914B-BA6D-4D8C-ACFA-C762989F915F}" name="Table2" displayName="Table2" ref="A2:F18" totalsRowShown="0" dataDxfId="6">
  <autoFilter ref="A2:F18" xr:uid="{C77AE2FD-875B-48CF-AB21-CA4B34F1FAF0}"/>
  <tableColumns count="6">
    <tableColumn id="1" xr3:uid="{F1CB38B3-0000-4372-BE06-D809ABD250FA}" name="New Code" dataDxfId="5"/>
    <tableColumn id="2" xr3:uid="{F5CF0C24-A7E0-42D2-A59F-4EF5F52226DD}" name="Code" dataDxfId="4"/>
    <tableColumn id="3" xr3:uid="{8684289A-FDE1-496A-9984-D5E5B3F886D3}" name="Old Label" dataDxfId="3"/>
    <tableColumn id="4" xr3:uid="{81815933-D8CA-48BB-845E-638674018F17}" name="Percentage" dataDxfId="2"/>
    <tableColumn id="5" xr3:uid="{86E57D2F-9090-4947-A46B-08DED31A4DA8}" name="New Percen" dataDxfId="1"/>
    <tableColumn id="6" xr3:uid="{FBBD44E4-A928-4471-A3A8-CF83C0FB0E85}" name="New label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0C0BB-8001-48BB-BE05-7D5CD9171358}" name="Table1" displayName="Table1" ref="A2:F27" totalsRowShown="0">
  <autoFilter ref="A2:F27" xr:uid="{140214CA-C30D-4841-B68C-4C6AE8DE31FF}"/>
  <sortState ref="A3:E27">
    <sortCondition ref="A2:A27"/>
  </sortState>
  <tableColumns count="6">
    <tableColumn id="1" xr3:uid="{77605099-BAB4-43AE-9D19-5F56BD1B413C}" name="New Coding"/>
    <tableColumn id="2" xr3:uid="{D36EF857-AC3F-4996-B09D-C5AFFC285C4E}" name="Neighborhood"/>
    <tableColumn id="3" xr3:uid="{C3020893-73E4-445D-9092-DEB5D33FC127}" name="Frequency"/>
    <tableColumn id="4" xr3:uid="{336983BF-58CF-423E-B597-C404DF429298}" name="Percent"/>
    <tableColumn id="5" xr3:uid="{C41F00F3-2C4D-4F13-BA12-CA06B03DE076}" name="Valid Percent"/>
    <tableColumn id="7" xr3:uid="{62C077A5-216C-408A-9938-982BD851869A}" name="New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workbookViewId="0">
      <selection activeCell="H18" sqref="H18"/>
    </sheetView>
  </sheetViews>
  <sheetFormatPr defaultRowHeight="15" x14ac:dyDescent="0.25"/>
  <cols>
    <col min="1" max="1" width="12.28515625" customWidth="1"/>
    <col min="2" max="2" width="7.7109375" customWidth="1"/>
    <col min="3" max="3" width="35.5703125" customWidth="1"/>
    <col min="4" max="4" width="13.140625" customWidth="1"/>
    <col min="5" max="5" width="13.85546875" customWidth="1"/>
    <col min="6" max="6" width="35.85546875" bestFit="1" customWidth="1"/>
  </cols>
  <sheetData>
    <row r="2" spans="1:6" x14ac:dyDescent="0.25">
      <c r="A2" t="s">
        <v>93</v>
      </c>
      <c r="B2" t="s">
        <v>92</v>
      </c>
      <c r="C2" t="s">
        <v>146</v>
      </c>
      <c r="D2" t="s">
        <v>91</v>
      </c>
      <c r="E2" t="s">
        <v>90</v>
      </c>
      <c r="F2" t="s">
        <v>89</v>
      </c>
    </row>
    <row r="3" spans="1:6" x14ac:dyDescent="0.25">
      <c r="A3" s="15">
        <v>20</v>
      </c>
      <c r="B3" s="15">
        <v>20</v>
      </c>
      <c r="C3" s="15" t="s">
        <v>0</v>
      </c>
      <c r="D3" s="15">
        <v>36.700000000000003</v>
      </c>
      <c r="E3" s="15">
        <f>SUM(D3)</f>
        <v>36.700000000000003</v>
      </c>
      <c r="F3" s="15" t="s">
        <v>84</v>
      </c>
    </row>
    <row r="4" spans="1:6" x14ac:dyDescent="0.25">
      <c r="A4" s="16">
        <v>30</v>
      </c>
      <c r="B4" s="16">
        <v>30</v>
      </c>
      <c r="C4" s="16" t="s">
        <v>1</v>
      </c>
      <c r="D4" s="16">
        <v>4.7</v>
      </c>
      <c r="E4" s="16"/>
      <c r="F4" s="16" t="s">
        <v>85</v>
      </c>
    </row>
    <row r="5" spans="1:6" x14ac:dyDescent="0.25">
      <c r="A5" s="16">
        <v>30</v>
      </c>
      <c r="B5" s="16">
        <v>40</v>
      </c>
      <c r="C5" s="16" t="s">
        <v>2</v>
      </c>
      <c r="D5" s="16">
        <v>0.3</v>
      </c>
      <c r="E5" s="16"/>
      <c r="F5" s="16" t="s">
        <v>85</v>
      </c>
    </row>
    <row r="6" spans="1:6" x14ac:dyDescent="0.25">
      <c r="A6" s="16">
        <v>30</v>
      </c>
      <c r="B6" s="16">
        <v>45</v>
      </c>
      <c r="C6" s="16" t="s">
        <v>3</v>
      </c>
      <c r="D6" s="16">
        <v>0.8</v>
      </c>
      <c r="E6" s="16"/>
      <c r="F6" s="16" t="s">
        <v>85</v>
      </c>
    </row>
    <row r="7" spans="1:6" x14ac:dyDescent="0.25">
      <c r="A7" s="16">
        <v>30</v>
      </c>
      <c r="B7" s="16">
        <v>50</v>
      </c>
      <c r="C7" s="16" t="s">
        <v>4</v>
      </c>
      <c r="D7" s="16">
        <v>9.9</v>
      </c>
      <c r="E7" s="16">
        <f>SUM(D4:D7)</f>
        <v>15.7</v>
      </c>
      <c r="F7" s="16" t="s">
        <v>85</v>
      </c>
    </row>
    <row r="8" spans="1:6" x14ac:dyDescent="0.25">
      <c r="A8" s="17">
        <v>60</v>
      </c>
      <c r="B8" s="17">
        <v>60</v>
      </c>
      <c r="C8" s="17" t="s">
        <v>5</v>
      </c>
      <c r="D8" s="17">
        <v>20.5</v>
      </c>
      <c r="E8" s="17">
        <f>SUM(D8)</f>
        <v>20.5</v>
      </c>
      <c r="F8" s="17" t="s">
        <v>86</v>
      </c>
    </row>
    <row r="9" spans="1:6" x14ac:dyDescent="0.25">
      <c r="A9" s="18">
        <v>70</v>
      </c>
      <c r="B9" s="18">
        <v>70</v>
      </c>
      <c r="C9" s="18" t="s">
        <v>6</v>
      </c>
      <c r="D9" s="18">
        <v>4.0999999999999996</v>
      </c>
      <c r="E9" s="18"/>
      <c r="F9" s="18" t="s">
        <v>87</v>
      </c>
    </row>
    <row r="10" spans="1:6" x14ac:dyDescent="0.25">
      <c r="A10" s="18">
        <v>70</v>
      </c>
      <c r="B10" s="18">
        <v>75</v>
      </c>
      <c r="C10" s="18" t="s">
        <v>7</v>
      </c>
      <c r="D10" s="18">
        <v>1.1000000000000001</v>
      </c>
      <c r="E10" s="18"/>
      <c r="F10" s="18" t="s">
        <v>87</v>
      </c>
    </row>
    <row r="11" spans="1:6" x14ac:dyDescent="0.25">
      <c r="A11" s="18">
        <v>70</v>
      </c>
      <c r="B11" s="18">
        <v>80</v>
      </c>
      <c r="C11" s="18" t="s">
        <v>8</v>
      </c>
      <c r="D11" s="18">
        <v>4</v>
      </c>
      <c r="E11" s="18"/>
      <c r="F11" s="18" t="s">
        <v>87</v>
      </c>
    </row>
    <row r="12" spans="1:6" x14ac:dyDescent="0.25">
      <c r="A12" s="18">
        <v>70</v>
      </c>
      <c r="B12" s="18">
        <v>85</v>
      </c>
      <c r="C12" s="18" t="s">
        <v>9</v>
      </c>
      <c r="D12" s="18">
        <v>1.4</v>
      </c>
      <c r="E12" s="18"/>
      <c r="F12" s="18" t="s">
        <v>87</v>
      </c>
    </row>
    <row r="13" spans="1:6" x14ac:dyDescent="0.25">
      <c r="A13" s="18">
        <v>70</v>
      </c>
      <c r="B13" s="18">
        <v>90</v>
      </c>
      <c r="C13" s="18" t="s">
        <v>10</v>
      </c>
      <c r="D13" s="18">
        <v>3.6</v>
      </c>
      <c r="E13" s="18">
        <f>SUM(D9:D13)</f>
        <v>14.2</v>
      </c>
      <c r="F13" s="18" t="s">
        <v>87</v>
      </c>
    </row>
    <row r="14" spans="1:6" x14ac:dyDescent="0.25">
      <c r="A14" s="19">
        <v>120</v>
      </c>
      <c r="B14" s="19">
        <v>120</v>
      </c>
      <c r="C14" s="19" t="s">
        <v>11</v>
      </c>
      <c r="D14" s="19">
        <v>6</v>
      </c>
      <c r="E14" s="19"/>
      <c r="F14" s="19" t="s">
        <v>88</v>
      </c>
    </row>
    <row r="15" spans="1:6" x14ac:dyDescent="0.25">
      <c r="A15" s="19">
        <v>120</v>
      </c>
      <c r="B15" s="19">
        <v>150</v>
      </c>
      <c r="C15" s="19" t="s">
        <v>12</v>
      </c>
      <c r="D15" s="19">
        <v>0</v>
      </c>
      <c r="E15" s="19"/>
      <c r="F15" s="19" t="s">
        <v>88</v>
      </c>
    </row>
    <row r="16" spans="1:6" x14ac:dyDescent="0.25">
      <c r="A16" s="19">
        <v>120</v>
      </c>
      <c r="B16" s="19">
        <v>160</v>
      </c>
      <c r="C16" s="19" t="s">
        <v>13</v>
      </c>
      <c r="D16" s="19">
        <v>4.3</v>
      </c>
      <c r="E16" s="19"/>
      <c r="F16" s="19" t="s">
        <v>88</v>
      </c>
    </row>
    <row r="17" spans="1:6" x14ac:dyDescent="0.25">
      <c r="A17" s="19">
        <v>120</v>
      </c>
      <c r="B17" s="19">
        <v>180</v>
      </c>
      <c r="C17" s="19" t="s">
        <v>14</v>
      </c>
      <c r="D17" s="19">
        <v>0.7</v>
      </c>
      <c r="E17" s="19"/>
      <c r="F17" s="19" t="s">
        <v>88</v>
      </c>
    </row>
    <row r="18" spans="1:6" x14ac:dyDescent="0.25">
      <c r="A18" s="19">
        <v>120</v>
      </c>
      <c r="B18" s="19">
        <v>190</v>
      </c>
      <c r="C18" s="19" t="s">
        <v>15</v>
      </c>
      <c r="D18" s="19">
        <v>2.1</v>
      </c>
      <c r="E18" s="19">
        <f>SUM(D14:D18)</f>
        <v>13.1</v>
      </c>
      <c r="F18" s="19" t="s">
        <v>88</v>
      </c>
    </row>
    <row r="19" spans="1:6" x14ac:dyDescent="0.25">
      <c r="D19" s="5">
        <f>SUM(D3:D18)</f>
        <v>100.19999999999999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4CFD-0BA8-4C86-94B4-3FCB74C27FF8}">
  <dimension ref="A1:F8"/>
  <sheetViews>
    <sheetView workbookViewId="0">
      <selection activeCell="D4" sqref="D4"/>
    </sheetView>
  </sheetViews>
  <sheetFormatPr defaultRowHeight="15" x14ac:dyDescent="0.25"/>
  <cols>
    <col min="6" max="6" width="18.140625" customWidth="1"/>
  </cols>
  <sheetData>
    <row r="1" spans="1:6" x14ac:dyDescent="0.25">
      <c r="F1" t="s">
        <v>183</v>
      </c>
    </row>
    <row r="2" spans="1:6" x14ac:dyDescent="0.25">
      <c r="A2" t="s">
        <v>117</v>
      </c>
      <c r="B2" t="s">
        <v>124</v>
      </c>
      <c r="C2" t="s">
        <v>16</v>
      </c>
      <c r="D2" t="s">
        <v>17</v>
      </c>
      <c r="E2" t="s">
        <v>18</v>
      </c>
      <c r="F2" t="s">
        <v>19</v>
      </c>
    </row>
    <row r="3" spans="1:6" x14ac:dyDescent="0.25">
      <c r="A3" s="3" t="s">
        <v>119</v>
      </c>
      <c r="B3" s="3" t="s">
        <v>119</v>
      </c>
      <c r="C3" s="3">
        <v>741</v>
      </c>
      <c r="D3" s="3">
        <v>50.8</v>
      </c>
      <c r="E3" s="3">
        <v>50.8</v>
      </c>
      <c r="F3" s="3">
        <v>50.8</v>
      </c>
    </row>
    <row r="4" spans="1:6" x14ac:dyDescent="0.25">
      <c r="A4" s="1" t="s">
        <v>120</v>
      </c>
      <c r="B4" s="1" t="s">
        <v>120</v>
      </c>
      <c r="C4" s="1">
        <v>49</v>
      </c>
      <c r="D4" s="1">
        <v>3.4</v>
      </c>
      <c r="E4" s="1">
        <v>3.4</v>
      </c>
      <c r="F4" s="1">
        <v>54.1</v>
      </c>
    </row>
    <row r="5" spans="1:6" x14ac:dyDescent="0.25">
      <c r="A5" s="2" t="s">
        <v>121</v>
      </c>
      <c r="B5" s="2" t="s">
        <v>121</v>
      </c>
      <c r="C5" s="2">
        <v>241</v>
      </c>
      <c r="D5" s="2">
        <v>16.5</v>
      </c>
      <c r="E5" s="2">
        <v>16.5</v>
      </c>
      <c r="F5" s="2">
        <v>70.599999999999994</v>
      </c>
    </row>
    <row r="6" spans="1:6" x14ac:dyDescent="0.25">
      <c r="A6" s="1" t="s">
        <v>120</v>
      </c>
      <c r="B6" s="1" t="s">
        <v>122</v>
      </c>
      <c r="C6" s="1">
        <v>1</v>
      </c>
      <c r="D6" s="1">
        <v>0.1</v>
      </c>
      <c r="E6" s="1">
        <v>0.1</v>
      </c>
      <c r="F6" s="1">
        <v>70.7</v>
      </c>
    </row>
    <row r="7" spans="1:6" x14ac:dyDescent="0.25">
      <c r="A7" s="4" t="s">
        <v>123</v>
      </c>
      <c r="B7" s="4" t="s">
        <v>123</v>
      </c>
      <c r="C7" s="4">
        <v>428</v>
      </c>
      <c r="D7" s="4">
        <v>29.3</v>
      </c>
      <c r="E7" s="4">
        <v>29.3</v>
      </c>
      <c r="F7" s="4">
        <v>100</v>
      </c>
    </row>
    <row r="8" spans="1:6" x14ac:dyDescent="0.25">
      <c r="B8" t="s">
        <v>26</v>
      </c>
      <c r="C8">
        <v>1460</v>
      </c>
      <c r="D8">
        <v>100</v>
      </c>
      <c r="E8">
        <v>100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BEF7-1F0E-4D45-8DF5-0808362E9AB6}">
  <dimension ref="A1:I10"/>
  <sheetViews>
    <sheetView workbookViewId="0">
      <selection activeCell="I10" sqref="I10"/>
    </sheetView>
  </sheetViews>
  <sheetFormatPr defaultRowHeight="15" x14ac:dyDescent="0.25"/>
  <cols>
    <col min="8" max="8" width="27.28515625" customWidth="1"/>
    <col min="9" max="9" width="19.42578125" bestFit="1" customWidth="1"/>
  </cols>
  <sheetData>
    <row r="1" spans="1:9" x14ac:dyDescent="0.25">
      <c r="F1" t="s">
        <v>184</v>
      </c>
    </row>
    <row r="2" spans="1:9" x14ac:dyDescent="0.25">
      <c r="A2" t="s">
        <v>117</v>
      </c>
      <c r="B2" t="s">
        <v>124</v>
      </c>
      <c r="C2" t="s">
        <v>16</v>
      </c>
      <c r="D2" t="s">
        <v>17</v>
      </c>
      <c r="E2" t="s">
        <v>18</v>
      </c>
      <c r="F2" t="s">
        <v>19</v>
      </c>
      <c r="H2" t="s">
        <v>185</v>
      </c>
      <c r="I2" t="s">
        <v>192</v>
      </c>
    </row>
    <row r="3" spans="1:9" x14ac:dyDescent="0.25">
      <c r="A3" s="3" t="s">
        <v>132</v>
      </c>
      <c r="B3" s="3" t="s">
        <v>125</v>
      </c>
      <c r="C3" s="3">
        <v>14</v>
      </c>
      <c r="D3" s="3">
        <v>1</v>
      </c>
      <c r="E3" s="3">
        <v>1</v>
      </c>
      <c r="F3" s="3">
        <v>1</v>
      </c>
      <c r="G3" s="3"/>
      <c r="H3" s="3" t="s">
        <v>193</v>
      </c>
      <c r="I3" s="3" t="s">
        <v>194</v>
      </c>
    </row>
    <row r="4" spans="1:9" x14ac:dyDescent="0.25">
      <c r="A4" s="3" t="s">
        <v>132</v>
      </c>
      <c r="B4" s="3" t="s">
        <v>126</v>
      </c>
      <c r="C4" s="3">
        <v>5</v>
      </c>
      <c r="D4" s="3">
        <v>0.3</v>
      </c>
      <c r="E4" s="3">
        <v>0.3</v>
      </c>
      <c r="F4" s="3">
        <v>1.3</v>
      </c>
      <c r="G4" s="3"/>
      <c r="H4" s="3" t="s">
        <v>191</v>
      </c>
      <c r="I4" s="3" t="s">
        <v>194</v>
      </c>
    </row>
    <row r="5" spans="1:9" x14ac:dyDescent="0.25">
      <c r="A5" s="4" t="s">
        <v>133</v>
      </c>
      <c r="B5" s="4" t="s">
        <v>127</v>
      </c>
      <c r="C5" s="4">
        <v>31</v>
      </c>
      <c r="D5" s="4">
        <v>2.1</v>
      </c>
      <c r="E5" s="4">
        <v>2.1</v>
      </c>
      <c r="F5" s="4">
        <v>3.4</v>
      </c>
      <c r="G5" s="4"/>
      <c r="H5" s="4" t="s">
        <v>189</v>
      </c>
      <c r="I5" s="4" t="s">
        <v>195</v>
      </c>
    </row>
    <row r="6" spans="1:9" x14ac:dyDescent="0.25">
      <c r="A6" s="4" t="s">
        <v>133</v>
      </c>
      <c r="B6" s="4" t="s">
        <v>128</v>
      </c>
      <c r="C6" s="4">
        <v>34</v>
      </c>
      <c r="D6" s="4">
        <v>2.2999999999999998</v>
      </c>
      <c r="E6" s="4">
        <v>2.2999999999999998</v>
      </c>
      <c r="F6" s="4">
        <v>5.8</v>
      </c>
      <c r="G6" s="4"/>
      <c r="H6" s="4" t="s">
        <v>190</v>
      </c>
      <c r="I6" s="4" t="s">
        <v>195</v>
      </c>
    </row>
    <row r="7" spans="1:9" x14ac:dyDescent="0.25">
      <c r="A7" s="3" t="s">
        <v>132</v>
      </c>
      <c r="B7" s="3" t="s">
        <v>129</v>
      </c>
      <c r="C7" s="3">
        <v>15</v>
      </c>
      <c r="D7" s="3">
        <v>1</v>
      </c>
      <c r="E7" s="3">
        <v>1</v>
      </c>
      <c r="F7" s="3">
        <v>6.8</v>
      </c>
      <c r="G7" s="3"/>
      <c r="H7" s="3" t="s">
        <v>186</v>
      </c>
      <c r="I7" s="3" t="s">
        <v>194</v>
      </c>
    </row>
    <row r="8" spans="1:9" x14ac:dyDescent="0.25">
      <c r="A8" s="3" t="s">
        <v>132</v>
      </c>
      <c r="B8" s="3" t="s">
        <v>130</v>
      </c>
      <c r="C8" s="3">
        <v>1</v>
      </c>
      <c r="D8" s="3">
        <v>0.1</v>
      </c>
      <c r="E8" s="3">
        <v>0.1</v>
      </c>
      <c r="F8" s="3">
        <v>6.8</v>
      </c>
      <c r="G8" s="3"/>
      <c r="H8" s="3" t="s">
        <v>187</v>
      </c>
      <c r="I8" s="3" t="s">
        <v>194</v>
      </c>
    </row>
    <row r="9" spans="1:9" x14ac:dyDescent="0.25">
      <c r="A9" s="1" t="s">
        <v>131</v>
      </c>
      <c r="B9" s="1" t="s">
        <v>131</v>
      </c>
      <c r="C9" s="1">
        <v>1360</v>
      </c>
      <c r="D9" s="1">
        <v>93.2</v>
      </c>
      <c r="E9" s="1">
        <v>93.2</v>
      </c>
      <c r="F9" s="1">
        <v>100</v>
      </c>
      <c r="G9" s="1"/>
      <c r="H9" s="1" t="s">
        <v>188</v>
      </c>
      <c r="I9" s="1" t="s">
        <v>188</v>
      </c>
    </row>
    <row r="10" spans="1:9" x14ac:dyDescent="0.25">
      <c r="B10" t="s">
        <v>26</v>
      </c>
      <c r="C10">
        <v>1460</v>
      </c>
      <c r="D10">
        <v>100</v>
      </c>
      <c r="E10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437F-FEC8-415C-AD06-A9035E1226C0}">
  <dimension ref="A1:H10"/>
  <sheetViews>
    <sheetView workbookViewId="0">
      <selection activeCell="K6" sqref="K6"/>
    </sheetView>
  </sheetViews>
  <sheetFormatPr defaultRowHeight="15" x14ac:dyDescent="0.25"/>
  <cols>
    <col min="5" max="5" width="12.85546875" bestFit="1" customWidth="1"/>
    <col min="6" max="6" width="18.7109375" bestFit="1" customWidth="1"/>
    <col min="7" max="7" width="27.5703125" bestFit="1" customWidth="1"/>
    <col min="8" max="8" width="20" bestFit="1" customWidth="1"/>
  </cols>
  <sheetData>
    <row r="1" spans="1:8" x14ac:dyDescent="0.25">
      <c r="G1" t="s">
        <v>196</v>
      </c>
    </row>
    <row r="2" spans="1:8" x14ac:dyDescent="0.25">
      <c r="A2" t="s">
        <v>140</v>
      </c>
      <c r="B2" t="s">
        <v>141</v>
      </c>
      <c r="C2" t="s">
        <v>16</v>
      </c>
      <c r="D2" t="s">
        <v>17</v>
      </c>
      <c r="E2" t="s">
        <v>18</v>
      </c>
      <c r="F2" t="s">
        <v>19</v>
      </c>
      <c r="G2" t="s">
        <v>146</v>
      </c>
      <c r="H2" t="s">
        <v>204</v>
      </c>
    </row>
    <row r="3" spans="1:8" x14ac:dyDescent="0.25">
      <c r="A3" s="1" t="s">
        <v>33</v>
      </c>
      <c r="B3" s="1" t="s">
        <v>134</v>
      </c>
      <c r="C3" s="1">
        <v>6</v>
      </c>
      <c r="D3" s="1">
        <v>0.4</v>
      </c>
      <c r="E3" s="1">
        <v>0.4</v>
      </c>
      <c r="F3" s="1">
        <v>0.4</v>
      </c>
      <c r="G3" s="1" t="s">
        <v>198</v>
      </c>
      <c r="H3" s="1" t="s">
        <v>33</v>
      </c>
    </row>
    <row r="4" spans="1:8" x14ac:dyDescent="0.25">
      <c r="A4" s="3" t="s">
        <v>135</v>
      </c>
      <c r="B4" s="3" t="s">
        <v>135</v>
      </c>
      <c r="C4" s="3">
        <v>870</v>
      </c>
      <c r="D4" s="3">
        <v>59.6</v>
      </c>
      <c r="E4" s="3">
        <v>59.6</v>
      </c>
      <c r="F4" s="3">
        <v>60</v>
      </c>
      <c r="G4" s="3" t="s">
        <v>197</v>
      </c>
      <c r="H4" s="3" t="s">
        <v>197</v>
      </c>
    </row>
    <row r="5" spans="1:8" x14ac:dyDescent="0.25">
      <c r="A5" s="1" t="s">
        <v>33</v>
      </c>
      <c r="B5" s="1" t="s">
        <v>136</v>
      </c>
      <c r="C5" s="1">
        <v>19</v>
      </c>
      <c r="D5" s="1">
        <v>1.3</v>
      </c>
      <c r="E5" s="1">
        <v>1.3</v>
      </c>
      <c r="F5" s="1">
        <v>61.3</v>
      </c>
      <c r="G5" s="1" t="s">
        <v>199</v>
      </c>
      <c r="H5" s="1" t="s">
        <v>33</v>
      </c>
    </row>
    <row r="6" spans="1:8" x14ac:dyDescent="0.25">
      <c r="A6" s="1" t="s">
        <v>33</v>
      </c>
      <c r="B6" s="1" t="s">
        <v>137</v>
      </c>
      <c r="C6" s="1">
        <v>88</v>
      </c>
      <c r="D6" s="1">
        <v>6</v>
      </c>
      <c r="E6" s="1">
        <v>6</v>
      </c>
      <c r="F6" s="1">
        <v>67.3</v>
      </c>
      <c r="G6" s="1" t="s">
        <v>200</v>
      </c>
      <c r="H6" s="1" t="s">
        <v>33</v>
      </c>
    </row>
    <row r="7" spans="1:8" x14ac:dyDescent="0.25">
      <c r="A7" s="1" t="s">
        <v>33</v>
      </c>
      <c r="B7" s="1" t="s">
        <v>138</v>
      </c>
      <c r="C7" s="1">
        <v>9</v>
      </c>
      <c r="D7" s="1">
        <v>0.6</v>
      </c>
      <c r="E7" s="1">
        <v>0.6</v>
      </c>
      <c r="F7" s="1">
        <v>67.900000000000006</v>
      </c>
      <c r="G7" s="1" t="s">
        <v>201</v>
      </c>
      <c r="H7" s="1" t="s">
        <v>33</v>
      </c>
    </row>
    <row r="8" spans="1:8" x14ac:dyDescent="0.25">
      <c r="A8" s="4" t="s">
        <v>139</v>
      </c>
      <c r="B8" s="4" t="s">
        <v>139</v>
      </c>
      <c r="C8" s="4">
        <v>387</v>
      </c>
      <c r="D8" s="4">
        <v>26.5</v>
      </c>
      <c r="E8" s="4">
        <v>26.5</v>
      </c>
      <c r="F8" s="4">
        <v>94.5</v>
      </c>
      <c r="G8" s="4" t="s">
        <v>202</v>
      </c>
      <c r="H8" s="4" t="s">
        <v>202</v>
      </c>
    </row>
    <row r="9" spans="1:8" x14ac:dyDescent="0.25">
      <c r="A9" s="13" t="s">
        <v>70</v>
      </c>
      <c r="B9" s="13" t="s">
        <v>70</v>
      </c>
      <c r="C9" s="13">
        <v>81</v>
      </c>
      <c r="D9" s="13">
        <v>5.5</v>
      </c>
      <c r="E9" s="13">
        <v>5.5</v>
      </c>
      <c r="F9" s="13">
        <v>100</v>
      </c>
      <c r="G9" s="13" t="s">
        <v>203</v>
      </c>
      <c r="H9" s="13" t="s">
        <v>203</v>
      </c>
    </row>
    <row r="10" spans="1:8" x14ac:dyDescent="0.25">
      <c r="B10" t="s">
        <v>26</v>
      </c>
      <c r="C10">
        <v>1460</v>
      </c>
      <c r="D10">
        <v>100</v>
      </c>
      <c r="E1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067F-9D6B-4AC2-8495-135CCF6EE49A}">
  <dimension ref="A1:I8"/>
  <sheetViews>
    <sheetView workbookViewId="0">
      <selection activeCell="H6" sqref="H6"/>
    </sheetView>
  </sheetViews>
  <sheetFormatPr defaultRowHeight="15" x14ac:dyDescent="0.25"/>
  <cols>
    <col min="8" max="8" width="19.7109375" customWidth="1"/>
  </cols>
  <sheetData>
    <row r="1" spans="1:9" x14ac:dyDescent="0.25">
      <c r="G1" t="s">
        <v>205</v>
      </c>
    </row>
    <row r="2" spans="1:9" x14ac:dyDescent="0.25">
      <c r="A2" t="s">
        <v>117</v>
      </c>
      <c r="B2" t="s">
        <v>124</v>
      </c>
      <c r="C2" t="s">
        <v>16</v>
      </c>
      <c r="D2" t="s">
        <v>17</v>
      </c>
      <c r="E2" t="s">
        <v>18</v>
      </c>
      <c r="F2" t="s">
        <v>19</v>
      </c>
      <c r="H2" t="s">
        <v>146</v>
      </c>
      <c r="I2" t="s">
        <v>36</v>
      </c>
    </row>
    <row r="3" spans="1:9" x14ac:dyDescent="0.25">
      <c r="A3" s="13">
        <v>1</v>
      </c>
      <c r="B3" s="13" t="s">
        <v>142</v>
      </c>
      <c r="C3" s="13">
        <v>59</v>
      </c>
      <c r="D3" s="13">
        <v>4</v>
      </c>
      <c r="E3" s="13">
        <v>4</v>
      </c>
      <c r="F3" s="13">
        <v>4</v>
      </c>
      <c r="G3" s="13"/>
      <c r="H3" s="13" t="s">
        <v>206</v>
      </c>
      <c r="I3" t="s">
        <v>211</v>
      </c>
    </row>
    <row r="4" spans="1:9" x14ac:dyDescent="0.25">
      <c r="A4" s="13">
        <v>1</v>
      </c>
      <c r="B4" s="13" t="s">
        <v>143</v>
      </c>
      <c r="C4" s="13">
        <v>54</v>
      </c>
      <c r="D4" s="13">
        <v>3.7</v>
      </c>
      <c r="E4" s="13">
        <v>3.7</v>
      </c>
      <c r="F4" s="13">
        <v>7.7</v>
      </c>
      <c r="G4" s="13"/>
      <c r="H4" s="13" t="s">
        <v>207</v>
      </c>
      <c r="I4" t="s">
        <v>211</v>
      </c>
    </row>
    <row r="5" spans="1:9" x14ac:dyDescent="0.25">
      <c r="A5" s="13">
        <v>1</v>
      </c>
      <c r="B5" s="13" t="s">
        <v>144</v>
      </c>
      <c r="C5" s="13">
        <v>157</v>
      </c>
      <c r="D5" s="13">
        <v>10.8</v>
      </c>
      <c r="E5" s="13">
        <v>10.8</v>
      </c>
      <c r="F5" s="13">
        <v>18.5</v>
      </c>
      <c r="G5" s="13"/>
      <c r="H5" s="13" t="s">
        <v>208</v>
      </c>
      <c r="I5" t="s">
        <v>211</v>
      </c>
    </row>
    <row r="6" spans="1:9" x14ac:dyDescent="0.25">
      <c r="A6" s="13">
        <v>1</v>
      </c>
      <c r="B6" s="13" t="s">
        <v>145</v>
      </c>
      <c r="C6" s="13">
        <v>11</v>
      </c>
      <c r="D6" s="13">
        <v>0.8</v>
      </c>
      <c r="E6" s="13">
        <v>0.8</v>
      </c>
      <c r="F6" s="13">
        <v>19.2</v>
      </c>
      <c r="G6" s="13"/>
      <c r="H6" s="13" t="s">
        <v>209</v>
      </c>
      <c r="I6" t="s">
        <v>211</v>
      </c>
    </row>
    <row r="7" spans="1:9" x14ac:dyDescent="0.25">
      <c r="A7" s="12">
        <v>0</v>
      </c>
      <c r="B7" s="12" t="s">
        <v>70</v>
      </c>
      <c r="C7" s="12">
        <v>1179</v>
      </c>
      <c r="D7" s="12">
        <v>80.8</v>
      </c>
      <c r="E7" s="12">
        <v>80.8</v>
      </c>
      <c r="F7" s="12">
        <v>100</v>
      </c>
      <c r="G7" s="12"/>
      <c r="H7" s="12" t="s">
        <v>210</v>
      </c>
      <c r="I7" t="s">
        <v>212</v>
      </c>
    </row>
    <row r="8" spans="1:9" x14ac:dyDescent="0.25">
      <c r="B8" t="s">
        <v>26</v>
      </c>
      <c r="C8">
        <v>1460</v>
      </c>
      <c r="D8">
        <v>100</v>
      </c>
      <c r="E8">
        <v>100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20C2-9107-4E28-A0B4-F11AED14DDF5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E536-B865-4242-9394-7F0E11F8B340}">
  <dimension ref="B2:J7"/>
  <sheetViews>
    <sheetView workbookViewId="0">
      <selection activeCell="L9" sqref="L9"/>
    </sheetView>
  </sheetViews>
  <sheetFormatPr defaultRowHeight="15" x14ac:dyDescent="0.25"/>
  <cols>
    <col min="6" max="6" width="18.7109375" bestFit="1" customWidth="1"/>
    <col min="7" max="7" width="11.42578125" customWidth="1"/>
    <col min="8" max="8" width="16.28515625" customWidth="1"/>
  </cols>
  <sheetData>
    <row r="2" spans="2:10" x14ac:dyDescent="0.25"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146</v>
      </c>
      <c r="I2" t="s">
        <v>36</v>
      </c>
    </row>
    <row r="3" spans="2:10" x14ac:dyDescent="0.25">
      <c r="B3" s="1" t="s">
        <v>21</v>
      </c>
      <c r="C3" s="1">
        <v>484</v>
      </c>
      <c r="D3" s="1">
        <v>33.200000000000003</v>
      </c>
      <c r="E3" s="1">
        <v>33.200000000000003</v>
      </c>
      <c r="F3" s="1">
        <v>33.200000000000003</v>
      </c>
      <c r="G3" s="1" t="s">
        <v>22</v>
      </c>
      <c r="H3" s="1" t="s">
        <v>147</v>
      </c>
      <c r="I3" s="1" t="s">
        <v>37</v>
      </c>
      <c r="J3" t="s">
        <v>82</v>
      </c>
    </row>
    <row r="4" spans="2:10" x14ac:dyDescent="0.25">
      <c r="B4" s="1" t="s">
        <v>23</v>
      </c>
      <c r="C4" s="1">
        <v>41</v>
      </c>
      <c r="D4" s="1">
        <v>2.8</v>
      </c>
      <c r="E4" s="1">
        <v>2.8</v>
      </c>
      <c r="F4" s="1">
        <v>36</v>
      </c>
      <c r="G4" s="1" t="s">
        <v>22</v>
      </c>
      <c r="H4" s="1" t="s">
        <v>148</v>
      </c>
      <c r="I4" s="1" t="s">
        <v>37</v>
      </c>
    </row>
    <row r="5" spans="2:10" x14ac:dyDescent="0.25">
      <c r="B5" s="1" t="s">
        <v>24</v>
      </c>
      <c r="C5" s="1">
        <v>10</v>
      </c>
      <c r="D5" s="1">
        <v>0.7</v>
      </c>
      <c r="E5" s="1">
        <v>0.7</v>
      </c>
      <c r="F5" s="1">
        <v>36.6</v>
      </c>
      <c r="G5" s="1" t="s">
        <v>22</v>
      </c>
      <c r="H5" s="1" t="s">
        <v>37</v>
      </c>
      <c r="I5" s="1" t="s">
        <v>37</v>
      </c>
    </row>
    <row r="6" spans="2:10" x14ac:dyDescent="0.25">
      <c r="B6" s="2" t="s">
        <v>25</v>
      </c>
      <c r="C6" s="2">
        <v>925</v>
      </c>
      <c r="D6" s="2">
        <v>63.4</v>
      </c>
      <c r="E6" s="2">
        <v>63.4</v>
      </c>
      <c r="F6" s="2">
        <v>100</v>
      </c>
      <c r="G6" s="2" t="s">
        <v>25</v>
      </c>
      <c r="H6" s="2" t="s">
        <v>38</v>
      </c>
      <c r="I6" s="2" t="s">
        <v>38</v>
      </c>
      <c r="J6" t="s">
        <v>83</v>
      </c>
    </row>
    <row r="7" spans="2:10" x14ac:dyDescent="0.25">
      <c r="B7" t="s">
        <v>26</v>
      </c>
      <c r="C7">
        <v>1460</v>
      </c>
      <c r="D7">
        <v>100</v>
      </c>
      <c r="E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7EFC-B6E5-4ECC-B624-A289BED09E24}">
  <dimension ref="B2:I8"/>
  <sheetViews>
    <sheetView workbookViewId="0">
      <selection activeCell="H9" sqref="H9"/>
    </sheetView>
  </sheetViews>
  <sheetFormatPr defaultRowHeight="15" x14ac:dyDescent="0.25"/>
  <cols>
    <col min="3" max="3" width="10.28515625" bestFit="1" customWidth="1"/>
    <col min="6" max="6" width="18.7109375" bestFit="1" customWidth="1"/>
    <col min="7" max="7" width="29" bestFit="1" customWidth="1"/>
    <col min="8" max="8" width="11.7109375" customWidth="1"/>
    <col min="9" max="9" width="24.28515625" customWidth="1"/>
  </cols>
  <sheetData>
    <row r="2" spans="2:9" x14ac:dyDescent="0.25">
      <c r="B2" t="s">
        <v>149</v>
      </c>
      <c r="C2" t="s">
        <v>16</v>
      </c>
      <c r="D2" t="s">
        <v>17</v>
      </c>
      <c r="E2" t="s">
        <v>18</v>
      </c>
      <c r="F2" t="s">
        <v>19</v>
      </c>
      <c r="G2" t="s">
        <v>146</v>
      </c>
      <c r="H2" t="s">
        <v>32</v>
      </c>
      <c r="I2" t="s">
        <v>35</v>
      </c>
    </row>
    <row r="3" spans="2:9" x14ac:dyDescent="0.25">
      <c r="B3" s="1" t="s">
        <v>27</v>
      </c>
      <c r="C3" s="1">
        <v>263</v>
      </c>
      <c r="D3" s="1">
        <v>18</v>
      </c>
      <c r="E3" s="1">
        <v>18</v>
      </c>
      <c r="F3" s="1">
        <v>18</v>
      </c>
      <c r="G3" s="1" t="s">
        <v>150</v>
      </c>
      <c r="H3" s="1" t="s">
        <v>34</v>
      </c>
      <c r="I3" s="1" t="s">
        <v>39</v>
      </c>
    </row>
    <row r="4" spans="2:9" x14ac:dyDescent="0.25">
      <c r="B4" s="1" t="s">
        <v>28</v>
      </c>
      <c r="C4" s="1">
        <v>94</v>
      </c>
      <c r="D4" s="1">
        <v>6.4</v>
      </c>
      <c r="E4" s="1">
        <v>6.4</v>
      </c>
      <c r="F4" s="1">
        <v>24.5</v>
      </c>
      <c r="G4" s="1" t="s">
        <v>151</v>
      </c>
      <c r="H4" s="1" t="s">
        <v>34</v>
      </c>
      <c r="I4" s="1"/>
    </row>
    <row r="5" spans="2:9" x14ac:dyDescent="0.25">
      <c r="B5" s="1" t="s">
        <v>29</v>
      </c>
      <c r="C5" s="1">
        <v>47</v>
      </c>
      <c r="D5" s="1">
        <v>3.2</v>
      </c>
      <c r="E5" s="1">
        <v>3.2</v>
      </c>
      <c r="F5" s="1">
        <v>27.7</v>
      </c>
      <c r="G5" s="1" t="s">
        <v>152</v>
      </c>
      <c r="H5" s="1" t="s">
        <v>34</v>
      </c>
      <c r="I5" s="1"/>
    </row>
    <row r="6" spans="2:9" x14ac:dyDescent="0.25">
      <c r="B6" s="1" t="s">
        <v>30</v>
      </c>
      <c r="C6" s="1">
        <v>4</v>
      </c>
      <c r="D6" s="1">
        <v>0.3</v>
      </c>
      <c r="E6" s="1">
        <v>0.3</v>
      </c>
      <c r="F6" s="1">
        <v>27.9</v>
      </c>
      <c r="G6" s="1" t="s">
        <v>153</v>
      </c>
      <c r="H6" s="1" t="s">
        <v>34</v>
      </c>
      <c r="I6" s="1"/>
    </row>
    <row r="7" spans="2:9" x14ac:dyDescent="0.25">
      <c r="B7" s="2" t="s">
        <v>31</v>
      </c>
      <c r="C7" s="2">
        <v>1052</v>
      </c>
      <c r="D7" s="2">
        <v>72.099999999999994</v>
      </c>
      <c r="E7" s="2">
        <v>72.099999999999994</v>
      </c>
      <c r="F7" s="2">
        <v>100</v>
      </c>
      <c r="G7" s="2" t="s">
        <v>40</v>
      </c>
      <c r="H7" s="2" t="s">
        <v>31</v>
      </c>
      <c r="I7" s="2" t="s">
        <v>40</v>
      </c>
    </row>
    <row r="8" spans="2:9" x14ac:dyDescent="0.25">
      <c r="B8" t="s">
        <v>26</v>
      </c>
      <c r="C8">
        <v>1460</v>
      </c>
      <c r="D8">
        <v>100</v>
      </c>
      <c r="E8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4568-1230-4F28-B417-C7DA02D1E250}">
  <dimension ref="A2:H28"/>
  <sheetViews>
    <sheetView zoomScale="55" zoomScaleNormal="55" workbookViewId="0">
      <selection activeCell="C4" sqref="C4"/>
    </sheetView>
  </sheetViews>
  <sheetFormatPr defaultRowHeight="15" x14ac:dyDescent="0.25"/>
  <cols>
    <col min="1" max="1" width="14" customWidth="1"/>
    <col min="2" max="2" width="16.28515625" customWidth="1"/>
    <col min="3" max="3" width="12.42578125" customWidth="1"/>
    <col min="4" max="4" width="9.85546875" customWidth="1"/>
    <col min="5" max="5" width="15.28515625" customWidth="1"/>
    <col min="6" max="6" width="20.7109375" customWidth="1"/>
  </cols>
  <sheetData>
    <row r="2" spans="1:8" x14ac:dyDescent="0.25">
      <c r="A2" t="s">
        <v>32</v>
      </c>
      <c r="B2" t="s">
        <v>41</v>
      </c>
      <c r="C2" t="s">
        <v>16</v>
      </c>
      <c r="D2" t="s">
        <v>17</v>
      </c>
      <c r="E2" t="s">
        <v>18</v>
      </c>
      <c r="F2" t="s">
        <v>71</v>
      </c>
      <c r="H2" t="s">
        <v>81</v>
      </c>
    </row>
    <row r="3" spans="1:8" x14ac:dyDescent="0.25">
      <c r="A3" s="9" t="s">
        <v>69</v>
      </c>
      <c r="B3" s="9" t="s">
        <v>47</v>
      </c>
      <c r="C3" s="9">
        <v>150</v>
      </c>
      <c r="D3" s="9">
        <v>10.3</v>
      </c>
      <c r="E3" s="9">
        <v>10.3</v>
      </c>
      <c r="F3" s="9"/>
    </row>
    <row r="4" spans="1:8" x14ac:dyDescent="0.25">
      <c r="A4" s="9" t="s">
        <v>69</v>
      </c>
      <c r="B4" s="9" t="s">
        <v>49</v>
      </c>
      <c r="C4" s="9">
        <v>100</v>
      </c>
      <c r="D4" s="9">
        <v>6.8</v>
      </c>
      <c r="E4" s="9">
        <v>6.8</v>
      </c>
      <c r="F4" s="9">
        <f>SUM(E3:E4)</f>
        <v>17.100000000000001</v>
      </c>
    </row>
    <row r="5" spans="1:8" x14ac:dyDescent="0.25">
      <c r="A5" s="8" t="s">
        <v>67</v>
      </c>
      <c r="B5" s="8" t="s">
        <v>43</v>
      </c>
      <c r="C5" s="8">
        <v>2</v>
      </c>
      <c r="D5" s="8">
        <v>0.1</v>
      </c>
      <c r="E5" s="8">
        <v>0.1</v>
      </c>
      <c r="F5" s="8"/>
    </row>
    <row r="6" spans="1:8" x14ac:dyDescent="0.25">
      <c r="A6" s="8" t="s">
        <v>67</v>
      </c>
      <c r="B6" s="8" t="s">
        <v>48</v>
      </c>
      <c r="C6" s="8">
        <v>51</v>
      </c>
      <c r="D6" s="8">
        <v>3.5</v>
      </c>
      <c r="E6" s="8">
        <v>3.5</v>
      </c>
      <c r="F6" s="8"/>
    </row>
    <row r="7" spans="1:8" x14ac:dyDescent="0.25">
      <c r="A7" s="8" t="s">
        <v>67</v>
      </c>
      <c r="B7" s="8" t="s">
        <v>64</v>
      </c>
      <c r="C7" s="8">
        <v>25</v>
      </c>
      <c r="D7" s="8">
        <v>1.7</v>
      </c>
      <c r="E7" s="8">
        <v>1.7</v>
      </c>
      <c r="F7" s="8"/>
    </row>
    <row r="8" spans="1:8" x14ac:dyDescent="0.25">
      <c r="A8" s="8" t="s">
        <v>67</v>
      </c>
      <c r="B8" s="8" t="s">
        <v>65</v>
      </c>
      <c r="C8" s="8">
        <v>38</v>
      </c>
      <c r="D8" s="8">
        <v>2.6</v>
      </c>
      <c r="E8" s="8">
        <v>2.6</v>
      </c>
      <c r="F8" s="8">
        <f>SUM(E5:E8)</f>
        <v>7.9</v>
      </c>
    </row>
    <row r="9" spans="1:8" x14ac:dyDescent="0.25">
      <c r="A9" s="11" t="s">
        <v>50</v>
      </c>
      <c r="B9" s="11" t="s">
        <v>42</v>
      </c>
      <c r="C9" s="11">
        <v>17</v>
      </c>
      <c r="D9" s="11">
        <v>1.2</v>
      </c>
      <c r="E9" s="11">
        <v>1.2</v>
      </c>
      <c r="F9" s="11"/>
    </row>
    <row r="10" spans="1:8" x14ac:dyDescent="0.25">
      <c r="A10" s="11" t="s">
        <v>50</v>
      </c>
      <c r="B10" s="11" t="s">
        <v>46</v>
      </c>
      <c r="C10" s="11">
        <v>28</v>
      </c>
      <c r="D10" s="11">
        <v>1.9</v>
      </c>
      <c r="E10" s="11">
        <v>1.9</v>
      </c>
      <c r="F10" s="11"/>
    </row>
    <row r="11" spans="1:8" x14ac:dyDescent="0.25">
      <c r="A11" s="11" t="s">
        <v>50</v>
      </c>
      <c r="B11" s="11" t="s">
        <v>50</v>
      </c>
      <c r="C11" s="11">
        <v>79</v>
      </c>
      <c r="D11" s="11">
        <v>5.4</v>
      </c>
      <c r="E11" s="11">
        <v>5.4</v>
      </c>
      <c r="F11" s="11"/>
    </row>
    <row r="12" spans="1:8" x14ac:dyDescent="0.25">
      <c r="A12" s="11" t="s">
        <v>50</v>
      </c>
      <c r="B12" s="11" t="s">
        <v>63</v>
      </c>
      <c r="C12" s="11">
        <v>25</v>
      </c>
      <c r="D12" s="11">
        <v>1.7</v>
      </c>
      <c r="E12" s="11">
        <v>1.7</v>
      </c>
      <c r="F12" s="11">
        <f>SUM(E9:E12)</f>
        <v>10.199999999999999</v>
      </c>
    </row>
    <row r="13" spans="1:8" x14ac:dyDescent="0.25">
      <c r="A13" s="10" t="s">
        <v>53</v>
      </c>
      <c r="B13" s="10" t="s">
        <v>52</v>
      </c>
      <c r="C13" s="10">
        <v>17</v>
      </c>
      <c r="D13" s="10">
        <v>1.2</v>
      </c>
      <c r="E13" s="10">
        <v>1.2</v>
      </c>
      <c r="F13" s="10"/>
    </row>
    <row r="14" spans="1:8" x14ac:dyDescent="0.25">
      <c r="A14" s="10" t="s">
        <v>53</v>
      </c>
      <c r="B14" s="10" t="s">
        <v>53</v>
      </c>
      <c r="C14" s="10">
        <v>49</v>
      </c>
      <c r="D14" s="10">
        <v>3.4</v>
      </c>
      <c r="E14" s="10">
        <v>3.4</v>
      </c>
      <c r="F14" s="10">
        <f>SUM(E13:E14)</f>
        <v>4.5999999999999996</v>
      </c>
    </row>
    <row r="15" spans="1:8" x14ac:dyDescent="0.25">
      <c r="A15" s="12" t="s">
        <v>54</v>
      </c>
      <c r="B15" s="12" t="s">
        <v>44</v>
      </c>
      <c r="C15" s="12">
        <v>16</v>
      </c>
      <c r="D15" s="12">
        <v>1.1000000000000001</v>
      </c>
      <c r="E15" s="12">
        <v>1.1000000000000001</v>
      </c>
      <c r="F15" s="12"/>
    </row>
    <row r="16" spans="1:8" x14ac:dyDescent="0.25">
      <c r="A16" s="12" t="s">
        <v>54</v>
      </c>
      <c r="B16" s="12" t="s">
        <v>54</v>
      </c>
      <c r="C16" s="12">
        <v>225</v>
      </c>
      <c r="D16" s="12">
        <v>15.4</v>
      </c>
      <c r="E16" s="12">
        <v>15.4</v>
      </c>
      <c r="F16" s="12"/>
    </row>
    <row r="17" spans="1:6" x14ac:dyDescent="0.25">
      <c r="A17" s="12" t="s">
        <v>54</v>
      </c>
      <c r="B17" s="12" t="s">
        <v>56</v>
      </c>
      <c r="C17" s="12">
        <v>9</v>
      </c>
      <c r="D17" s="12">
        <v>0.6</v>
      </c>
      <c r="E17" s="12">
        <v>0.6</v>
      </c>
      <c r="F17" s="12"/>
    </row>
    <row r="18" spans="1:6" x14ac:dyDescent="0.25">
      <c r="A18" s="12" t="s">
        <v>54</v>
      </c>
      <c r="B18" s="12" t="s">
        <v>58</v>
      </c>
      <c r="C18" s="12">
        <v>73</v>
      </c>
      <c r="D18" s="12">
        <v>5</v>
      </c>
      <c r="E18" s="12">
        <v>5</v>
      </c>
      <c r="F18" s="12">
        <f>SUM(E15:E18)</f>
        <v>22.1</v>
      </c>
    </row>
    <row r="19" spans="1:6" x14ac:dyDescent="0.25">
      <c r="A19" s="14" t="s">
        <v>55</v>
      </c>
      <c r="B19" s="14" t="s">
        <v>55</v>
      </c>
      <c r="C19" s="14">
        <v>41</v>
      </c>
      <c r="D19" s="14">
        <v>2.8</v>
      </c>
      <c r="E19" s="14">
        <v>2.8</v>
      </c>
      <c r="F19" s="14"/>
    </row>
    <row r="20" spans="1:6" x14ac:dyDescent="0.25">
      <c r="A20" s="14" t="s">
        <v>55</v>
      </c>
      <c r="B20" s="14" t="s">
        <v>57</v>
      </c>
      <c r="C20" s="14">
        <v>77</v>
      </c>
      <c r="D20" s="14">
        <v>5.3</v>
      </c>
      <c r="E20" s="14">
        <v>5.3</v>
      </c>
      <c r="F20" s="14"/>
    </row>
    <row r="21" spans="1:6" x14ac:dyDescent="0.25">
      <c r="A21" s="14" t="s">
        <v>55</v>
      </c>
      <c r="B21" s="14" t="s">
        <v>62</v>
      </c>
      <c r="C21" s="14">
        <v>86</v>
      </c>
      <c r="D21" s="14">
        <v>5.9</v>
      </c>
      <c r="E21" s="14">
        <v>5.9</v>
      </c>
      <c r="F21" s="14">
        <f>SUM(E19:E21)</f>
        <v>14</v>
      </c>
    </row>
    <row r="22" spans="1:6" x14ac:dyDescent="0.25">
      <c r="A22" s="6" t="s">
        <v>68</v>
      </c>
      <c r="B22" s="6" t="s">
        <v>45</v>
      </c>
      <c r="C22" s="6">
        <v>58</v>
      </c>
      <c r="D22" s="6">
        <v>4</v>
      </c>
      <c r="E22" s="6">
        <v>4</v>
      </c>
      <c r="F22" s="6"/>
    </row>
    <row r="23" spans="1:6" x14ac:dyDescent="0.25">
      <c r="A23" s="6" t="s">
        <v>68</v>
      </c>
      <c r="B23" s="6" t="s">
        <v>51</v>
      </c>
      <c r="C23" s="6">
        <v>37</v>
      </c>
      <c r="D23" s="6">
        <v>2.5</v>
      </c>
      <c r="E23" s="6">
        <v>2.5</v>
      </c>
      <c r="F23" s="6"/>
    </row>
    <row r="24" spans="1:6" x14ac:dyDescent="0.25">
      <c r="A24" s="6" t="s">
        <v>68</v>
      </c>
      <c r="B24" s="6" t="s">
        <v>59</v>
      </c>
      <c r="C24" s="6">
        <v>113</v>
      </c>
      <c r="D24" s="6">
        <v>7.7</v>
      </c>
      <c r="E24" s="6">
        <v>7.7</v>
      </c>
      <c r="F24" s="6">
        <f>SUM(E22:E24)</f>
        <v>14.2</v>
      </c>
    </row>
    <row r="25" spans="1:6" x14ac:dyDescent="0.25">
      <c r="A25" s="7" t="s">
        <v>60</v>
      </c>
      <c r="B25" s="7" t="s">
        <v>60</v>
      </c>
      <c r="C25" s="7">
        <v>74</v>
      </c>
      <c r="D25" s="7">
        <v>5.0999999999999996</v>
      </c>
      <c r="E25" s="7">
        <v>5.0999999999999996</v>
      </c>
      <c r="F25" s="7"/>
    </row>
    <row r="26" spans="1:6" x14ac:dyDescent="0.25">
      <c r="A26" s="7" t="s">
        <v>60</v>
      </c>
      <c r="B26" s="7" t="s">
        <v>61</v>
      </c>
      <c r="C26" s="7">
        <v>59</v>
      </c>
      <c r="D26" s="7">
        <v>4</v>
      </c>
      <c r="E26" s="7">
        <v>4</v>
      </c>
      <c r="F26" s="7"/>
    </row>
    <row r="27" spans="1:6" x14ac:dyDescent="0.25">
      <c r="A27" s="7" t="s">
        <v>60</v>
      </c>
      <c r="B27" s="7" t="s">
        <v>66</v>
      </c>
      <c r="C27" s="7">
        <v>11</v>
      </c>
      <c r="D27" s="7">
        <v>0.8</v>
      </c>
      <c r="E27" s="7">
        <v>0.8</v>
      </c>
      <c r="F27" s="7">
        <f>SUM(E25:E27)</f>
        <v>9.9</v>
      </c>
    </row>
    <row r="28" spans="1:6" x14ac:dyDescent="0.25">
      <c r="B28" t="s">
        <v>26</v>
      </c>
      <c r="C28">
        <v>1460</v>
      </c>
      <c r="D28">
        <v>100</v>
      </c>
      <c r="E28">
        <v>100</v>
      </c>
      <c r="F28">
        <f>SUM(Table1[New Percentage])</f>
        <v>100.00000000000001</v>
      </c>
    </row>
  </sheetData>
  <conditionalFormatting sqref="A3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2AD8-3DD4-4E8B-BBED-F63177ACCC96}">
  <dimension ref="B1:H12"/>
  <sheetViews>
    <sheetView workbookViewId="0">
      <selection activeCell="J18" sqref="J18"/>
    </sheetView>
  </sheetViews>
  <sheetFormatPr defaultRowHeight="15" x14ac:dyDescent="0.25"/>
  <cols>
    <col min="5" max="5" width="12.85546875" bestFit="1" customWidth="1"/>
    <col min="6" max="6" width="18.7109375" bestFit="1" customWidth="1"/>
    <col min="7" max="7" width="11.42578125" bestFit="1" customWidth="1"/>
    <col min="8" max="8" width="25.140625" bestFit="1" customWidth="1"/>
  </cols>
  <sheetData>
    <row r="1" spans="2:8" x14ac:dyDescent="0.25">
      <c r="F1" t="s">
        <v>94</v>
      </c>
    </row>
    <row r="2" spans="2:8" x14ac:dyDescent="0.25">
      <c r="C2" t="s">
        <v>16</v>
      </c>
      <c r="D2" t="s">
        <v>17</v>
      </c>
      <c r="E2" t="s">
        <v>18</v>
      </c>
      <c r="F2" t="s">
        <v>146</v>
      </c>
      <c r="G2" t="s">
        <v>20</v>
      </c>
      <c r="H2" t="s">
        <v>36</v>
      </c>
    </row>
    <row r="3" spans="2:8" x14ac:dyDescent="0.25">
      <c r="B3" s="1" t="s">
        <v>72</v>
      </c>
      <c r="C3" s="1">
        <v>48</v>
      </c>
      <c r="D3" s="1">
        <v>3.3</v>
      </c>
      <c r="E3" s="1">
        <v>3.3</v>
      </c>
      <c r="F3" s="1" t="s">
        <v>154</v>
      </c>
      <c r="G3" s="1">
        <v>1</v>
      </c>
      <c r="H3" s="1" t="s">
        <v>164</v>
      </c>
    </row>
    <row r="4" spans="2:8" x14ac:dyDescent="0.25">
      <c r="B4" s="1" t="s">
        <v>73</v>
      </c>
      <c r="C4" s="1">
        <v>81</v>
      </c>
      <c r="D4" s="1">
        <v>5.5</v>
      </c>
      <c r="E4" s="1">
        <v>5.5</v>
      </c>
      <c r="F4" s="1" t="s">
        <v>155</v>
      </c>
      <c r="G4" s="1">
        <v>1</v>
      </c>
      <c r="H4" s="1" t="s">
        <v>164</v>
      </c>
    </row>
    <row r="5" spans="2:8" x14ac:dyDescent="0.25">
      <c r="B5" s="2" t="s">
        <v>74</v>
      </c>
      <c r="C5" s="2">
        <v>1260</v>
      </c>
      <c r="D5" s="2">
        <v>86.3</v>
      </c>
      <c r="E5" s="2">
        <v>86.3</v>
      </c>
      <c r="F5" s="2" t="s">
        <v>156</v>
      </c>
      <c r="G5" s="2">
        <v>0</v>
      </c>
      <c r="H5" s="2" t="s">
        <v>163</v>
      </c>
    </row>
    <row r="6" spans="2:8" x14ac:dyDescent="0.25">
      <c r="B6" s="1" t="s">
        <v>75</v>
      </c>
      <c r="C6" s="1">
        <v>8</v>
      </c>
      <c r="D6" s="1">
        <v>0.5</v>
      </c>
      <c r="E6" s="1">
        <v>0.5</v>
      </c>
      <c r="F6" s="1" t="s">
        <v>160</v>
      </c>
      <c r="G6" s="1">
        <v>1</v>
      </c>
      <c r="H6" s="1" t="s">
        <v>164</v>
      </c>
    </row>
    <row r="7" spans="2:8" x14ac:dyDescent="0.25">
      <c r="B7" s="1" t="s">
        <v>76</v>
      </c>
      <c r="C7" s="1">
        <v>19</v>
      </c>
      <c r="D7" s="1">
        <v>1.3</v>
      </c>
      <c r="E7" s="1">
        <v>1.3</v>
      </c>
      <c r="F7" s="1" t="s">
        <v>159</v>
      </c>
      <c r="G7" s="1">
        <v>1</v>
      </c>
      <c r="H7" s="1" t="s">
        <v>164</v>
      </c>
    </row>
    <row r="8" spans="2:8" x14ac:dyDescent="0.25">
      <c r="B8" s="1" t="s">
        <v>77</v>
      </c>
      <c r="C8" s="1">
        <v>11</v>
      </c>
      <c r="D8" s="1">
        <v>0.8</v>
      </c>
      <c r="E8" s="1">
        <v>0.8</v>
      </c>
      <c r="F8" s="1" t="s">
        <v>162</v>
      </c>
      <c r="G8" s="1">
        <v>1</v>
      </c>
      <c r="H8" s="1" t="s">
        <v>164</v>
      </c>
    </row>
    <row r="9" spans="2:8" x14ac:dyDescent="0.25">
      <c r="B9" s="1" t="s">
        <v>78</v>
      </c>
      <c r="C9" s="1">
        <v>26</v>
      </c>
      <c r="D9" s="1">
        <v>1.8</v>
      </c>
      <c r="E9" s="1">
        <v>1.8</v>
      </c>
      <c r="F9" s="1" t="s">
        <v>158</v>
      </c>
      <c r="G9" s="1">
        <v>1</v>
      </c>
      <c r="H9" s="1" t="s">
        <v>164</v>
      </c>
    </row>
    <row r="10" spans="2:8" x14ac:dyDescent="0.25">
      <c r="B10" s="1" t="s">
        <v>79</v>
      </c>
      <c r="C10" s="1">
        <v>2</v>
      </c>
      <c r="D10" s="1">
        <v>0.1</v>
      </c>
      <c r="E10" s="1">
        <v>0.1</v>
      </c>
      <c r="F10" s="1" t="s">
        <v>161</v>
      </c>
      <c r="G10" s="1">
        <v>1</v>
      </c>
      <c r="H10" s="1" t="s">
        <v>164</v>
      </c>
    </row>
    <row r="11" spans="2:8" x14ac:dyDescent="0.25">
      <c r="B11" s="1" t="s">
        <v>80</v>
      </c>
      <c r="C11" s="1">
        <v>5</v>
      </c>
      <c r="D11" s="1">
        <v>0.3</v>
      </c>
      <c r="E11" s="1">
        <v>0.3</v>
      </c>
      <c r="F11" s="1" t="s">
        <v>157</v>
      </c>
      <c r="G11" s="1">
        <v>1</v>
      </c>
      <c r="H11" s="1" t="s">
        <v>164</v>
      </c>
    </row>
    <row r="12" spans="2:8" x14ac:dyDescent="0.25">
      <c r="B12" t="s">
        <v>26</v>
      </c>
      <c r="C12">
        <v>1460</v>
      </c>
      <c r="D12">
        <v>100</v>
      </c>
      <c r="E1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A115-3FB0-4F26-9437-B971CF86FE95}">
  <dimension ref="B1:H12"/>
  <sheetViews>
    <sheetView workbookViewId="0">
      <selection activeCell="K6" sqref="K6"/>
    </sheetView>
  </sheetViews>
  <sheetFormatPr defaultRowHeight="15" x14ac:dyDescent="0.25"/>
  <cols>
    <col min="5" max="5" width="12.85546875" bestFit="1" customWidth="1"/>
    <col min="6" max="6" width="18.7109375" bestFit="1" customWidth="1"/>
    <col min="7" max="7" width="11.42578125" bestFit="1" customWidth="1"/>
    <col min="8" max="8" width="25.140625" bestFit="1" customWidth="1"/>
  </cols>
  <sheetData>
    <row r="1" spans="2:8" x14ac:dyDescent="0.25">
      <c r="F1" t="s">
        <v>165</v>
      </c>
    </row>
    <row r="2" spans="2:8" x14ac:dyDescent="0.25">
      <c r="C2" t="s">
        <v>16</v>
      </c>
      <c r="D2" t="s">
        <v>17</v>
      </c>
      <c r="E2" t="s">
        <v>18</v>
      </c>
      <c r="F2" t="s">
        <v>146</v>
      </c>
      <c r="G2" t="s">
        <v>20</v>
      </c>
      <c r="H2" t="s">
        <v>36</v>
      </c>
    </row>
    <row r="3" spans="2:8" x14ac:dyDescent="0.25">
      <c r="B3" s="1" t="s">
        <v>72</v>
      </c>
      <c r="C3" s="1">
        <v>48</v>
      </c>
      <c r="D3" s="1">
        <v>3.3</v>
      </c>
      <c r="E3" s="1">
        <v>3.3</v>
      </c>
      <c r="F3" s="1" t="s">
        <v>154</v>
      </c>
      <c r="G3" s="1">
        <v>1</v>
      </c>
      <c r="H3" s="1" t="s">
        <v>164</v>
      </c>
    </row>
    <row r="4" spans="2:8" x14ac:dyDescent="0.25">
      <c r="B4" s="1" t="s">
        <v>73</v>
      </c>
      <c r="C4" s="1">
        <v>81</v>
      </c>
      <c r="D4" s="1">
        <v>5.5</v>
      </c>
      <c r="E4" s="1">
        <v>5.5</v>
      </c>
      <c r="F4" s="1" t="s">
        <v>155</v>
      </c>
      <c r="G4" s="1">
        <v>1</v>
      </c>
      <c r="H4" s="1" t="s">
        <v>164</v>
      </c>
    </row>
    <row r="5" spans="2:8" x14ac:dyDescent="0.25">
      <c r="B5" s="2" t="s">
        <v>74</v>
      </c>
      <c r="C5" s="2">
        <v>1260</v>
      </c>
      <c r="D5" s="2">
        <v>86.3</v>
      </c>
      <c r="E5" s="2">
        <v>86.3</v>
      </c>
      <c r="F5" s="2" t="s">
        <v>156</v>
      </c>
      <c r="G5" s="2">
        <v>0</v>
      </c>
      <c r="H5" s="2" t="s">
        <v>163</v>
      </c>
    </row>
    <row r="6" spans="2:8" x14ac:dyDescent="0.25">
      <c r="B6" s="1" t="s">
        <v>75</v>
      </c>
      <c r="C6" s="1">
        <v>8</v>
      </c>
      <c r="D6" s="1">
        <v>0.5</v>
      </c>
      <c r="E6" s="1">
        <v>0.5</v>
      </c>
      <c r="F6" s="1" t="s">
        <v>160</v>
      </c>
      <c r="G6" s="1">
        <v>1</v>
      </c>
      <c r="H6" s="1" t="s">
        <v>164</v>
      </c>
    </row>
    <row r="7" spans="2:8" x14ac:dyDescent="0.25">
      <c r="B7" s="1" t="s">
        <v>76</v>
      </c>
      <c r="C7" s="1">
        <v>19</v>
      </c>
      <c r="D7" s="1">
        <v>1.3</v>
      </c>
      <c r="E7" s="1">
        <v>1.3</v>
      </c>
      <c r="F7" s="1" t="s">
        <v>159</v>
      </c>
      <c r="G7" s="1">
        <v>1</v>
      </c>
      <c r="H7" s="1" t="s">
        <v>164</v>
      </c>
    </row>
    <row r="8" spans="2:8" x14ac:dyDescent="0.25">
      <c r="B8" s="1" t="s">
        <v>77</v>
      </c>
      <c r="C8" s="1">
        <v>11</v>
      </c>
      <c r="D8" s="1">
        <v>0.8</v>
      </c>
      <c r="E8" s="1">
        <v>0.8</v>
      </c>
      <c r="F8" s="1" t="s">
        <v>162</v>
      </c>
      <c r="G8" s="1">
        <v>1</v>
      </c>
      <c r="H8" s="1" t="s">
        <v>164</v>
      </c>
    </row>
    <row r="9" spans="2:8" x14ac:dyDescent="0.25">
      <c r="B9" s="1" t="s">
        <v>78</v>
      </c>
      <c r="C9" s="1">
        <v>26</v>
      </c>
      <c r="D9" s="1">
        <v>1.8</v>
      </c>
      <c r="E9" s="1">
        <v>1.8</v>
      </c>
      <c r="F9" s="1" t="s">
        <v>158</v>
      </c>
      <c r="G9" s="1">
        <v>1</v>
      </c>
      <c r="H9" s="1" t="s">
        <v>164</v>
      </c>
    </row>
    <row r="10" spans="2:8" x14ac:dyDescent="0.25">
      <c r="B10" s="1" t="s">
        <v>79</v>
      </c>
      <c r="C10" s="1">
        <v>2</v>
      </c>
      <c r="D10" s="1">
        <v>0.1</v>
      </c>
      <c r="E10" s="1">
        <v>0.1</v>
      </c>
      <c r="F10" s="1" t="s">
        <v>161</v>
      </c>
      <c r="G10" s="1">
        <v>1</v>
      </c>
      <c r="H10" s="1" t="s">
        <v>164</v>
      </c>
    </row>
    <row r="11" spans="2:8" x14ac:dyDescent="0.25">
      <c r="B11" s="1" t="s">
        <v>80</v>
      </c>
      <c r="C11" s="1">
        <v>5</v>
      </c>
      <c r="D11" s="1">
        <v>0.3</v>
      </c>
      <c r="E11" s="1">
        <v>0.3</v>
      </c>
      <c r="F11" s="1" t="s">
        <v>157</v>
      </c>
      <c r="G11" s="1">
        <v>1</v>
      </c>
      <c r="H11" s="1" t="s">
        <v>164</v>
      </c>
    </row>
    <row r="12" spans="2:8" x14ac:dyDescent="0.25">
      <c r="B12" t="s">
        <v>26</v>
      </c>
      <c r="C12">
        <v>1460</v>
      </c>
      <c r="D12">
        <v>100</v>
      </c>
      <c r="E1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7901-70D6-4D07-8C3B-FC0DFB97987D}">
  <dimension ref="B2:H8"/>
  <sheetViews>
    <sheetView tabSelected="1" workbookViewId="0">
      <selection activeCell="F10" sqref="F10"/>
    </sheetView>
  </sheetViews>
  <sheetFormatPr defaultRowHeight="15" x14ac:dyDescent="0.25"/>
  <cols>
    <col min="6" max="6" width="56.42578125" customWidth="1"/>
    <col min="7" max="7" width="11.7109375" bestFit="1" customWidth="1"/>
    <col min="8" max="8" width="22.140625" bestFit="1" customWidth="1"/>
  </cols>
  <sheetData>
    <row r="2" spans="2:8" x14ac:dyDescent="0.25">
      <c r="C2" t="s">
        <v>16</v>
      </c>
      <c r="D2" t="s">
        <v>17</v>
      </c>
      <c r="E2" t="s">
        <v>18</v>
      </c>
      <c r="F2" t="s">
        <v>146</v>
      </c>
      <c r="G2" t="s">
        <v>32</v>
      </c>
      <c r="H2" t="s">
        <v>36</v>
      </c>
    </row>
    <row r="3" spans="2:8" x14ac:dyDescent="0.25">
      <c r="B3" s="2" t="s">
        <v>95</v>
      </c>
      <c r="C3" s="2">
        <v>1220</v>
      </c>
      <c r="D3" s="2">
        <v>83.6</v>
      </c>
      <c r="E3" s="2">
        <v>83.6</v>
      </c>
      <c r="F3" s="2" t="s">
        <v>166</v>
      </c>
      <c r="G3" s="2">
        <v>1</v>
      </c>
      <c r="H3" s="2" t="s">
        <v>99</v>
      </c>
    </row>
    <row r="4" spans="2:8" x14ac:dyDescent="0.25">
      <c r="B4" s="1" t="s">
        <v>96</v>
      </c>
      <c r="C4" s="1">
        <v>31</v>
      </c>
      <c r="D4" s="1">
        <v>2.1</v>
      </c>
      <c r="E4" s="1">
        <v>2.1</v>
      </c>
      <c r="F4" s="1" t="s">
        <v>169</v>
      </c>
      <c r="G4" s="1">
        <v>0</v>
      </c>
      <c r="H4" s="1" t="s">
        <v>100</v>
      </c>
    </row>
    <row r="5" spans="2:8" x14ac:dyDescent="0.25">
      <c r="B5" s="1" t="s">
        <v>97</v>
      </c>
      <c r="C5" s="1">
        <v>52</v>
      </c>
      <c r="D5" s="1">
        <v>3.6</v>
      </c>
      <c r="E5" s="1">
        <v>3.6</v>
      </c>
      <c r="F5" s="1" t="s">
        <v>97</v>
      </c>
      <c r="G5" s="1">
        <v>0</v>
      </c>
      <c r="H5" s="1" t="s">
        <v>100</v>
      </c>
    </row>
    <row r="6" spans="2:8" x14ac:dyDescent="0.25">
      <c r="B6" s="1" t="s">
        <v>98</v>
      </c>
      <c r="C6" s="1">
        <v>43</v>
      </c>
      <c r="D6" s="1">
        <v>2.9</v>
      </c>
      <c r="E6" s="1">
        <v>2.9</v>
      </c>
      <c r="F6" s="1" t="s">
        <v>167</v>
      </c>
      <c r="G6" s="1">
        <v>0</v>
      </c>
      <c r="H6" s="1" t="s">
        <v>100</v>
      </c>
    </row>
    <row r="7" spans="2:8" x14ac:dyDescent="0.25">
      <c r="B7" s="1" t="s">
        <v>170</v>
      </c>
      <c r="C7" s="1">
        <v>114</v>
      </c>
      <c r="D7" s="1">
        <v>7.8</v>
      </c>
      <c r="E7" s="1">
        <v>7.8</v>
      </c>
      <c r="F7" s="1" t="s">
        <v>168</v>
      </c>
      <c r="G7" s="1">
        <v>0</v>
      </c>
      <c r="H7" s="1" t="s">
        <v>100</v>
      </c>
    </row>
    <row r="8" spans="2:8" x14ac:dyDescent="0.25">
      <c r="B8" t="s">
        <v>26</v>
      </c>
      <c r="C8">
        <v>1460</v>
      </c>
      <c r="D8">
        <v>100</v>
      </c>
      <c r="E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5A98-7BEA-46C2-9011-71BC6801A654}">
  <dimension ref="B1:H11"/>
  <sheetViews>
    <sheetView workbookViewId="0">
      <selection activeCell="A17" sqref="A17"/>
    </sheetView>
  </sheetViews>
  <sheetFormatPr defaultRowHeight="15" x14ac:dyDescent="0.25"/>
  <cols>
    <col min="5" max="5" width="12.85546875" bestFit="1" customWidth="1"/>
    <col min="6" max="6" width="41.42578125" bestFit="1" customWidth="1"/>
    <col min="7" max="7" width="17.5703125" customWidth="1"/>
    <col min="8" max="8" width="10.5703125" bestFit="1" customWidth="1"/>
  </cols>
  <sheetData>
    <row r="1" spans="2:8" x14ac:dyDescent="0.25">
      <c r="F1" t="s">
        <v>179</v>
      </c>
    </row>
    <row r="2" spans="2:8" x14ac:dyDescent="0.25">
      <c r="C2" t="s">
        <v>16</v>
      </c>
      <c r="D2" t="s">
        <v>17</v>
      </c>
      <c r="E2" t="s">
        <v>18</v>
      </c>
      <c r="F2" t="s">
        <v>180</v>
      </c>
      <c r="G2" t="s">
        <v>109</v>
      </c>
      <c r="H2" t="s">
        <v>110</v>
      </c>
    </row>
    <row r="3" spans="2:8" x14ac:dyDescent="0.25">
      <c r="B3" s="1" t="s">
        <v>101</v>
      </c>
      <c r="C3" s="1">
        <v>154</v>
      </c>
      <c r="D3" s="1">
        <v>10.5</v>
      </c>
      <c r="E3" s="1">
        <v>10.5</v>
      </c>
      <c r="F3" s="1" t="s">
        <v>172</v>
      </c>
      <c r="G3" s="1" t="s">
        <v>33</v>
      </c>
      <c r="H3" s="1" t="s">
        <v>33</v>
      </c>
    </row>
    <row r="4" spans="2:8" x14ac:dyDescent="0.25">
      <c r="B4" s="1" t="s">
        <v>102</v>
      </c>
      <c r="C4" s="1">
        <v>14</v>
      </c>
      <c r="D4" s="1">
        <v>1</v>
      </c>
      <c r="E4" s="1">
        <v>1</v>
      </c>
      <c r="F4" s="1" t="s">
        <v>173</v>
      </c>
      <c r="G4" s="1" t="s">
        <v>33</v>
      </c>
      <c r="H4" s="1" t="s">
        <v>33</v>
      </c>
    </row>
    <row r="5" spans="2:8" x14ac:dyDescent="0.25">
      <c r="B5" s="2" t="s">
        <v>103</v>
      </c>
      <c r="C5" s="2">
        <v>726</v>
      </c>
      <c r="D5" s="2">
        <v>49.7</v>
      </c>
      <c r="E5" s="2">
        <v>49.7</v>
      </c>
      <c r="F5" s="2" t="s">
        <v>171</v>
      </c>
      <c r="G5" s="2" t="s">
        <v>103</v>
      </c>
      <c r="H5" s="2" t="s">
        <v>103</v>
      </c>
    </row>
    <row r="6" spans="2:8" x14ac:dyDescent="0.25">
      <c r="B6" s="1" t="s">
        <v>104</v>
      </c>
      <c r="C6" s="1">
        <v>8</v>
      </c>
      <c r="D6" s="1">
        <v>0.5</v>
      </c>
      <c r="E6" s="1">
        <v>0.5</v>
      </c>
      <c r="F6" s="1" t="s">
        <v>175</v>
      </c>
      <c r="G6" s="1" t="s">
        <v>33</v>
      </c>
      <c r="H6" s="1" t="s">
        <v>33</v>
      </c>
    </row>
    <row r="7" spans="2:8" x14ac:dyDescent="0.25">
      <c r="B7" s="1" t="s">
        <v>105</v>
      </c>
      <c r="C7" s="1">
        <v>11</v>
      </c>
      <c r="D7" s="1">
        <v>0.8</v>
      </c>
      <c r="E7" s="1">
        <v>0.8</v>
      </c>
      <c r="F7" s="1" t="s">
        <v>176</v>
      </c>
      <c r="G7" s="1" t="s">
        <v>33</v>
      </c>
      <c r="H7" s="1" t="s">
        <v>33</v>
      </c>
    </row>
    <row r="8" spans="2:8" x14ac:dyDescent="0.25">
      <c r="B8" s="3" t="s">
        <v>106</v>
      </c>
      <c r="C8" s="3">
        <v>445</v>
      </c>
      <c r="D8" s="3">
        <v>30.5</v>
      </c>
      <c r="E8" s="3">
        <v>30.5</v>
      </c>
      <c r="F8" s="3" t="s">
        <v>174</v>
      </c>
      <c r="G8" s="3" t="s">
        <v>106</v>
      </c>
      <c r="H8" s="3" t="s">
        <v>106</v>
      </c>
    </row>
    <row r="9" spans="2:8" x14ac:dyDescent="0.25">
      <c r="B9" s="1" t="s">
        <v>107</v>
      </c>
      <c r="C9" s="1">
        <v>37</v>
      </c>
      <c r="D9" s="1">
        <v>2.5</v>
      </c>
      <c r="E9" s="1">
        <v>2.5</v>
      </c>
      <c r="F9" s="1" t="s">
        <v>177</v>
      </c>
      <c r="G9" s="1" t="s">
        <v>33</v>
      </c>
      <c r="H9" s="1" t="s">
        <v>33</v>
      </c>
    </row>
    <row r="10" spans="2:8" x14ac:dyDescent="0.25">
      <c r="B10" s="1" t="s">
        <v>108</v>
      </c>
      <c r="C10" s="1">
        <v>65</v>
      </c>
      <c r="D10" s="1">
        <v>4.5</v>
      </c>
      <c r="E10" s="1">
        <v>4.5</v>
      </c>
      <c r="F10" s="1" t="s">
        <v>178</v>
      </c>
      <c r="G10" s="1" t="s">
        <v>33</v>
      </c>
      <c r="H10" s="1" t="s">
        <v>33</v>
      </c>
    </row>
    <row r="11" spans="2:8" x14ac:dyDescent="0.25">
      <c r="B11" t="s">
        <v>26</v>
      </c>
      <c r="C11">
        <v>1460</v>
      </c>
      <c r="D11">
        <v>100</v>
      </c>
      <c r="E11">
        <v>100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D9EA-BC10-4B4C-B7A3-C9B506DDC76C}">
  <dimension ref="B1:I9"/>
  <sheetViews>
    <sheetView workbookViewId="0">
      <selection activeCell="G1" sqref="G1"/>
    </sheetView>
  </sheetViews>
  <sheetFormatPr defaultRowHeight="15" x14ac:dyDescent="0.25"/>
  <cols>
    <col min="6" max="6" width="12.85546875" bestFit="1" customWidth="1"/>
    <col min="7" max="7" width="18.7109375" bestFit="1" customWidth="1"/>
    <col min="8" max="8" width="12.7109375" bestFit="1" customWidth="1"/>
  </cols>
  <sheetData>
    <row r="1" spans="2:9" x14ac:dyDescent="0.25">
      <c r="G1" t="s">
        <v>182</v>
      </c>
    </row>
    <row r="2" spans="2:9" x14ac:dyDescent="0.25">
      <c r="B2" t="s">
        <v>32</v>
      </c>
      <c r="C2" t="s">
        <v>118</v>
      </c>
      <c r="D2" t="s">
        <v>16</v>
      </c>
      <c r="E2" t="s">
        <v>17</v>
      </c>
      <c r="F2" t="s">
        <v>18</v>
      </c>
      <c r="G2" t="s">
        <v>19</v>
      </c>
      <c r="H2" t="s">
        <v>146</v>
      </c>
      <c r="I2" t="s">
        <v>36</v>
      </c>
    </row>
    <row r="3" spans="2:9" x14ac:dyDescent="0.25">
      <c r="B3" s="1" t="s">
        <v>33</v>
      </c>
      <c r="C3" s="1" t="s">
        <v>111</v>
      </c>
      <c r="D3" s="1">
        <v>13</v>
      </c>
      <c r="E3" s="1">
        <v>0.9</v>
      </c>
      <c r="F3" s="1">
        <v>0.9</v>
      </c>
      <c r="G3" s="1">
        <v>0.9</v>
      </c>
      <c r="H3" s="1" t="s">
        <v>111</v>
      </c>
      <c r="I3" s="1" t="s">
        <v>33</v>
      </c>
    </row>
    <row r="4" spans="2:9" x14ac:dyDescent="0.25">
      <c r="B4" s="2" t="s">
        <v>112</v>
      </c>
      <c r="C4" s="2" t="s">
        <v>112</v>
      </c>
      <c r="D4" s="2">
        <v>1141</v>
      </c>
      <c r="E4" s="2">
        <v>78.2</v>
      </c>
      <c r="F4" s="2">
        <v>78.2</v>
      </c>
      <c r="G4" s="2">
        <v>79</v>
      </c>
      <c r="H4" s="2" t="s">
        <v>112</v>
      </c>
      <c r="I4" s="2" t="s">
        <v>112</v>
      </c>
    </row>
    <row r="5" spans="2:9" x14ac:dyDescent="0.25">
      <c r="B5" s="1" t="s">
        <v>33</v>
      </c>
      <c r="C5" s="1" t="s">
        <v>113</v>
      </c>
      <c r="D5" s="1">
        <v>11</v>
      </c>
      <c r="E5" s="1">
        <v>0.8</v>
      </c>
      <c r="F5" s="1">
        <v>0.8</v>
      </c>
      <c r="G5" s="1">
        <v>79.8</v>
      </c>
      <c r="H5" s="1" t="s">
        <v>181</v>
      </c>
      <c r="I5" s="1" t="s">
        <v>33</v>
      </c>
    </row>
    <row r="6" spans="2:9" x14ac:dyDescent="0.25">
      <c r="B6" s="3" t="s">
        <v>114</v>
      </c>
      <c r="C6" s="3" t="s">
        <v>114</v>
      </c>
      <c r="D6" s="3">
        <v>286</v>
      </c>
      <c r="E6" s="3">
        <v>19.600000000000001</v>
      </c>
      <c r="F6" s="3">
        <v>19.600000000000001</v>
      </c>
      <c r="G6" s="3">
        <v>99.4</v>
      </c>
      <c r="H6" s="3" t="s">
        <v>114</v>
      </c>
      <c r="I6" s="3" t="s">
        <v>114</v>
      </c>
    </row>
    <row r="7" spans="2:9" x14ac:dyDescent="0.25">
      <c r="B7" s="1" t="s">
        <v>33</v>
      </c>
      <c r="C7" s="1" t="s">
        <v>115</v>
      </c>
      <c r="D7" s="1">
        <v>7</v>
      </c>
      <c r="E7" s="1">
        <v>0.5</v>
      </c>
      <c r="F7" s="1">
        <v>0.5</v>
      </c>
      <c r="G7" s="1">
        <v>99.9</v>
      </c>
      <c r="H7" s="1" t="s">
        <v>115</v>
      </c>
      <c r="I7" s="1" t="s">
        <v>33</v>
      </c>
    </row>
    <row r="8" spans="2:9" x14ac:dyDescent="0.25">
      <c r="B8" s="1" t="s">
        <v>33</v>
      </c>
      <c r="C8" s="1" t="s">
        <v>116</v>
      </c>
      <c r="D8" s="1">
        <v>2</v>
      </c>
      <c r="E8" s="1">
        <v>0.1</v>
      </c>
      <c r="F8" s="1">
        <v>0.1</v>
      </c>
      <c r="G8" s="1">
        <v>100</v>
      </c>
      <c r="H8" s="1" t="s">
        <v>116</v>
      </c>
      <c r="I8" s="1" t="s">
        <v>33</v>
      </c>
    </row>
    <row r="9" spans="2:9" x14ac:dyDescent="0.25">
      <c r="C9" t="s">
        <v>26</v>
      </c>
      <c r="D9">
        <v>1460</v>
      </c>
      <c r="E9">
        <v>100</v>
      </c>
      <c r="F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MSSubClass</vt:lpstr>
      <vt:lpstr>LotShape</vt:lpstr>
      <vt:lpstr>LotConfig</vt:lpstr>
      <vt:lpstr>Neighborhood</vt:lpstr>
      <vt:lpstr>Condition1</vt:lpstr>
      <vt:lpstr>Condition2</vt:lpstr>
      <vt:lpstr>BldgType</vt:lpstr>
      <vt:lpstr>HouseStyle</vt:lpstr>
      <vt:lpstr>RoofStyle</vt:lpstr>
      <vt:lpstr>HeatingQC</vt:lpstr>
      <vt:lpstr>Functional</vt:lpstr>
      <vt:lpstr>GarageType</vt:lpstr>
      <vt:lpstr>Fence</vt:lpstr>
      <vt:lpstr>Sheet10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Akbar Aidarov</dc:creator>
  <cp:keywords/>
  <dc:description/>
  <cp:lastModifiedBy>Akbar Aidarov</cp:lastModifiedBy>
  <cp:revision/>
  <dcterms:created xsi:type="dcterms:W3CDTF">2017-11-12T06:58:42Z</dcterms:created>
  <dcterms:modified xsi:type="dcterms:W3CDTF">2017-11-21T18:14:28Z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9a5ee259-6e02-4a3b-a802-31471024fb1e</vt:lpwstr>
  </property>
</Properties>
</file>