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82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" i="1" l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S1" i="1"/>
  <c r="G1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H1" i="1"/>
  <c r="H2" i="1"/>
  <c r="H3" i="1"/>
  <c r="BH8" i="2"/>
  <c r="BH10" i="2" s="1"/>
  <c r="BH16" i="2" s="1"/>
  <c r="BG8" i="2"/>
  <c r="BG10" i="2" s="1"/>
  <c r="BG16" i="2" s="1"/>
  <c r="BF8" i="2"/>
  <c r="BF10" i="2" s="1"/>
  <c r="BF16" i="2" s="1"/>
  <c r="BE8" i="2"/>
  <c r="BE10" i="2" s="1"/>
  <c r="BE16" i="2" s="1"/>
  <c r="BD8" i="2"/>
  <c r="BD10" i="2" s="1"/>
  <c r="BD16" i="2" s="1"/>
  <c r="BC8" i="2"/>
  <c r="BC10" i="2" s="1"/>
  <c r="BC16" i="2" s="1"/>
  <c r="BB8" i="2"/>
  <c r="BB10" i="2" s="1"/>
  <c r="BB16" i="2" s="1"/>
  <c r="BA8" i="2"/>
  <c r="BA10" i="2" s="1"/>
  <c r="BA16" i="2" s="1"/>
  <c r="AZ8" i="2"/>
  <c r="AZ10" i="2" s="1"/>
  <c r="AZ16" i="2" s="1"/>
  <c r="AY8" i="2"/>
  <c r="AY10" i="2" s="1"/>
  <c r="AY16" i="2" s="1"/>
  <c r="AX8" i="2"/>
  <c r="AX10" i="2" s="1"/>
  <c r="AX16" i="2" s="1"/>
  <c r="AW8" i="2"/>
  <c r="AW10" i="2" s="1"/>
  <c r="AW16" i="2" s="1"/>
  <c r="AV8" i="2"/>
  <c r="AV10" i="2" s="1"/>
  <c r="AV16" i="2" s="1"/>
  <c r="AU8" i="2"/>
  <c r="AU10" i="2" s="1"/>
  <c r="AU16" i="2" s="1"/>
  <c r="AT8" i="2"/>
  <c r="AT10" i="2" s="1"/>
  <c r="AT16" i="2" s="1"/>
  <c r="AS8" i="2"/>
  <c r="AS10" i="2" s="1"/>
  <c r="AS16" i="2" s="1"/>
  <c r="AR8" i="2"/>
  <c r="AR10" i="2" s="1"/>
  <c r="AR16" i="2" s="1"/>
  <c r="AQ8" i="2"/>
  <c r="AQ10" i="2" s="1"/>
  <c r="AQ16" i="2" s="1"/>
  <c r="AP8" i="2"/>
  <c r="AP10" i="2" s="1"/>
  <c r="AP16" i="2" s="1"/>
  <c r="AO8" i="2"/>
  <c r="AO10" i="2" s="1"/>
  <c r="AO16" i="2" s="1"/>
  <c r="AN8" i="2"/>
  <c r="AN10" i="2" s="1"/>
  <c r="AN16" i="2" s="1"/>
  <c r="AM8" i="2"/>
  <c r="AM10" i="2" s="1"/>
  <c r="AM16" i="2" s="1"/>
  <c r="AL8" i="2"/>
  <c r="AL10" i="2" s="1"/>
  <c r="AL16" i="2" s="1"/>
  <c r="AK8" i="2"/>
  <c r="AK10" i="2" s="1"/>
  <c r="AK16" i="2" s="1"/>
  <c r="AJ8" i="2"/>
  <c r="AJ10" i="2" s="1"/>
  <c r="AJ16" i="2" s="1"/>
  <c r="AI8" i="2"/>
  <c r="AI10" i="2" s="1"/>
  <c r="AI16" i="2" s="1"/>
  <c r="AH8" i="2"/>
  <c r="AH10" i="2" s="1"/>
  <c r="AH16" i="2" s="1"/>
  <c r="AG8" i="2"/>
  <c r="AG10" i="2" s="1"/>
  <c r="AG16" i="2" s="1"/>
  <c r="AF8" i="2"/>
  <c r="AF10" i="2" s="1"/>
  <c r="AF16" i="2" s="1"/>
  <c r="AE8" i="2"/>
  <c r="AE10" i="2" s="1"/>
  <c r="AE16" i="2" s="1"/>
  <c r="AD8" i="2"/>
  <c r="AD10" i="2" s="1"/>
  <c r="AD16" i="2" s="1"/>
  <c r="AC8" i="2"/>
  <c r="AC10" i="2" s="1"/>
  <c r="AC16" i="2" s="1"/>
  <c r="AB8" i="2"/>
  <c r="AB10" i="2" s="1"/>
  <c r="AB16" i="2" s="1"/>
  <c r="AA8" i="2"/>
  <c r="AA10" i="2" s="1"/>
  <c r="AA16" i="2" s="1"/>
  <c r="Z8" i="2"/>
  <c r="Z10" i="2" s="1"/>
  <c r="Z16" i="2" s="1"/>
  <c r="Y8" i="2"/>
  <c r="Y10" i="2" s="1"/>
  <c r="Y16" i="2" s="1"/>
  <c r="X8" i="2"/>
  <c r="X10" i="2" s="1"/>
  <c r="X16" i="2" s="1"/>
  <c r="W8" i="2"/>
  <c r="W10" i="2" s="1"/>
  <c r="W16" i="2" s="1"/>
  <c r="V8" i="2"/>
  <c r="V10" i="2" s="1"/>
  <c r="V16" i="2" s="1"/>
  <c r="U8" i="2"/>
  <c r="U10" i="2" s="1"/>
  <c r="U16" i="2" s="1"/>
  <c r="T8" i="2"/>
  <c r="T10" i="2" s="1"/>
  <c r="T16" i="2" s="1"/>
  <c r="S8" i="2"/>
  <c r="S10" i="2" s="1"/>
  <c r="S16" i="2" s="1"/>
  <c r="R8" i="2"/>
  <c r="R10" i="2" s="1"/>
  <c r="R16" i="2" s="1"/>
  <c r="Q8" i="2"/>
  <c r="Q10" i="2" s="1"/>
  <c r="Q16" i="2" s="1"/>
  <c r="P8" i="2"/>
  <c r="P10" i="2" s="1"/>
  <c r="P16" i="2" s="1"/>
  <c r="O8" i="2"/>
  <c r="O10" i="2" s="1"/>
  <c r="O16" i="2" s="1"/>
  <c r="N8" i="2"/>
  <c r="N10" i="2" s="1"/>
  <c r="N16" i="2" s="1"/>
  <c r="M8" i="2"/>
  <c r="M10" i="2" s="1"/>
  <c r="M16" i="2" s="1"/>
  <c r="L8" i="2"/>
  <c r="L10" i="2" s="1"/>
  <c r="L16" i="2" s="1"/>
  <c r="K8" i="2"/>
  <c r="K10" i="2" s="1"/>
  <c r="K16" i="2" s="1"/>
  <c r="J8" i="2"/>
  <c r="J10" i="2" s="1"/>
  <c r="J16" i="2" s="1"/>
  <c r="I8" i="2"/>
  <c r="I10" i="2" s="1"/>
  <c r="I16" i="2" s="1"/>
  <c r="H8" i="2"/>
  <c r="H10" i="2" s="1"/>
  <c r="H16" i="2" s="1"/>
  <c r="G8" i="2"/>
  <c r="G10" i="2" s="1"/>
  <c r="G16" i="2" s="1"/>
  <c r="F8" i="2"/>
  <c r="F10" i="2" s="1"/>
  <c r="F16" i="2" s="1"/>
  <c r="BH7" i="2"/>
  <c r="BH13" i="2" s="1"/>
  <c r="BG7" i="2"/>
  <c r="BG13" i="2" s="1"/>
  <c r="BF7" i="2"/>
  <c r="BF13" i="2" s="1"/>
  <c r="BE7" i="2"/>
  <c r="BE13" i="2" s="1"/>
  <c r="BD7" i="2"/>
  <c r="BD13" i="2" s="1"/>
  <c r="BC7" i="2"/>
  <c r="BC13" i="2" s="1"/>
  <c r="BB7" i="2"/>
  <c r="BB13" i="2" s="1"/>
  <c r="BA7" i="2"/>
  <c r="BA13" i="2" s="1"/>
  <c r="AZ7" i="2"/>
  <c r="AZ13" i="2" s="1"/>
  <c r="AY7" i="2"/>
  <c r="AY13" i="2" s="1"/>
  <c r="AX7" i="2"/>
  <c r="AX13" i="2" s="1"/>
  <c r="AW7" i="2"/>
  <c r="AW13" i="2" s="1"/>
  <c r="AV7" i="2"/>
  <c r="AV13" i="2" s="1"/>
  <c r="AU7" i="2"/>
  <c r="AU13" i="2" s="1"/>
  <c r="AT7" i="2"/>
  <c r="AT13" i="2" s="1"/>
  <c r="AS7" i="2"/>
  <c r="AS13" i="2" s="1"/>
  <c r="AR7" i="2"/>
  <c r="AR13" i="2" s="1"/>
  <c r="AQ7" i="2"/>
  <c r="AQ13" i="2" s="1"/>
  <c r="AP7" i="2"/>
  <c r="AP13" i="2" s="1"/>
  <c r="AO7" i="2"/>
  <c r="AO13" i="2" s="1"/>
  <c r="AN7" i="2"/>
  <c r="AN13" i="2" s="1"/>
  <c r="AM7" i="2"/>
  <c r="AM13" i="2" s="1"/>
  <c r="AL7" i="2"/>
  <c r="AL13" i="2" s="1"/>
  <c r="AK7" i="2"/>
  <c r="AK13" i="2" s="1"/>
  <c r="AJ7" i="2"/>
  <c r="AJ13" i="2" s="1"/>
  <c r="AI7" i="2"/>
  <c r="AI13" i="2" s="1"/>
  <c r="AH7" i="2"/>
  <c r="AH13" i="2" s="1"/>
  <c r="AG7" i="2"/>
  <c r="AG13" i="2" s="1"/>
  <c r="AF7" i="2"/>
  <c r="AF13" i="2" s="1"/>
  <c r="AE7" i="2"/>
  <c r="AE13" i="2" s="1"/>
  <c r="AD7" i="2"/>
  <c r="AD13" i="2" s="1"/>
  <c r="AC7" i="2"/>
  <c r="AC13" i="2" s="1"/>
  <c r="AB7" i="2"/>
  <c r="AB13" i="2" s="1"/>
  <c r="AA7" i="2"/>
  <c r="AA13" i="2" s="1"/>
  <c r="Z7" i="2"/>
  <c r="Z13" i="2" s="1"/>
  <c r="Y7" i="2"/>
  <c r="Y13" i="2" s="1"/>
  <c r="X7" i="2"/>
  <c r="X13" i="2" s="1"/>
  <c r="W7" i="2"/>
  <c r="W13" i="2" s="1"/>
  <c r="V7" i="2"/>
  <c r="V13" i="2" s="1"/>
  <c r="U7" i="2"/>
  <c r="U13" i="2" s="1"/>
  <c r="T7" i="2"/>
  <c r="T13" i="2" s="1"/>
  <c r="S7" i="2"/>
  <c r="S13" i="2" s="1"/>
  <c r="R7" i="2"/>
  <c r="R13" i="2" s="1"/>
  <c r="Q7" i="2"/>
  <c r="Q13" i="2" s="1"/>
  <c r="P7" i="2"/>
  <c r="P13" i="2" s="1"/>
  <c r="O7" i="2"/>
  <c r="O13" i="2" s="1"/>
  <c r="N7" i="2"/>
  <c r="N13" i="2" s="1"/>
  <c r="M7" i="2"/>
  <c r="M13" i="2" s="1"/>
  <c r="L7" i="2"/>
  <c r="L13" i="2" s="1"/>
  <c r="K7" i="2"/>
  <c r="K13" i="2" s="1"/>
  <c r="J7" i="2"/>
  <c r="J13" i="2" s="1"/>
  <c r="I7" i="2"/>
  <c r="I13" i="2" s="1"/>
  <c r="H7" i="2"/>
  <c r="H13" i="2" s="1"/>
  <c r="G7" i="2"/>
  <c r="G13" i="2" s="1"/>
  <c r="F7" i="2"/>
  <c r="F13" i="2" s="1"/>
  <c r="G3" i="1" l="1"/>
  <c r="G2" i="1"/>
</calcChain>
</file>

<file path=xl/comments1.xml><?xml version="1.0" encoding="utf-8"?>
<comments xmlns="http://schemas.openxmlformats.org/spreadsheetml/2006/main">
  <authors>
    <author>Автор</author>
  </authors>
  <commentList>
    <comment ref="Z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косяк у меня, в данном правиле используется частиттся бы из правила 19, хотя должна частица не
</t>
        </r>
      </text>
    </comment>
    <comment ref="AE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rule_24_dict - используется как справочник для правила 25, касяк
</t>
        </r>
      </text>
    </comment>
    <comment ref="AV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косяк - воспринимает знаки пунктуации как один звук тянущийся
</t>
        </r>
      </text>
    </comment>
  </commentList>
</comments>
</file>

<file path=xl/sharedStrings.xml><?xml version="1.0" encoding="utf-8"?>
<sst xmlns="http://schemas.openxmlformats.org/spreadsheetml/2006/main" count="301" uniqueCount="273">
  <si>
    <t>Rule</t>
  </si>
  <si>
    <t>bad</t>
  </si>
  <si>
    <t>neutral</t>
  </si>
  <si>
    <t>good</t>
  </si>
  <si>
    <t>смс</t>
  </si>
  <si>
    <t>rule_1_-30.02 + rule_10_-6.77 + rule_11_-15.74 + rule_12_0.0 + rule_13_-9.77 + rule_14_-22.49 + rule_15_-21.84 + rule_16_0.0 + rule_17_-24.07 + rule_18_0.0 + rule_19_-7.4 + rule_2_-63.19 + rule_20_-7.4 + rule_21_0.0 + rule_22_0.0 + rule_23_-13.81 + rule_24_0.0 + rule_25_0.0 + rule_26_-16.25 + rule_27_-28.04 + rule_28_-26.14 + rule_29_0.0 + rule_3_-11.02 + rule_30_-10.66 + rule_31_0.0 + rule_32_0.0 + rule_33_0.0 + rule_34_-21.37 + rule_35_0.0 + rule_36_-11.4 + rule_37_0.0 + rule_38_0.0 + rule_39_0.0 + rule_4_-26.55 + rule_40_-1.93 + rule_41_-24.08 + rule_42_-16.02 + rule_43_-15.82 + rule_44_0.0 + rule_45_-0.91 + rule_46_-6.95 + rule_47_-9.36 + rule_48_0.0 + rule_49_0.0 + rule_5_-17.3 + rule_50_0.0 + rule_51_0.0 + rule_52_0.0 + rule_53_-16.45 + rule_54_0.0 + rule_55_0.0 + rule_6_0.0 + rule_7_-32.67 + rule_8_0.0 + rule_9_0.0 + -6.79</t>
  </si>
  <si>
    <t>rule_1_-1.69 + rule_10_2.68 + rule_11_-1.88 + rule_12_0.0 + rule_13_0.0 + rule_14_-2.21 + rule_15_-2.6 + rule_16_0.0 + rule_17_0.29 + rule_18_-0.02 + rule_19_0.59 + rule_2_0.24 + rule_20_0.59 + rule_21_0.0 + rule_22_-3.9 + rule_23_0.0 + rule_24_0.0 + rule_25_0.0 + rule_26_2.09 + rule_27_1.32 + rule_28_-2.43 + rule_29_0.0 + rule_3_-3.13 + rule_30_-2.84 + rule_31_0.0 + rule_32_-0.61 + rule_33_-2.35 + rule_34_0.0 + rule_35_0.0 + rule_36_-2.89 + rule_37_0.0 + rule_38_0.0 + rule_39_0.0 + rule_4_-2.5 + rule_40_-1.94 + rule_41_2.36 + rule_42_0.0 + rule_43_1.58 + rule_44_0.0 + rule_45_-10.52 + rule_46_1.76 + rule_47_1.16 + rule_48_0.0 + rule_49_0.0 + rule_5_2.72 + rule_50_0.0 + rule_51_0.0 + rule_52_-1.46 + rule_53_2.33 + rule_54_0.0 + rule_55_0.0 + rule_6_0.0 + rule_7_-81.91 + rule_8_0.0 + rule_9_0.0 + 1.66</t>
  </si>
  <si>
    <t>rule_1_33.36 + rule_10_0.0 + rule_11_28.51 + rule_12_0.0 + rule_13_9.93 + rule_14_35.53 + rule_15_19.94 + rule_16_0.0 + rule_17_21.97 + rule_18_0.2 + rule_19_13.71 + rule_2_46.51 + rule_20_13.71 + rule_21_0.0 + rule_22_11.16 + rule_23_6.95 + rule_24_0.0 + rule_25_0.0 + rule_26_29.46 + rule_27_26.89 + rule_28_33.41 + rule_29_0.0 + rule_3_34.74 + rule_30_25.63 + rule_31_0.0 + rule_32_4.55 + rule_33_14.36 + rule_34_17.18 + rule_35_0.0 + rule_36_36.41 + rule_37_0.0 + rule_38_0.0 + rule_39_0.0 + rule_4_46.08 + rule_40_17.68 + rule_41_29.07 + rule_42_11.21 + rule_43_4.61 + rule_44_0.0 + rule_45_15.56 + rule_46_0.0 + rule_47_2.56 + rule_48_0.0 + rule_49_0.0 + rule_5_2.68 + rule_50_0.0 + rule_51_0.0 + rule_52_8.18 + rule_53_40.48 + rule_54_0.0 + rule_55_2.83 + rule_6_0.0 + rule_7_54.61 + rule_8_0.0 + rule_9_0.0 + -10.99</t>
  </si>
  <si>
    <t>coefficient</t>
  </si>
  <si>
    <t>Fin_value</t>
  </si>
  <si>
    <t>coeff</t>
  </si>
  <si>
    <t>1_-30,02</t>
  </si>
  <si>
    <t>10_-6,77</t>
  </si>
  <si>
    <t>11_-15,74</t>
  </si>
  <si>
    <t>12_0,0</t>
  </si>
  <si>
    <t>13_-9,77</t>
  </si>
  <si>
    <t>14_-22,49</t>
  </si>
  <si>
    <t>15_-21,84</t>
  </si>
  <si>
    <t>16_0,0</t>
  </si>
  <si>
    <t>17_-24,07</t>
  </si>
  <si>
    <t>18_0,0</t>
  </si>
  <si>
    <t>19_-7,4</t>
  </si>
  <si>
    <t>2_-63,19</t>
  </si>
  <si>
    <t>20_-7,4</t>
  </si>
  <si>
    <t>21_0,0</t>
  </si>
  <si>
    <t>22_0,0</t>
  </si>
  <si>
    <t>23_-13,81</t>
  </si>
  <si>
    <t>24_0,0</t>
  </si>
  <si>
    <t>25_0,0</t>
  </si>
  <si>
    <t>26_-16,25</t>
  </si>
  <si>
    <t>27_-28,04</t>
  </si>
  <si>
    <t>28_-26,14</t>
  </si>
  <si>
    <t>29_0,0</t>
  </si>
  <si>
    <t>3_-11,02</t>
  </si>
  <si>
    <t>30_-10,66</t>
  </si>
  <si>
    <t>31_0,0</t>
  </si>
  <si>
    <t>32_0,0</t>
  </si>
  <si>
    <t>33_0,0</t>
  </si>
  <si>
    <t>34_-21,37</t>
  </si>
  <si>
    <t>35_0,0</t>
  </si>
  <si>
    <t>36_-11,4</t>
  </si>
  <si>
    <t>37_0,0</t>
  </si>
  <si>
    <t>38_0,0</t>
  </si>
  <si>
    <t>39_0,0</t>
  </si>
  <si>
    <t>4_-26,55</t>
  </si>
  <si>
    <t>40_-1,93</t>
  </si>
  <si>
    <t>41_-24,08</t>
  </si>
  <si>
    <t>42_-16,02</t>
  </si>
  <si>
    <t>43_-15,82</t>
  </si>
  <si>
    <t>44_0,0</t>
  </si>
  <si>
    <t>45_-0,91</t>
  </si>
  <si>
    <t>46_-6,95</t>
  </si>
  <si>
    <t>47_-9,36</t>
  </si>
  <si>
    <t>48_0,0</t>
  </si>
  <si>
    <t>49_0,0</t>
  </si>
  <si>
    <t>5_-17,3</t>
  </si>
  <si>
    <t>50_0,0</t>
  </si>
  <si>
    <t>51_0,0</t>
  </si>
  <si>
    <t>52_0,0</t>
  </si>
  <si>
    <t>53_-16,45</t>
  </si>
  <si>
    <t>54_0,0</t>
  </si>
  <si>
    <t>55_0,0</t>
  </si>
  <si>
    <t>6_0,0</t>
  </si>
  <si>
    <t>7_-32,67</t>
  </si>
  <si>
    <t>8_0,0</t>
  </si>
  <si>
    <t>9_0,0</t>
  </si>
  <si>
    <t>rule</t>
  </si>
  <si>
    <t>tech</t>
  </si>
  <si>
    <t>1_33,36</t>
  </si>
  <si>
    <t>10_0,0</t>
  </si>
  <si>
    <t>11_28,51</t>
  </si>
  <si>
    <t>13_9,93</t>
  </si>
  <si>
    <t>14_35,53</t>
  </si>
  <si>
    <t>15_19,94</t>
  </si>
  <si>
    <t>17_21,97</t>
  </si>
  <si>
    <t>18_0,2</t>
  </si>
  <si>
    <t>19_13,71</t>
  </si>
  <si>
    <t>2_46,51</t>
  </si>
  <si>
    <t>20_13,71</t>
  </si>
  <si>
    <t>22_11,16</t>
  </si>
  <si>
    <t>23_6,95</t>
  </si>
  <si>
    <t>26_29,46</t>
  </si>
  <si>
    <t>27_26,89</t>
  </si>
  <si>
    <t>28_33,41</t>
  </si>
  <si>
    <t>3_34,74</t>
  </si>
  <si>
    <t>30_25,63</t>
  </si>
  <si>
    <t>32_4,55</t>
  </si>
  <si>
    <t>33_14,36</t>
  </si>
  <si>
    <t>34_17,18</t>
  </si>
  <si>
    <t>36_36,41</t>
  </si>
  <si>
    <t>4_46,08</t>
  </si>
  <si>
    <t>40_17,68</t>
  </si>
  <si>
    <t>41_29,07</t>
  </si>
  <si>
    <t>42_11,21</t>
  </si>
  <si>
    <t>43_4,61</t>
  </si>
  <si>
    <t>45_15,56</t>
  </si>
  <si>
    <t>46_0,0</t>
  </si>
  <si>
    <t>47_2,56</t>
  </si>
  <si>
    <t>5_2,68</t>
  </si>
  <si>
    <t>52_8,18</t>
  </si>
  <si>
    <t>53_40,48</t>
  </si>
  <si>
    <t>55_2,83</t>
  </si>
  <si>
    <t>7_54,61</t>
  </si>
  <si>
    <t>Описание</t>
  </si>
  <si>
    <t>смайлики</t>
  </si>
  <si>
    <t>знаки</t>
  </si>
  <si>
    <t>Алгоритм</t>
  </si>
  <si>
    <t>если ( '!?' + '?!' ) = 0:
счет('!')-счет('?')</t>
  </si>
  <si>
    <t>уменьшительно ласкательные суффиксы</t>
  </si>
  <si>
    <t>['чка', 'уля', 'йка', 'чка',  'тик', 'шка', 'шко', 'нький',
                       'нько', 'кни', 'юша', 'ська', 'дки', 'ньку', 'тка', 'сики',
                       'нька', 'хин', 'юхе', 'шка', 'чик', 'нки', 'нка', 'ться', 
                       'юха', 'юша', 'уля', 'лькин', 'жку', 'чик', 'мка']</t>
  </si>
  <si>
    <t>явные слова</t>
  </si>
  <si>
    <t>правило</t>
  </si>
  <si>
    <t>матерные слова</t>
  </si>
  <si>
    <t>увеличение и уменьшение</t>
  </si>
  <si>
    <t>колво ( ['пришло', 'прибыль','увеличилось','увеличение'] ) - колво (['ушло', 'уменьшилось' , 'упало'])</t>
  </si>
  <si>
    <t>автоответы</t>
  </si>
  <si>
    <t>жизнь и смерть</t>
  </si>
  <si>
    <t xml:space="preserve"> - колво(['убью', 'пожалеешь'])</t>
  </si>
  <si>
    <t xml:space="preserve"> - колво ( ['говно', 'сука', 'хуево', 'хуй', 'мутишь', 'хуле', 'охуел', 'ебал',
                       'блять', 'бля', 'ебу', 'нах', 'пизда', 'пиздеть', 'пиздец', 'пизданутый',
                       'пизданутая', 'пизданутые', 'ахуе', 'ахренеть', 'капец', 'ебанутый', 'ебан',
                       'заебал', 'нахуй', 'нах', 'сука', 'дохуя', 'пизди', 'нефига', 'минет', 'ебошишь',
                       'еб', 'ебу', 'мразь', 'мрази', 'мразота'] )</t>
  </si>
  <si>
    <t>друг и враг</t>
  </si>
  <si>
    <t>колво( ['друг' , 'дружба', 'друзья', 'дружить'] ) - колво ( ['враг' , 'вражда', 'война', 'воюем','воевать','вражина'] )</t>
  </si>
  <si>
    <t>ужас и страх</t>
  </si>
  <si>
    <t xml:space="preserve"> - колво ( ['страшно','страх','боюсь','переживаю','волнуюсь','ужас','жестоко'] )</t>
  </si>
  <si>
    <t>точки</t>
  </si>
  <si>
    <t>если ( колво ('.') &gt; 3 : 1 )
если ( колво ('.') &lt;= 3 и &gt; 1 : -1 )</t>
  </si>
  <si>
    <t>магазины</t>
  </si>
  <si>
    <t>колво ( ['распродажа', 'акция'] )</t>
  </si>
  <si>
    <t>колво (')') + колво('-P') + колво('*') + колво('^') - колво('(')</t>
  </si>
  <si>
    <t>колво(['хорошо', 'хороший', 'хорошие', 'отлично', 'плохо', 'нормально',
                       'любимая', 'понравится', 'люблю', 'рада', 'любимый', 'любимая',
                       'лучше', 'поцелую', 'поцелуй', 'целую', 'обнимаю', 'желаю', 'молодец',
                       'целую', 'лучший', 'любящий', 'надежный', 'счастье', 'счастлив',] )</t>
  </si>
  <si>
    <t>кол-во( ['перезвонить', 'абонент' , 'услуга', 'пропущенный', 'просьба', 'получена', 'доставлено', 'перезвоните', 'звонил', 'пропущен', 'едет'] )</t>
  </si>
  <si>
    <t>скучают</t>
  </si>
  <si>
    <t>колво ( ['скучаем', 'соскучилась','ждем','жду','дождусь','ожидание','встречу'] )</t>
  </si>
  <si>
    <t>приветствие</t>
  </si>
  <si>
    <t>колво ( ['привет', 'здравствуй', 'здарова', 'добрый', 'здорова',
                        'здравие', 'здравствуйте', 'добрым', 'утром', 'доброго',
                        'добро', 'сладкого', 'сладкий', 'сладких', 'доброе'] )</t>
  </si>
  <si>
    <t>тянущиеся гласные</t>
  </si>
  <si>
    <t>повторение ( ['а', 'о', 'и', 'е', 'ё', 'э', 'ы', 'у', 'ю', 'я'] )</t>
  </si>
  <si>
    <t>эмоции</t>
  </si>
  <si>
    <t xml:space="preserve"> - колво ( ['плохо', 'истерика','истеричка', 'разочарование', 'разочаровал', 'разочарую', 'разочарован'] )</t>
  </si>
  <si>
    <t>срочность и не срочность</t>
  </si>
  <si>
    <t xml:space="preserve"> - колво( ['срочно'] )</t>
  </si>
  <si>
    <t>кол-во слов</t>
  </si>
  <si>
    <t>колво( слов)</t>
  </si>
  <si>
    <t>продлог "бы"</t>
  </si>
  <si>
    <t xml:space="preserve"> - колво ( 'бы' )</t>
  </si>
  <si>
    <t>предлог 'не'</t>
  </si>
  <si>
    <t xml:space="preserve"> - колво ( 'не' )</t>
  </si>
  <si>
    <t>предлог 'никто'</t>
  </si>
  <si>
    <t xml:space="preserve"> - колво( 'никто' )</t>
  </si>
  <si>
    <t>интерес</t>
  </si>
  <si>
    <t>колво ( ['интерес', ' интересно', 'вау', 'ого','расскажи','очень'] )</t>
  </si>
  <si>
    <t>нужен</t>
  </si>
  <si>
    <t>колво ( ['нужен','нужна','нужны'] )</t>
  </si>
  <si>
    <t>действие</t>
  </si>
  <si>
    <t>колво ( ['гоу' , 'го' , 'пошли' , 'поход' , 'путешествие' , 'путешествовать' , 'пойдем'] )</t>
  </si>
  <si>
    <t>отсутствие действия</t>
  </si>
  <si>
    <t xml:space="preserve"> - колво ( ['стой','остановись','сядь'] )</t>
  </si>
  <si>
    <t>повелительный суффикс</t>
  </si>
  <si>
    <t xml:space="preserve"> - колво ( ['скинь', 'сделай', 'ставь', 'посмотри', 'подтверди',  'ответят',  'звони', 'старайся', 'возьми'
                        ,'купи', 'отнеси', 'забери', 'скажешь', 'передашь', 'сделаешь', 'следи', 'ответь', 'назовешь'
                        ,'ответь', 'позвони',  'переведешь', 'скинь', 'ищи', 'явиться', 'перезвони', 'едь'
                        ,'спроси', 'пометь', 'напиши', 'пиши', 'вырывай', 'скажи', 'вызови', 'выйди', 'ответь', 'отвечай'
                        ,'позвони', 'забудь', 'наберешь', 'будь', 'сходи', 'разберись', 'отвези', 'пополни', 'принеси', 'подай' 
                        ,'позвони', 'спеши', 'переведи', 'попроси'] )</t>
  </si>
  <si>
    <t>быстрое действие</t>
  </si>
  <si>
    <t xml:space="preserve"> - колво ( ['быстро' , 'сразу' , 'мигом' , 'срочно'] )</t>
  </si>
  <si>
    <t>согласие</t>
  </si>
  <si>
    <t>колво ( ['ладно', 'хорошо', 'договорились', 'успешно', 'приму', 'да', 'ок', 'понятно', 'круто', 'давай', 'окей'] )</t>
  </si>
  <si>
    <t>наказание</t>
  </si>
  <si>
    <t xml:space="preserve"> - колво ( ['издеваешься', 'наказание', 'наказан' ] )</t>
  </si>
  <si>
    <t>благодарность</t>
  </si>
  <si>
    <t>колво ( ['спасибо', 'благодарю', 'молодец', 'спс'] )</t>
  </si>
  <si>
    <t>жаргон</t>
  </si>
  <si>
    <t xml:space="preserve"> - колво ( ['нал', 'бабки', 'тварь', 'фига', 'трубу', 'охренел'] )</t>
  </si>
  <si>
    <t>отдых</t>
  </si>
  <si>
    <t>колво ( ['отдых' , 'отдыхаем' ,'расслаблены','расслаблен','кайф','курорт','отпуск'
                       ,'выходные', 'путешествие',  'туризм' ] )</t>
  </si>
  <si>
    <t>пожелания</t>
  </si>
  <si>
    <t>колво ( ['спокойной', 'доброй', 'хорошей', 'замечательной', 'сладких', 'целую'
                        , 'поправляйся', 'выздаравливай', 'крепись', 'держись', 'постарайся' ] )</t>
  </si>
  <si>
    <t>мольба</t>
  </si>
  <si>
    <t>колво ( ['пожалуйста', 'помоги', 'спаси', 'прости', 'извини', 'помочь', 'вина', 'прошу', 'плиз'] )</t>
  </si>
  <si>
    <t>радостные слова</t>
  </si>
  <si>
    <t>колво ( ['приколюх', 'ржем', 'смешно'] )</t>
  </si>
  <si>
    <t>ласкательные</t>
  </si>
  <si>
    <t>колво ( ['димон', 'саня', 'аленка', 'натуль', 'дашка', 'братан', 'ань', 'наташ', 'ната'
                        , 'миха', 'жека', 'женька', 'катин', 'сашь', 'катька', 'сашка', 'сашуля', 'сашуль'
                        ,'мих', 'денчик', 'леха', 'лех', 'алеш', 'дашка', 'дашкой', 'илюха', 'илюх','саня'
                        ,'санек', 'гришуля', 'кирюша',  'илюха', 'дань', 'саш', 'марин', 'даня', 'данилка'
                        ,'дань', 'толик', 'толян', 'жень', 'женька', 'ден', 'наташ','наташа', 'бро', 'макс'
                        , 'сынок', 'сереж', 'сережа', 'женек', 'димка', 'димон','братан', 'братиш', 'братишка', 'серега'] )</t>
  </si>
  <si>
    <t>колво ( ['скучаю', 'жалею', 'волнуюсь', 'желаю'] )</t>
  </si>
  <si>
    <t>волнение</t>
  </si>
  <si>
    <t xml:space="preserve"> - колво ( ['переживай', 'жалей', 'волнуйся', 'страдай', 'болей'] )</t>
  </si>
  <si>
    <t>предлог 'некогда'</t>
  </si>
  <si>
    <t xml:space="preserve"> - колво ( 'некогда' )</t>
  </si>
  <si>
    <t>животные</t>
  </si>
  <si>
    <t>колво ( ['зай', 'кролик', 'котик', 'тигр', 'зайка', 'зайчонок', 'пушистик'
                        ,'рыбка', 'зайчик', 'киса', 'заяц', 'котенок'] )</t>
  </si>
  <si>
    <t>отказ</t>
  </si>
  <si>
    <t xml:space="preserve"> - колво ( ['нет', 'отрицаю', 'неа'] )</t>
  </si>
  <si>
    <t>Знаки !? И ?!</t>
  </si>
  <si>
    <t xml:space="preserve"> - колво ( '!?' или '?!')</t>
  </si>
  <si>
    <t>обязательства</t>
  </si>
  <si>
    <t xml:space="preserve"> - колво ( ['нужно', 'обязан', 'должен', 'должна', 'долг'] )</t>
  </si>
  <si>
    <t xml:space="preserve">злость </t>
  </si>
  <si>
    <t xml:space="preserve"> - колво ( ['злись', 'жестоко', 'плохо', 'скуп', 'тягость', 'бред', 'бесят', 'раздражают', 'стресс'
                        ,  'пофиг', 'переживать' ] )</t>
  </si>
  <si>
    <t>колво ( ['удачи', 'счастья', 'поздравляю', 'здоровья', 'любви', 'страсти', 'здоровья', 'сердечно'
                        , 'желаю', 'дорог', 'подравляем', 'поздравление'] )</t>
  </si>
  <si>
    <t>оскорбления</t>
  </si>
  <si>
    <t xml:space="preserve"> - колво ( ['тупой', 'дурак', 'идиот', 'сука', 'проститутка', 'позор'] )</t>
  </si>
  <si>
    <t>начало с И или АУ</t>
  </si>
  <si>
    <t>если 1 слово = ( ['и' ,'ау'] ) , то -1</t>
  </si>
  <si>
    <t>траты</t>
  </si>
  <si>
    <t xml:space="preserve"> - колво ( ['траты', 'трать', 'растраты', 'потеря', 'утрата', 'убыток', 'минус'] )</t>
  </si>
  <si>
    <t>обман</t>
  </si>
  <si>
    <t xml:space="preserve"> - колво ( ['жулик', 'обман', 'шулер', 'мошенник', 'плевать', 'обманул', 'обманщик'
                        ,'обманщица', 'наплевал', 'заблевал'] )</t>
  </si>
  <si>
    <t>свобода</t>
  </si>
  <si>
    <t>колво ( ['свободна', 'освободилась'] )</t>
  </si>
  <si>
    <t>страны курорта</t>
  </si>
  <si>
    <t>колво ( ['турция', 'корсика', 'монако', 'милан', 'тунис', 'вьетам', 'гоа', 'кипр', 'египет', 'китай', 'япония'] )</t>
  </si>
  <si>
    <t>ахаха</t>
  </si>
  <si>
    <t>колво ( если в слове от 2 'ха' то 1)</t>
  </si>
  <si>
    <t>не это плохо</t>
  </si>
  <si>
    <t xml:space="preserve"> - колво ( 'не' ) если 'ничего' или 'или' то +1</t>
  </si>
  <si>
    <t>радость</t>
  </si>
  <si>
    <t>колво ( ['супер', 'класс', 'прекрасно', 'клас', 'великолепно', 'радость', 'вау', 'волшебно'
                        ,'чудесно', 'оболденно', 'обалденно', 'ачуметь',  'ура', 'бомба', 'праздник', 'праздником']  )</t>
  </si>
  <si>
    <t>нравится</t>
  </si>
  <si>
    <t>колво ( ['понравилось', 'нравится', 'понравится', 'нравилось', 'классно', 'класно', 'понравились', 'нравились' ] )</t>
  </si>
  <si>
    <t>результат</t>
  </si>
  <si>
    <t>не определяет смайлик</t>
  </si>
  <si>
    <t>не определяет знаки ! И ?</t>
  </si>
  <si>
    <t>гба2фс )</t>
  </si>
  <si>
    <t>гба2фс</t>
  </si>
  <si>
    <t>гба2фс жерафулечка</t>
  </si>
  <si>
    <t>не определяет суффика чка</t>
  </si>
  <si>
    <t>гба2фс хорошо</t>
  </si>
  <si>
    <t>гба2фс !!</t>
  </si>
  <si>
    <t>гба2фс говно</t>
  </si>
  <si>
    <t>гба2фс пришло</t>
  </si>
  <si>
    <t>гба2фс перезвонить</t>
  </si>
  <si>
    <t>гба2фс убью</t>
  </si>
  <si>
    <t>гба2фс друг</t>
  </si>
  <si>
    <t>гба2фс страшно</t>
  </si>
  <si>
    <t>гба2фс курица…</t>
  </si>
  <si>
    <t>гба2фс распродажа</t>
  </si>
  <si>
    <t>гба2фс скучаем</t>
  </si>
  <si>
    <t>гба2фс привет</t>
  </si>
  <si>
    <t>гба2фс кааааак дела</t>
  </si>
  <si>
    <t>гба2фс истерика</t>
  </si>
  <si>
    <t>гба2фс срочно</t>
  </si>
  <si>
    <t>гба2фс я как бы</t>
  </si>
  <si>
    <t>гба2фс я не каша</t>
  </si>
  <si>
    <t>гба2фс никто бог</t>
  </si>
  <si>
    <t>гба2фс интерес</t>
  </si>
  <si>
    <t>гба2фс нужен</t>
  </si>
  <si>
    <t>гба2фс пойдем</t>
  </si>
  <si>
    <t>гба2фс сядь</t>
  </si>
  <si>
    <t>гбе2фс следи</t>
  </si>
  <si>
    <t>гба2фс мигом</t>
  </si>
  <si>
    <t>гба2фс ладно</t>
  </si>
  <si>
    <t>гба2фс издеваешься</t>
  </si>
  <si>
    <t>гба2фс спасибо</t>
  </si>
  <si>
    <t>гба2фс тварь</t>
  </si>
  <si>
    <t>гба2фс отдыхаем</t>
  </si>
  <si>
    <t>гба2фс доброй</t>
  </si>
  <si>
    <t>гба2фс помоги</t>
  </si>
  <si>
    <t>гба2фс ржем</t>
  </si>
  <si>
    <t>гба2фс саня</t>
  </si>
  <si>
    <t>гба2фс скучаю</t>
  </si>
  <si>
    <t>гба2фс волнуйся</t>
  </si>
  <si>
    <t>гба2фс мне некогда</t>
  </si>
  <si>
    <t>гба2фс мне зай кролик</t>
  </si>
  <si>
    <t>гба2фс отрицаю данную гипотезу</t>
  </si>
  <si>
    <t>гба2фс данную гипотезу !? ?!</t>
  </si>
  <si>
    <t>гба2фс обязан</t>
  </si>
  <si>
    <t>гба2фс скуп</t>
  </si>
  <si>
    <t>гба2фс любви</t>
  </si>
  <si>
    <t>гба2фс идиот</t>
  </si>
  <si>
    <t>ау гба2фс</t>
  </si>
  <si>
    <t>гба2фс растраты</t>
  </si>
  <si>
    <t>гба2фс шулер</t>
  </si>
  <si>
    <t>гба2фс освободилась</t>
  </si>
  <si>
    <t>гба2фс милан</t>
  </si>
  <si>
    <t>гба2фс ахахаха</t>
  </si>
  <si>
    <t>гба2фс не</t>
  </si>
  <si>
    <t>гба2фс радость</t>
  </si>
  <si>
    <t>гба2фс нравится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</si>
</sst>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3" borderId="0" xfId="0" applyFill="1"/>
    <xf numFmtId="17" fontId="0" fillId="3" borderId="0" xfId="0" applyNumberFormat="1" applyFill="1"/>
    <xf numFmtId="0" fontId="0" fillId="4" borderId="0" xfId="0" applyFill="1"/>
    <xf numFmtId="0" fontId="0" fillId="0" borderId="0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 applyAlignment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5" borderId="0" xfId="0" applyFill="1"/>
    <xf numFmtId="0" fontId="0" fillId="5" borderId="0" xfId="0" applyFill="1" applyBorder="1"/>
    <xf numFmtId="0" fontId="0" fillId="6" borderId="0" xfId="0" applyFill="1"/>
    <xf numFmtId="0" fontId="0" fillId="7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63"/>
  <sheetViews>
    <sheetView tabSelected="1" workbookViewId="0">
      <pane xSplit="6" topLeftCell="G1" activePane="topRight" state="frozen"/>
      <selection pane="topRight" activeCell="I19" sqref="I19"/>
    </sheetView>
  </sheetViews>
  <sheetFormatPr defaultRowHeight="14.4" x14ac:dyDescent="0.3"/>
  <cols>
    <col min="5" max="5" width="9.88671875" customWidth="1"/>
  </cols>
  <sheetData>
    <row r="1" spans="1:61" x14ac:dyDescent="0.3">
      <c r="E1" s="36" t="s">
        <v>9</v>
      </c>
      <c r="F1" s="6" t="s">
        <v>1</v>
      </c>
      <c r="G1">
        <f>SUMPRODUCT($A$8:$A$63,G8:G63)</f>
        <v>-36.81</v>
      </c>
      <c r="H1">
        <f>SUMPRODUCT($A$8:$A$63,H8:H63)</f>
        <v>-133.16999999999999</v>
      </c>
      <c r="I1">
        <f t="shared" ref="I1:Z1" si="0">SUMPRODUCT($A$8:$A$63,I8:I63)</f>
        <v>-17.809999999999999</v>
      </c>
      <c r="J1">
        <f t="shared" si="0"/>
        <v>-59.48</v>
      </c>
      <c r="K1">
        <f t="shared" si="0"/>
        <v>10.510000000000002</v>
      </c>
      <c r="L1">
        <f t="shared" si="0"/>
        <v>-6.79</v>
      </c>
      <c r="M1">
        <f t="shared" si="0"/>
        <v>-39.46</v>
      </c>
      <c r="N1">
        <f t="shared" si="0"/>
        <v>-6.79</v>
      </c>
      <c r="O1">
        <f t="shared" si="0"/>
        <v>-6.79</v>
      </c>
      <c r="P1">
        <f t="shared" si="0"/>
        <v>-2.0000000000000462E-2</v>
      </c>
      <c r="Q1">
        <f t="shared" si="0"/>
        <v>8.9499999999999993</v>
      </c>
      <c r="R1">
        <f t="shared" si="0"/>
        <v>-6.79</v>
      </c>
      <c r="S1">
        <f t="shared" si="0"/>
        <v>-16.559999999999999</v>
      </c>
      <c r="T1">
        <f t="shared" si="0"/>
        <v>-29.279999999999998</v>
      </c>
      <c r="U1">
        <f t="shared" si="0"/>
        <v>-28.63</v>
      </c>
      <c r="V1">
        <f t="shared" si="0"/>
        <v>-6.79</v>
      </c>
      <c r="W1">
        <f t="shared" si="0"/>
        <v>45.32</v>
      </c>
      <c r="X1">
        <f t="shared" si="0"/>
        <v>-6.79</v>
      </c>
      <c r="Y1">
        <f t="shared" si="0"/>
        <v>8.0100000000000016</v>
      </c>
      <c r="Z1">
        <f t="shared" si="0"/>
        <v>9.66</v>
      </c>
      <c r="AA1">
        <f t="shared" ref="AA1:BI1" si="1">SUMPRODUCT($A$8:$A$63,AA8:AA63)</f>
        <v>-6.79</v>
      </c>
      <c r="AB1">
        <f t="shared" si="1"/>
        <v>-6.79</v>
      </c>
      <c r="AC1">
        <f t="shared" si="1"/>
        <v>-20.6</v>
      </c>
      <c r="AD1">
        <f t="shared" si="1"/>
        <v>-6.79</v>
      </c>
      <c r="AE1">
        <f t="shared" si="1"/>
        <v>-6.79</v>
      </c>
      <c r="AF1">
        <f t="shared" si="1"/>
        <v>9.4600000000000009</v>
      </c>
      <c r="AG1">
        <f t="shared" si="1"/>
        <v>21.25</v>
      </c>
      <c r="AH1">
        <f t="shared" si="1"/>
        <v>-32.93</v>
      </c>
      <c r="AI1">
        <f t="shared" si="1"/>
        <v>-6.79</v>
      </c>
      <c r="AJ1">
        <f t="shared" si="1"/>
        <v>-17.45</v>
      </c>
      <c r="AK1">
        <f t="shared" si="1"/>
        <v>-6.79</v>
      </c>
      <c r="AL1">
        <f t="shared" si="1"/>
        <v>-6.79</v>
      </c>
      <c r="AM1">
        <f t="shared" si="1"/>
        <v>-6.79</v>
      </c>
      <c r="AN1">
        <f t="shared" si="1"/>
        <v>-28.16</v>
      </c>
      <c r="AO1">
        <f t="shared" si="1"/>
        <v>-6.79</v>
      </c>
      <c r="AP1">
        <f t="shared" si="1"/>
        <v>-18.190000000000001</v>
      </c>
      <c r="AQ1">
        <f t="shared" si="1"/>
        <v>-6.79</v>
      </c>
      <c r="AR1">
        <f t="shared" si="1"/>
        <v>-6.79</v>
      </c>
      <c r="AS1">
        <f t="shared" si="1"/>
        <v>-6.79</v>
      </c>
      <c r="AT1">
        <f t="shared" si="1"/>
        <v>-10.65</v>
      </c>
      <c r="AU1">
        <f t="shared" si="1"/>
        <v>17.29</v>
      </c>
      <c r="AV1">
        <f t="shared" si="1"/>
        <v>3.4099999999999993</v>
      </c>
      <c r="AW1">
        <f t="shared" si="1"/>
        <v>9.0300000000000011</v>
      </c>
      <c r="AX1">
        <f t="shared" si="1"/>
        <v>-6.79</v>
      </c>
      <c r="AY1">
        <f t="shared" si="1"/>
        <v>-7.7</v>
      </c>
      <c r="AZ1">
        <f t="shared" si="1"/>
        <v>0.16000000000000014</v>
      </c>
      <c r="BA1">
        <f t="shared" si="1"/>
        <v>2.5699999999999994</v>
      </c>
      <c r="BB1">
        <f t="shared" si="1"/>
        <v>-6.79</v>
      </c>
      <c r="BC1">
        <f t="shared" si="1"/>
        <v>-6.79</v>
      </c>
      <c r="BD1">
        <f t="shared" si="1"/>
        <v>-6.79</v>
      </c>
      <c r="BE1">
        <f t="shared" si="1"/>
        <v>-6.79</v>
      </c>
      <c r="BF1">
        <f t="shared" si="1"/>
        <v>-6.79</v>
      </c>
      <c r="BG1">
        <f t="shared" si="1"/>
        <v>9.66</v>
      </c>
      <c r="BH1">
        <f t="shared" si="1"/>
        <v>-6.79</v>
      </c>
      <c r="BI1">
        <f t="shared" si="1"/>
        <v>-6.79</v>
      </c>
    </row>
    <row r="2" spans="1:61" x14ac:dyDescent="0.3">
      <c r="E2" s="37"/>
      <c r="F2" s="9" t="s">
        <v>2</v>
      </c>
      <c r="G2">
        <f>SUMPRODUCT($B$8:$B$63,G8:G63)</f>
        <v>-9.000000000000008E-2</v>
      </c>
      <c r="H2">
        <f>SUMPRODUCT($B$8:$B$63,H8:H63)</f>
        <v>2.08</v>
      </c>
      <c r="I2">
        <f t="shared" ref="I2:Z2" si="2">SUMPRODUCT($B$8:$B$63,I8:I63)</f>
        <v>-1.51</v>
      </c>
      <c r="J2">
        <f t="shared" si="2"/>
        <v>-3.3100000000000005</v>
      </c>
      <c r="K2">
        <f t="shared" si="2"/>
        <v>-1.1000000000000003</v>
      </c>
      <c r="L2">
        <f t="shared" si="2"/>
        <v>1.6199999999999999</v>
      </c>
      <c r="M2">
        <f t="shared" si="2"/>
        <v>-80.290000000000006</v>
      </c>
      <c r="N2">
        <f t="shared" si="2"/>
        <v>1.6199999999999999</v>
      </c>
      <c r="O2">
        <f t="shared" si="2"/>
        <v>1.6199999999999999</v>
      </c>
      <c r="P2">
        <f t="shared" si="2"/>
        <v>-1.0600000000000003</v>
      </c>
      <c r="Q2">
        <f t="shared" si="2"/>
        <v>3.46</v>
      </c>
      <c r="R2">
        <f t="shared" si="2"/>
        <v>1.6199999999999999</v>
      </c>
      <c r="S2">
        <f t="shared" si="2"/>
        <v>1.6199999999999999</v>
      </c>
      <c r="T2">
        <f t="shared" si="2"/>
        <v>-0.59000000000000008</v>
      </c>
      <c r="U2">
        <f t="shared" si="2"/>
        <v>-1.0000000000000002</v>
      </c>
      <c r="V2">
        <f t="shared" si="2"/>
        <v>1.6199999999999999</v>
      </c>
      <c r="W2">
        <f t="shared" si="2"/>
        <v>1.0000000000000009E-2</v>
      </c>
      <c r="X2">
        <f t="shared" si="2"/>
        <v>1.64</v>
      </c>
      <c r="Y2">
        <f t="shared" si="2"/>
        <v>0.40000000000000013</v>
      </c>
      <c r="Z2">
        <f t="shared" si="2"/>
        <v>-0.75000000000000022</v>
      </c>
      <c r="AA2">
        <f t="shared" ref="AA2:BI2" si="3">SUMPRODUCT($B$8:$B$63,AA8:AA63)</f>
        <v>1.5999999999999999</v>
      </c>
      <c r="AB2">
        <f t="shared" si="3"/>
        <v>-2.2800000000000002</v>
      </c>
      <c r="AC2">
        <f t="shared" si="3"/>
        <v>1.6199999999999999</v>
      </c>
      <c r="AD2">
        <f t="shared" si="3"/>
        <v>1.6199999999999999</v>
      </c>
      <c r="AE2">
        <f t="shared" si="3"/>
        <v>1.6199999999999999</v>
      </c>
      <c r="AF2">
        <f t="shared" si="3"/>
        <v>-0.47</v>
      </c>
      <c r="AG2">
        <f t="shared" si="3"/>
        <v>0.29999999999999982</v>
      </c>
      <c r="AH2">
        <f t="shared" si="3"/>
        <v>-0.81000000000000028</v>
      </c>
      <c r="AI2">
        <f t="shared" si="3"/>
        <v>1.6199999999999999</v>
      </c>
      <c r="AJ2">
        <f t="shared" si="3"/>
        <v>-1.22</v>
      </c>
      <c r="AK2">
        <f t="shared" si="3"/>
        <v>1.6199999999999999</v>
      </c>
      <c r="AL2">
        <f t="shared" si="3"/>
        <v>1.0099999999999998</v>
      </c>
      <c r="AM2">
        <f t="shared" si="3"/>
        <v>-0.7300000000000002</v>
      </c>
      <c r="AN2">
        <f t="shared" si="3"/>
        <v>1.6199999999999999</v>
      </c>
      <c r="AO2">
        <f t="shared" si="3"/>
        <v>1.6199999999999999</v>
      </c>
      <c r="AP2">
        <f t="shared" si="3"/>
        <v>-1.2700000000000002</v>
      </c>
      <c r="AQ2">
        <f t="shared" si="3"/>
        <v>1.6199999999999999</v>
      </c>
      <c r="AR2">
        <f t="shared" si="3"/>
        <v>1.6199999999999999</v>
      </c>
      <c r="AS2">
        <f t="shared" si="3"/>
        <v>1.5999999999999999</v>
      </c>
      <c r="AT2">
        <f t="shared" si="3"/>
        <v>-2.2999999999999998</v>
      </c>
      <c r="AU2">
        <f t="shared" si="3"/>
        <v>-0.78</v>
      </c>
      <c r="AV2">
        <f t="shared" si="3"/>
        <v>-1.0400000000000003</v>
      </c>
      <c r="AW2">
        <f t="shared" si="3"/>
        <v>3.9999999999999813E-2</v>
      </c>
      <c r="AX2">
        <f t="shared" si="3"/>
        <v>1.6199999999999999</v>
      </c>
      <c r="AY2">
        <f t="shared" si="3"/>
        <v>-8.8999999999999986</v>
      </c>
      <c r="AZ2">
        <f t="shared" si="3"/>
        <v>-0.14000000000000012</v>
      </c>
      <c r="BA2">
        <f t="shared" si="3"/>
        <v>0.45999999999999996</v>
      </c>
      <c r="BB2">
        <f t="shared" si="3"/>
        <v>1.6199999999999999</v>
      </c>
      <c r="BC2">
        <f t="shared" si="3"/>
        <v>1.6199999999999999</v>
      </c>
      <c r="BD2">
        <f t="shared" si="3"/>
        <v>1.6199999999999999</v>
      </c>
      <c r="BE2">
        <f t="shared" si="3"/>
        <v>1.6199999999999999</v>
      </c>
      <c r="BF2">
        <f t="shared" si="3"/>
        <v>0.15999999999999992</v>
      </c>
      <c r="BG2">
        <f t="shared" si="3"/>
        <v>-0.71000000000000019</v>
      </c>
      <c r="BH2">
        <f t="shared" si="3"/>
        <v>1.6199999999999999</v>
      </c>
      <c r="BI2">
        <f t="shared" si="3"/>
        <v>1.6199999999999999</v>
      </c>
    </row>
    <row r="3" spans="1:61" x14ac:dyDescent="0.3">
      <c r="E3" s="38"/>
      <c r="F3" s="3" t="s">
        <v>3</v>
      </c>
      <c r="G3">
        <f>SUMPRODUCT($C$8:$C$63,G8:G63)</f>
        <v>22.97</v>
      </c>
      <c r="H3">
        <f>SUMPRODUCT($C$8:$C$63,H8:H63)</f>
        <v>82.63</v>
      </c>
      <c r="I3">
        <f t="shared" ref="I3:Z3" si="4">SUMPRODUCT($C$8:$C$63,I8:I63)</f>
        <v>24.15</v>
      </c>
      <c r="J3">
        <f t="shared" si="4"/>
        <v>68.899999999999991</v>
      </c>
      <c r="K3">
        <f t="shared" si="4"/>
        <v>-13.27</v>
      </c>
      <c r="L3">
        <f t="shared" si="4"/>
        <v>-10.59</v>
      </c>
      <c r="M3">
        <f t="shared" si="4"/>
        <v>44.019999999999996</v>
      </c>
      <c r="N3">
        <f t="shared" si="4"/>
        <v>-10.59</v>
      </c>
      <c r="O3">
        <f t="shared" si="4"/>
        <v>-10.59</v>
      </c>
      <c r="P3">
        <f t="shared" si="4"/>
        <v>-10.59</v>
      </c>
      <c r="Q3">
        <f t="shared" si="4"/>
        <v>-38.700000000000003</v>
      </c>
      <c r="R3">
        <f t="shared" si="4"/>
        <v>-10.59</v>
      </c>
      <c r="S3">
        <f t="shared" si="4"/>
        <v>-0.66000000000000014</v>
      </c>
      <c r="T3">
        <f t="shared" si="4"/>
        <v>24.939999999999998</v>
      </c>
      <c r="U3">
        <f t="shared" si="4"/>
        <v>9.5500000000000025</v>
      </c>
      <c r="V3">
        <f t="shared" si="4"/>
        <v>-10.59</v>
      </c>
      <c r="W3">
        <f t="shared" si="4"/>
        <v>-59.45</v>
      </c>
      <c r="X3">
        <f t="shared" si="4"/>
        <v>-10.790000000000001</v>
      </c>
      <c r="Y3">
        <f t="shared" si="4"/>
        <v>-37.61</v>
      </c>
      <c r="Z3">
        <f t="shared" si="4"/>
        <v>-50.67</v>
      </c>
      <c r="AA3">
        <f t="shared" ref="AA3:BI3" si="5">SUMPRODUCT($C$8:$C$63,AA8:AA63)</f>
        <v>-10.39</v>
      </c>
      <c r="AB3">
        <f t="shared" si="5"/>
        <v>0.57000000000000028</v>
      </c>
      <c r="AC3">
        <f t="shared" si="5"/>
        <v>-3.6399999999999997</v>
      </c>
      <c r="AD3">
        <f t="shared" si="5"/>
        <v>-10.59</v>
      </c>
      <c r="AE3">
        <f t="shared" si="5"/>
        <v>-10.59</v>
      </c>
      <c r="AF3">
        <f t="shared" si="5"/>
        <v>-40.050000000000004</v>
      </c>
      <c r="AG3">
        <f t="shared" si="5"/>
        <v>-37.480000000000004</v>
      </c>
      <c r="AH3">
        <f t="shared" si="5"/>
        <v>22.819999999999993</v>
      </c>
      <c r="AI3">
        <f t="shared" si="5"/>
        <v>-10.59</v>
      </c>
      <c r="AJ3">
        <f t="shared" si="5"/>
        <v>15.039999999999997</v>
      </c>
      <c r="AK3">
        <f t="shared" si="5"/>
        <v>-10.59</v>
      </c>
      <c r="AL3">
        <f t="shared" si="5"/>
        <v>-6.04</v>
      </c>
      <c r="AM3">
        <f t="shared" si="5"/>
        <v>3.7699999999999996</v>
      </c>
      <c r="AN3">
        <f t="shared" si="5"/>
        <v>6.5899999999999981</v>
      </c>
      <c r="AO3">
        <f t="shared" si="5"/>
        <v>-10.59</v>
      </c>
      <c r="AP3">
        <f t="shared" si="5"/>
        <v>25.819999999999993</v>
      </c>
      <c r="AQ3">
        <f t="shared" si="5"/>
        <v>-10.59</v>
      </c>
      <c r="AR3">
        <f t="shared" si="5"/>
        <v>-10.59</v>
      </c>
      <c r="AS3">
        <f t="shared" si="5"/>
        <v>-10.39</v>
      </c>
      <c r="AT3">
        <f t="shared" si="5"/>
        <v>25.169999999999995</v>
      </c>
      <c r="AU3">
        <f t="shared" si="5"/>
        <v>-39.26</v>
      </c>
      <c r="AV3">
        <f t="shared" si="5"/>
        <v>-12.47</v>
      </c>
      <c r="AW3">
        <f t="shared" si="5"/>
        <v>-15.2</v>
      </c>
      <c r="AX3">
        <f t="shared" si="5"/>
        <v>-10.59</v>
      </c>
      <c r="AY3">
        <f t="shared" si="5"/>
        <v>4.9700000000000006</v>
      </c>
      <c r="AZ3">
        <f t="shared" si="5"/>
        <v>-10.59</v>
      </c>
      <c r="BA3">
        <f t="shared" si="5"/>
        <v>-13.15</v>
      </c>
      <c r="BB3">
        <f t="shared" si="5"/>
        <v>-10.59</v>
      </c>
      <c r="BC3">
        <f t="shared" si="5"/>
        <v>-10.59</v>
      </c>
      <c r="BD3">
        <f t="shared" si="5"/>
        <v>-10.59</v>
      </c>
      <c r="BE3">
        <f t="shared" si="5"/>
        <v>-10.59</v>
      </c>
      <c r="BF3">
        <f t="shared" si="5"/>
        <v>-2.41</v>
      </c>
      <c r="BG3">
        <f t="shared" si="5"/>
        <v>-51.07</v>
      </c>
      <c r="BH3">
        <f t="shared" si="5"/>
        <v>-10.59</v>
      </c>
      <c r="BI3">
        <f t="shared" si="5"/>
        <v>-7.76</v>
      </c>
    </row>
    <row r="4" spans="1:61" x14ac:dyDescent="0.3">
      <c r="F4" s="26" t="s">
        <v>4</v>
      </c>
      <c r="G4" t="s">
        <v>217</v>
      </c>
      <c r="H4" t="s">
        <v>222</v>
      </c>
      <c r="I4" t="s">
        <v>219</v>
      </c>
      <c r="J4" t="s">
        <v>221</v>
      </c>
      <c r="K4" t="s">
        <v>223</v>
      </c>
      <c r="L4" t="s">
        <v>224</v>
      </c>
      <c r="M4" t="s">
        <v>225</v>
      </c>
      <c r="N4" t="s">
        <v>226</v>
      </c>
      <c r="O4" t="s">
        <v>227</v>
      </c>
      <c r="P4" t="s">
        <v>228</v>
      </c>
      <c r="Q4" t="s">
        <v>229</v>
      </c>
      <c r="R4" t="s">
        <v>230</v>
      </c>
      <c r="S4" t="s">
        <v>231</v>
      </c>
      <c r="T4" t="s">
        <v>232</v>
      </c>
      <c r="U4" t="s">
        <v>233</v>
      </c>
      <c r="V4" t="s">
        <v>234</v>
      </c>
      <c r="W4" t="s">
        <v>235</v>
      </c>
      <c r="X4" t="s">
        <v>218</v>
      </c>
      <c r="Y4" t="s">
        <v>236</v>
      </c>
      <c r="Z4" t="s">
        <v>237</v>
      </c>
      <c r="AA4" t="s">
        <v>238</v>
      </c>
      <c r="AB4" t="s">
        <v>239</v>
      </c>
      <c r="AC4" t="s">
        <v>240</v>
      </c>
      <c r="AD4" t="s">
        <v>241</v>
      </c>
      <c r="AE4" t="s">
        <v>242</v>
      </c>
      <c r="AF4" t="s">
        <v>243</v>
      </c>
      <c r="AG4" t="s">
        <v>244</v>
      </c>
      <c r="AH4" t="s">
        <v>245</v>
      </c>
      <c r="AI4" t="s">
        <v>246</v>
      </c>
      <c r="AJ4" t="s">
        <v>247</v>
      </c>
      <c r="AK4" t="s">
        <v>248</v>
      </c>
      <c r="AL4" t="s">
        <v>249</v>
      </c>
      <c r="AM4" t="s">
        <v>250</v>
      </c>
      <c r="AN4" t="s">
        <v>251</v>
      </c>
      <c r="AO4" t="s">
        <v>252</v>
      </c>
      <c r="AP4" t="s">
        <v>253</v>
      </c>
      <c r="AQ4" t="s">
        <v>254</v>
      </c>
      <c r="AR4" t="s">
        <v>255</v>
      </c>
      <c r="AS4" t="s">
        <v>256</v>
      </c>
      <c r="AT4" t="s">
        <v>257</v>
      </c>
      <c r="AU4" t="s">
        <v>258</v>
      </c>
      <c r="AV4" t="s">
        <v>259</v>
      </c>
      <c r="AW4" t="s">
        <v>260</v>
      </c>
      <c r="AX4" t="s">
        <v>261</v>
      </c>
      <c r="AY4" t="s">
        <v>262</v>
      </c>
      <c r="AZ4" t="s">
        <v>263</v>
      </c>
      <c r="BA4" t="s">
        <v>264</v>
      </c>
      <c r="BB4" t="s">
        <v>265</v>
      </c>
      <c r="BC4" t="s">
        <v>266</v>
      </c>
      <c r="BD4" t="s">
        <v>267</v>
      </c>
      <c r="BE4" t="s">
        <v>268</v>
      </c>
      <c r="BF4" t="s">
        <v>269</v>
      </c>
      <c r="BG4" t="s">
        <v>270</v>
      </c>
      <c r="BH4" t="s">
        <v>271</v>
      </c>
      <c r="BI4" t="s">
        <v>272</v>
      </c>
    </row>
    <row r="5" spans="1:61" x14ac:dyDescent="0.3">
      <c r="A5" s="33" t="s">
        <v>8</v>
      </c>
      <c r="B5" s="34"/>
      <c r="C5" s="35"/>
      <c r="F5" s="28" t="s">
        <v>214</v>
      </c>
      <c r="G5" s="29" t="s">
        <v>215</v>
      </c>
      <c r="H5" s="29" t="s">
        <v>216</v>
      </c>
      <c r="I5" s="30" t="s">
        <v>220</v>
      </c>
    </row>
    <row r="6" spans="1:61" x14ac:dyDescent="0.3">
      <c r="A6" s="24"/>
      <c r="B6" s="25"/>
      <c r="C6" s="10"/>
      <c r="F6" s="27" t="s">
        <v>111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14</v>
      </c>
      <c r="U6">
        <v>15</v>
      </c>
      <c r="V6">
        <v>16</v>
      </c>
      <c r="W6">
        <v>17</v>
      </c>
      <c r="X6">
        <v>18</v>
      </c>
      <c r="Y6">
        <v>19</v>
      </c>
      <c r="Z6">
        <v>20</v>
      </c>
      <c r="AA6">
        <v>21</v>
      </c>
      <c r="AB6">
        <v>22</v>
      </c>
      <c r="AC6">
        <v>23</v>
      </c>
      <c r="AD6">
        <v>24</v>
      </c>
      <c r="AE6">
        <v>25</v>
      </c>
      <c r="AF6">
        <v>26</v>
      </c>
      <c r="AG6">
        <v>27</v>
      </c>
      <c r="AH6">
        <v>28</v>
      </c>
      <c r="AI6">
        <v>29</v>
      </c>
      <c r="AJ6">
        <v>30</v>
      </c>
      <c r="AK6">
        <v>31</v>
      </c>
      <c r="AL6">
        <v>32</v>
      </c>
      <c r="AM6">
        <v>33</v>
      </c>
      <c r="AN6">
        <v>34</v>
      </c>
      <c r="AO6">
        <v>35</v>
      </c>
      <c r="AP6">
        <v>36</v>
      </c>
      <c r="AQ6">
        <v>37</v>
      </c>
      <c r="AR6">
        <v>38</v>
      </c>
      <c r="AS6">
        <v>39</v>
      </c>
      <c r="AT6">
        <v>40</v>
      </c>
      <c r="AU6">
        <v>41</v>
      </c>
      <c r="AV6">
        <v>42</v>
      </c>
      <c r="AW6">
        <v>43</v>
      </c>
      <c r="AX6">
        <v>44</v>
      </c>
      <c r="AY6">
        <v>45</v>
      </c>
      <c r="AZ6">
        <v>46</v>
      </c>
      <c r="BA6">
        <v>47</v>
      </c>
      <c r="BB6">
        <v>48</v>
      </c>
      <c r="BC6">
        <v>49</v>
      </c>
      <c r="BD6">
        <v>50</v>
      </c>
      <c r="BE6">
        <v>51</v>
      </c>
      <c r="BF6">
        <v>52</v>
      </c>
      <c r="BG6">
        <v>53</v>
      </c>
      <c r="BH6">
        <v>54</v>
      </c>
      <c r="BI6">
        <v>55</v>
      </c>
    </row>
    <row r="7" spans="1:61" x14ac:dyDescent="0.3">
      <c r="A7" s="1" t="s">
        <v>1</v>
      </c>
      <c r="B7" s="2" t="s">
        <v>2</v>
      </c>
      <c r="C7" s="3" t="s">
        <v>3</v>
      </c>
      <c r="D7" s="16" t="s">
        <v>0</v>
      </c>
      <c r="E7" s="16" t="s">
        <v>103</v>
      </c>
      <c r="F7" s="17" t="s">
        <v>106</v>
      </c>
    </row>
    <row r="8" spans="1:61" x14ac:dyDescent="0.3">
      <c r="A8" s="4">
        <v>-30.02</v>
      </c>
      <c r="B8" s="5">
        <v>-1.69</v>
      </c>
      <c r="C8" s="5">
        <v>33.36</v>
      </c>
      <c r="D8" s="18">
        <v>1</v>
      </c>
      <c r="E8" s="15" t="s">
        <v>104</v>
      </c>
      <c r="F8" s="19" t="s">
        <v>127</v>
      </c>
      <c r="G8" s="30">
        <v>1</v>
      </c>
    </row>
    <row r="9" spans="1:61" x14ac:dyDescent="0.3">
      <c r="A9" s="7">
        <v>-63.19</v>
      </c>
      <c r="B9" s="8">
        <v>0.24</v>
      </c>
      <c r="C9" s="8">
        <v>46.51</v>
      </c>
      <c r="D9" s="18">
        <v>2</v>
      </c>
      <c r="E9" s="15" t="s">
        <v>105</v>
      </c>
      <c r="F9" s="23" t="s">
        <v>107</v>
      </c>
      <c r="H9" s="30">
        <v>2</v>
      </c>
    </row>
    <row r="10" spans="1:61" x14ac:dyDescent="0.3">
      <c r="A10" s="7">
        <v>-11.02</v>
      </c>
      <c r="B10" s="8">
        <v>-3.13</v>
      </c>
      <c r="C10" s="8">
        <v>34.74</v>
      </c>
      <c r="D10" s="18">
        <v>3</v>
      </c>
      <c r="E10" s="15" t="s">
        <v>108</v>
      </c>
      <c r="F10" s="23" t="s">
        <v>109</v>
      </c>
      <c r="I10" s="30">
        <v>1</v>
      </c>
    </row>
    <row r="11" spans="1:61" x14ac:dyDescent="0.3">
      <c r="A11" s="7">
        <v>-26.55</v>
      </c>
      <c r="B11" s="8">
        <v>-2.5</v>
      </c>
      <c r="C11" s="8">
        <v>46.08</v>
      </c>
      <c r="D11" s="18">
        <v>4</v>
      </c>
      <c r="E11" s="15" t="s">
        <v>110</v>
      </c>
      <c r="F11" s="23" t="s">
        <v>128</v>
      </c>
      <c r="J11" s="15">
        <v>1</v>
      </c>
    </row>
    <row r="12" spans="1:61" x14ac:dyDescent="0.3">
      <c r="A12" s="7">
        <v>-17.3</v>
      </c>
      <c r="B12" s="8">
        <v>2.72</v>
      </c>
      <c r="C12" s="8">
        <v>2.68</v>
      </c>
      <c r="D12" s="18">
        <v>5</v>
      </c>
      <c r="E12" s="15" t="s">
        <v>112</v>
      </c>
      <c r="F12" s="23" t="s">
        <v>118</v>
      </c>
      <c r="K12" s="15">
        <v>-1</v>
      </c>
    </row>
    <row r="13" spans="1:61" x14ac:dyDescent="0.3">
      <c r="A13" s="7">
        <v>0</v>
      </c>
      <c r="B13" s="8">
        <v>0</v>
      </c>
      <c r="C13" s="8">
        <v>0</v>
      </c>
      <c r="D13" s="18">
        <v>6</v>
      </c>
      <c r="E13" s="15" t="s">
        <v>113</v>
      </c>
      <c r="F13" s="19" t="s">
        <v>114</v>
      </c>
      <c r="L13" s="15">
        <v>1</v>
      </c>
    </row>
    <row r="14" spans="1:61" x14ac:dyDescent="0.3">
      <c r="A14" s="7">
        <v>-32.67</v>
      </c>
      <c r="B14" s="8">
        <v>-81.91</v>
      </c>
      <c r="C14" s="8">
        <v>54.61</v>
      </c>
      <c r="D14" s="18">
        <v>7</v>
      </c>
      <c r="E14" s="15" t="s">
        <v>115</v>
      </c>
      <c r="F14" s="19" t="s">
        <v>129</v>
      </c>
      <c r="M14" s="15">
        <v>1</v>
      </c>
    </row>
    <row r="15" spans="1:61" x14ac:dyDescent="0.3">
      <c r="A15" s="7">
        <v>0</v>
      </c>
      <c r="B15" s="8">
        <v>0</v>
      </c>
      <c r="C15" s="8">
        <v>0</v>
      </c>
      <c r="D15" s="18">
        <v>8</v>
      </c>
      <c r="E15" s="15" t="s">
        <v>116</v>
      </c>
      <c r="F15" s="19" t="s">
        <v>117</v>
      </c>
      <c r="N15" s="15">
        <v>1</v>
      </c>
    </row>
    <row r="16" spans="1:61" x14ac:dyDescent="0.3">
      <c r="A16" s="7">
        <v>0</v>
      </c>
      <c r="B16" s="8">
        <v>0</v>
      </c>
      <c r="C16" s="8">
        <v>0</v>
      </c>
      <c r="D16" s="18">
        <v>9</v>
      </c>
      <c r="E16" s="15" t="s">
        <v>119</v>
      </c>
      <c r="F16" s="19" t="s">
        <v>120</v>
      </c>
      <c r="O16" s="15">
        <v>1</v>
      </c>
    </row>
    <row r="17" spans="1:61" x14ac:dyDescent="0.3">
      <c r="A17" s="7">
        <v>-6.77</v>
      </c>
      <c r="B17" s="8">
        <v>2.68</v>
      </c>
      <c r="C17" s="8">
        <v>0</v>
      </c>
      <c r="D17" s="18">
        <v>10</v>
      </c>
      <c r="E17" s="15" t="s">
        <v>121</v>
      </c>
      <c r="F17" s="19" t="s">
        <v>122</v>
      </c>
      <c r="P17" s="15">
        <v>-1</v>
      </c>
    </row>
    <row r="18" spans="1:61" x14ac:dyDescent="0.3">
      <c r="A18" s="7">
        <v>-15.74</v>
      </c>
      <c r="B18" s="8">
        <v>-1.88</v>
      </c>
      <c r="C18" s="8">
        <v>28.51</v>
      </c>
      <c r="D18" s="18">
        <v>11</v>
      </c>
      <c r="E18" s="15" t="s">
        <v>123</v>
      </c>
      <c r="F18" s="23" t="s">
        <v>124</v>
      </c>
      <c r="Q18" s="15">
        <v>-1</v>
      </c>
    </row>
    <row r="19" spans="1:61" x14ac:dyDescent="0.3">
      <c r="A19" s="7">
        <v>0</v>
      </c>
      <c r="B19" s="8">
        <v>0</v>
      </c>
      <c r="C19" s="8">
        <v>0</v>
      </c>
      <c r="D19" s="18">
        <v>12</v>
      </c>
      <c r="E19" s="15" t="s">
        <v>125</v>
      </c>
      <c r="F19" s="19" t="s">
        <v>126</v>
      </c>
      <c r="R19" s="15">
        <v>1</v>
      </c>
    </row>
    <row r="20" spans="1:61" x14ac:dyDescent="0.3">
      <c r="A20" s="7">
        <v>-9.77</v>
      </c>
      <c r="B20" s="8">
        <v>0</v>
      </c>
      <c r="C20" s="8">
        <v>9.93</v>
      </c>
      <c r="D20" s="18">
        <v>13</v>
      </c>
      <c r="E20" s="15" t="s">
        <v>130</v>
      </c>
      <c r="F20" s="19" t="s">
        <v>131</v>
      </c>
      <c r="S20" s="15">
        <v>1</v>
      </c>
    </row>
    <row r="21" spans="1:61" x14ac:dyDescent="0.3">
      <c r="A21" s="7">
        <v>-22.49</v>
      </c>
      <c r="B21" s="8">
        <v>-2.21</v>
      </c>
      <c r="C21" s="8">
        <v>35.53</v>
      </c>
      <c r="D21" s="18">
        <v>14</v>
      </c>
      <c r="E21" s="15" t="s">
        <v>132</v>
      </c>
      <c r="F21" s="23" t="s">
        <v>133</v>
      </c>
      <c r="T21" s="15">
        <v>1</v>
      </c>
    </row>
    <row r="22" spans="1:61" x14ac:dyDescent="0.3">
      <c r="A22" s="7">
        <v>-21.84</v>
      </c>
      <c r="B22" s="8">
        <v>-2.6</v>
      </c>
      <c r="C22" s="8">
        <v>19.940000000000001</v>
      </c>
      <c r="D22" s="18">
        <v>15</v>
      </c>
      <c r="E22" s="15" t="s">
        <v>134</v>
      </c>
      <c r="F22" s="19" t="s">
        <v>135</v>
      </c>
      <c r="U22" s="15">
        <v>1</v>
      </c>
      <c r="AV22" s="32">
        <v>1</v>
      </c>
    </row>
    <row r="23" spans="1:61" x14ac:dyDescent="0.3">
      <c r="A23" s="7">
        <v>0</v>
      </c>
      <c r="B23" s="8">
        <v>0</v>
      </c>
      <c r="C23" s="8">
        <v>0</v>
      </c>
      <c r="D23" s="18">
        <v>16</v>
      </c>
      <c r="E23" s="15" t="s">
        <v>136</v>
      </c>
      <c r="F23" s="19" t="s">
        <v>137</v>
      </c>
      <c r="V23" s="15">
        <v>-1</v>
      </c>
    </row>
    <row r="24" spans="1:61" x14ac:dyDescent="0.3">
      <c r="A24" s="7">
        <v>-24.07</v>
      </c>
      <c r="B24" s="8">
        <v>0.28999999999999998</v>
      </c>
      <c r="C24" s="8">
        <v>21.97</v>
      </c>
      <c r="D24" s="18">
        <v>17</v>
      </c>
      <c r="E24" s="15" t="s">
        <v>138</v>
      </c>
      <c r="F24" s="19" t="s">
        <v>139</v>
      </c>
      <c r="W24" s="15">
        <v>-1</v>
      </c>
    </row>
    <row r="25" spans="1:61" x14ac:dyDescent="0.3">
      <c r="A25" s="7">
        <v>0</v>
      </c>
      <c r="B25" s="8">
        <v>-0.02</v>
      </c>
      <c r="C25" s="8">
        <v>0.2</v>
      </c>
      <c r="D25" s="18">
        <v>18</v>
      </c>
      <c r="E25" s="15" t="s">
        <v>140</v>
      </c>
      <c r="F25" s="19" t="s">
        <v>141</v>
      </c>
      <c r="G25" s="15">
        <v>3</v>
      </c>
      <c r="H25" s="15">
        <v>3</v>
      </c>
      <c r="I25" s="15">
        <v>2</v>
      </c>
      <c r="J25" s="15">
        <v>2</v>
      </c>
      <c r="K25" s="15">
        <v>2</v>
      </c>
      <c r="L25" s="15">
        <v>2</v>
      </c>
      <c r="M25" s="15">
        <v>2</v>
      </c>
      <c r="N25" s="15">
        <v>2</v>
      </c>
      <c r="O25" s="15">
        <v>2</v>
      </c>
      <c r="P25" s="15">
        <v>2</v>
      </c>
      <c r="Q25" s="15">
        <v>4</v>
      </c>
      <c r="R25" s="15">
        <v>2</v>
      </c>
      <c r="S25" s="15">
        <v>2</v>
      </c>
      <c r="T25" s="15">
        <v>2</v>
      </c>
      <c r="U25" s="15">
        <v>3</v>
      </c>
      <c r="V25" s="15">
        <v>2</v>
      </c>
      <c r="W25" s="15">
        <v>2</v>
      </c>
      <c r="X25" s="15">
        <v>1</v>
      </c>
      <c r="Y25" s="15">
        <v>4</v>
      </c>
      <c r="Z25" s="15">
        <v>4</v>
      </c>
      <c r="AA25" s="15">
        <v>3</v>
      </c>
      <c r="AB25" s="15">
        <v>2</v>
      </c>
      <c r="AC25" s="15">
        <v>2</v>
      </c>
      <c r="AD25" s="15">
        <v>2</v>
      </c>
      <c r="AE25" s="15">
        <v>2</v>
      </c>
      <c r="AF25" s="15">
        <v>2</v>
      </c>
      <c r="AG25" s="15">
        <v>2</v>
      </c>
      <c r="AH25" s="15">
        <v>2</v>
      </c>
      <c r="AI25" s="15">
        <v>2</v>
      </c>
      <c r="AJ25" s="15">
        <v>2</v>
      </c>
      <c r="AK25" s="15">
        <v>2</v>
      </c>
      <c r="AL25" s="15">
        <v>2</v>
      </c>
      <c r="AM25" s="15">
        <v>2</v>
      </c>
      <c r="AN25" s="15">
        <v>2</v>
      </c>
      <c r="AO25" s="15">
        <v>2</v>
      </c>
      <c r="AP25" s="15">
        <v>2</v>
      </c>
      <c r="AQ25" s="15">
        <v>2</v>
      </c>
      <c r="AR25" s="15">
        <v>2</v>
      </c>
      <c r="AS25" s="15">
        <v>3</v>
      </c>
      <c r="AT25" s="15">
        <v>4</v>
      </c>
      <c r="AU25" s="15">
        <v>4</v>
      </c>
      <c r="AV25" s="15">
        <v>5</v>
      </c>
      <c r="AW25" s="15">
        <v>2</v>
      </c>
      <c r="AX25" s="15">
        <v>2</v>
      </c>
      <c r="AY25" s="15">
        <v>2</v>
      </c>
      <c r="AZ25" s="15">
        <v>2</v>
      </c>
      <c r="BA25" s="15">
        <v>2</v>
      </c>
      <c r="BB25" s="15">
        <v>2</v>
      </c>
      <c r="BC25" s="15">
        <v>2</v>
      </c>
      <c r="BD25" s="15">
        <v>2</v>
      </c>
      <c r="BE25" s="15">
        <v>2</v>
      </c>
      <c r="BF25" s="15">
        <v>2</v>
      </c>
      <c r="BG25" s="15">
        <v>2</v>
      </c>
      <c r="BH25" s="15">
        <v>2</v>
      </c>
      <c r="BI25" s="15">
        <v>2</v>
      </c>
    </row>
    <row r="26" spans="1:61" x14ac:dyDescent="0.3">
      <c r="A26" s="7">
        <v>-7.4</v>
      </c>
      <c r="B26" s="8">
        <v>0.59</v>
      </c>
      <c r="C26" s="8">
        <v>13.71</v>
      </c>
      <c r="D26" s="18">
        <v>19</v>
      </c>
      <c r="E26" s="15" t="s">
        <v>142</v>
      </c>
      <c r="F26" s="19" t="s">
        <v>143</v>
      </c>
      <c r="Y26" s="15">
        <v>-1</v>
      </c>
    </row>
    <row r="27" spans="1:61" x14ac:dyDescent="0.3">
      <c r="A27" s="7">
        <v>-7.4</v>
      </c>
      <c r="B27" s="8">
        <v>0.59</v>
      </c>
      <c r="C27" s="8">
        <v>13.71</v>
      </c>
      <c r="D27" s="18">
        <v>20</v>
      </c>
      <c r="E27" s="15" t="s">
        <v>144</v>
      </c>
      <c r="F27" s="19" t="s">
        <v>145</v>
      </c>
      <c r="Y27" s="15">
        <v>-1</v>
      </c>
      <c r="Z27" s="14"/>
    </row>
    <row r="28" spans="1:61" x14ac:dyDescent="0.3">
      <c r="A28" s="7">
        <v>0</v>
      </c>
      <c r="B28" s="8">
        <v>0</v>
      </c>
      <c r="C28" s="8">
        <v>0</v>
      </c>
      <c r="D28" s="18">
        <v>21</v>
      </c>
      <c r="E28" s="15" t="s">
        <v>146</v>
      </c>
      <c r="F28" s="19" t="s">
        <v>147</v>
      </c>
      <c r="AA28" s="15">
        <v>-1</v>
      </c>
    </row>
    <row r="29" spans="1:61" x14ac:dyDescent="0.3">
      <c r="A29" s="7">
        <v>0</v>
      </c>
      <c r="B29" s="8">
        <v>-3.9</v>
      </c>
      <c r="C29" s="8">
        <v>11.16</v>
      </c>
      <c r="D29" s="18">
        <v>22</v>
      </c>
      <c r="E29" s="15" t="s">
        <v>148</v>
      </c>
      <c r="F29" s="19" t="s">
        <v>149</v>
      </c>
      <c r="AB29" s="15">
        <v>1</v>
      </c>
    </row>
    <row r="30" spans="1:61" x14ac:dyDescent="0.3">
      <c r="A30" s="7">
        <v>-13.81</v>
      </c>
      <c r="B30" s="8">
        <v>0</v>
      </c>
      <c r="C30" s="8">
        <v>6.95</v>
      </c>
      <c r="D30" s="18">
        <v>23</v>
      </c>
      <c r="E30" s="15" t="s">
        <v>150</v>
      </c>
      <c r="F30" s="19" t="s">
        <v>151</v>
      </c>
      <c r="AC30" s="15">
        <v>1</v>
      </c>
    </row>
    <row r="31" spans="1:61" x14ac:dyDescent="0.3">
      <c r="A31" s="7">
        <v>0</v>
      </c>
      <c r="B31" s="8">
        <v>0</v>
      </c>
      <c r="C31" s="8">
        <v>0</v>
      </c>
      <c r="D31" s="18">
        <v>24</v>
      </c>
      <c r="E31" s="15" t="s">
        <v>152</v>
      </c>
      <c r="F31" s="19" t="s">
        <v>153</v>
      </c>
      <c r="AD31" s="15">
        <v>1</v>
      </c>
    </row>
    <row r="32" spans="1:61" x14ac:dyDescent="0.3">
      <c r="A32" s="7">
        <v>0</v>
      </c>
      <c r="B32" s="8">
        <v>0</v>
      </c>
      <c r="C32" s="8">
        <v>0</v>
      </c>
      <c r="D32" s="18">
        <v>25</v>
      </c>
      <c r="E32" s="15" t="s">
        <v>154</v>
      </c>
      <c r="F32" s="19" t="s">
        <v>155</v>
      </c>
      <c r="AD32" s="15">
        <v>-1</v>
      </c>
    </row>
    <row r="33" spans="1:47" x14ac:dyDescent="0.3">
      <c r="A33" s="7">
        <v>-16.25</v>
      </c>
      <c r="B33" s="8">
        <v>2.09</v>
      </c>
      <c r="C33" s="8">
        <v>29.46</v>
      </c>
      <c r="D33" s="18">
        <v>26</v>
      </c>
      <c r="E33" s="15" t="s">
        <v>156</v>
      </c>
      <c r="F33" s="23" t="s">
        <v>157</v>
      </c>
      <c r="AF33" s="15">
        <v>-1</v>
      </c>
    </row>
    <row r="34" spans="1:47" x14ac:dyDescent="0.3">
      <c r="A34" s="7">
        <v>-28.04</v>
      </c>
      <c r="B34" s="8">
        <v>1.32</v>
      </c>
      <c r="C34" s="8">
        <v>26.89</v>
      </c>
      <c r="D34" s="18">
        <v>27</v>
      </c>
      <c r="E34" s="15" t="s">
        <v>158</v>
      </c>
      <c r="F34" s="19" t="s">
        <v>159</v>
      </c>
      <c r="W34" s="31">
        <v>-1</v>
      </c>
      <c r="AG34" s="15">
        <v>-1</v>
      </c>
    </row>
    <row r="35" spans="1:47" x14ac:dyDescent="0.3">
      <c r="A35" s="7">
        <v>-26.14</v>
      </c>
      <c r="B35" s="8">
        <v>-2.4300000000000002</v>
      </c>
      <c r="C35" s="8">
        <v>33.409999999999997</v>
      </c>
      <c r="D35" s="18">
        <v>28</v>
      </c>
      <c r="E35" s="15" t="s">
        <v>160</v>
      </c>
      <c r="F35" s="19" t="s">
        <v>161</v>
      </c>
      <c r="J35">
        <v>1</v>
      </c>
      <c r="AH35" s="15">
        <v>1</v>
      </c>
    </row>
    <row r="36" spans="1:47" x14ac:dyDescent="0.3">
      <c r="A36" s="7">
        <v>0</v>
      </c>
      <c r="B36" s="8">
        <v>0</v>
      </c>
      <c r="C36" s="8">
        <v>0</v>
      </c>
      <c r="D36" s="18">
        <v>29</v>
      </c>
      <c r="E36" s="15" t="s">
        <v>162</v>
      </c>
      <c r="F36" s="19" t="s">
        <v>163</v>
      </c>
      <c r="AI36" s="15">
        <v>-1</v>
      </c>
    </row>
    <row r="37" spans="1:47" x14ac:dyDescent="0.3">
      <c r="A37" s="7">
        <v>-10.66</v>
      </c>
      <c r="B37" s="8">
        <v>-2.84</v>
      </c>
      <c r="C37" s="8">
        <v>25.63</v>
      </c>
      <c r="D37" s="18">
        <v>30</v>
      </c>
      <c r="E37" s="15" t="s">
        <v>164</v>
      </c>
      <c r="F37" s="19" t="s">
        <v>165</v>
      </c>
      <c r="AJ37" s="15">
        <v>1</v>
      </c>
    </row>
    <row r="38" spans="1:47" x14ac:dyDescent="0.3">
      <c r="A38" s="7">
        <v>0</v>
      </c>
      <c r="B38" s="8">
        <v>0</v>
      </c>
      <c r="C38" s="8">
        <v>0</v>
      </c>
      <c r="D38" s="18">
        <v>31</v>
      </c>
      <c r="E38" s="15" t="s">
        <v>166</v>
      </c>
      <c r="F38" s="19" t="s">
        <v>167</v>
      </c>
      <c r="AK38" s="15">
        <v>-1</v>
      </c>
    </row>
    <row r="39" spans="1:47" x14ac:dyDescent="0.3">
      <c r="A39" s="7">
        <v>0</v>
      </c>
      <c r="B39" s="8">
        <v>-0.61</v>
      </c>
      <c r="C39" s="8">
        <v>4.55</v>
      </c>
      <c r="D39" s="18">
        <v>32</v>
      </c>
      <c r="E39" s="15" t="s">
        <v>168</v>
      </c>
      <c r="F39" s="23" t="s">
        <v>169</v>
      </c>
      <c r="AL39" s="15">
        <v>1</v>
      </c>
    </row>
    <row r="40" spans="1:47" x14ac:dyDescent="0.3">
      <c r="A40" s="7">
        <v>0</v>
      </c>
      <c r="B40" s="8">
        <v>-2.35</v>
      </c>
      <c r="C40" s="8">
        <v>14.36</v>
      </c>
      <c r="D40" s="18">
        <v>33</v>
      </c>
      <c r="E40" s="15" t="s">
        <v>170</v>
      </c>
      <c r="F40" s="23" t="s">
        <v>171</v>
      </c>
      <c r="AM40" s="15">
        <v>1</v>
      </c>
    </row>
    <row r="41" spans="1:47" x14ac:dyDescent="0.3">
      <c r="A41" s="7">
        <v>-21.37</v>
      </c>
      <c r="B41" s="8">
        <v>0</v>
      </c>
      <c r="C41" s="8">
        <v>17.18</v>
      </c>
      <c r="D41" s="18">
        <v>34</v>
      </c>
      <c r="E41" s="15" t="s">
        <v>172</v>
      </c>
      <c r="F41" s="19" t="s">
        <v>173</v>
      </c>
      <c r="AN41" s="15">
        <v>1</v>
      </c>
    </row>
    <row r="42" spans="1:47" x14ac:dyDescent="0.3">
      <c r="A42" s="7">
        <v>0</v>
      </c>
      <c r="B42" s="8">
        <v>0</v>
      </c>
      <c r="C42" s="8">
        <v>0</v>
      </c>
      <c r="D42" s="18">
        <v>35</v>
      </c>
      <c r="E42" s="15" t="s">
        <v>174</v>
      </c>
      <c r="F42" s="19" t="s">
        <v>175</v>
      </c>
      <c r="AO42" s="15">
        <v>1</v>
      </c>
    </row>
    <row r="43" spans="1:47" x14ac:dyDescent="0.3">
      <c r="A43" s="7">
        <v>-11.4</v>
      </c>
      <c r="B43" s="8">
        <v>-2.89</v>
      </c>
      <c r="C43" s="8">
        <v>36.409999999999997</v>
      </c>
      <c r="D43" s="18">
        <v>36</v>
      </c>
      <c r="E43" s="15" t="s">
        <v>176</v>
      </c>
      <c r="F43" s="23" t="s">
        <v>177</v>
      </c>
      <c r="AP43" s="15">
        <v>1</v>
      </c>
    </row>
    <row r="44" spans="1:47" x14ac:dyDescent="0.3">
      <c r="A44" s="7">
        <v>0</v>
      </c>
      <c r="B44" s="8">
        <v>0</v>
      </c>
      <c r="C44" s="8">
        <v>0</v>
      </c>
      <c r="D44" s="18">
        <v>37</v>
      </c>
      <c r="E44" s="15" t="s">
        <v>130</v>
      </c>
      <c r="F44" s="19" t="s">
        <v>178</v>
      </c>
      <c r="AQ44" s="15">
        <v>1</v>
      </c>
    </row>
    <row r="45" spans="1:47" x14ac:dyDescent="0.3">
      <c r="A45" s="7">
        <v>0</v>
      </c>
      <c r="B45" s="8">
        <v>0</v>
      </c>
      <c r="C45" s="8">
        <v>0</v>
      </c>
      <c r="D45" s="18">
        <v>38</v>
      </c>
      <c r="E45" s="15" t="s">
        <v>179</v>
      </c>
      <c r="F45" s="19" t="s">
        <v>180</v>
      </c>
      <c r="AR45" s="15">
        <v>-1</v>
      </c>
    </row>
    <row r="46" spans="1:47" x14ac:dyDescent="0.3">
      <c r="A46" s="7">
        <v>0</v>
      </c>
      <c r="B46" s="8">
        <v>0</v>
      </c>
      <c r="C46" s="8">
        <v>0</v>
      </c>
      <c r="D46" s="18">
        <v>39</v>
      </c>
      <c r="E46" s="15" t="s">
        <v>181</v>
      </c>
      <c r="F46" s="19" t="s">
        <v>182</v>
      </c>
      <c r="AS46" s="15">
        <v>-1</v>
      </c>
    </row>
    <row r="47" spans="1:47" x14ac:dyDescent="0.3">
      <c r="A47" s="7">
        <v>-1.93</v>
      </c>
      <c r="B47" s="8">
        <v>-1.94</v>
      </c>
      <c r="C47" s="8">
        <v>17.68</v>
      </c>
      <c r="D47" s="18">
        <v>40</v>
      </c>
      <c r="E47" s="15" t="s">
        <v>183</v>
      </c>
      <c r="F47" s="23" t="s">
        <v>184</v>
      </c>
      <c r="AT47" s="15">
        <v>2</v>
      </c>
    </row>
    <row r="48" spans="1:47" x14ac:dyDescent="0.3">
      <c r="A48" s="7">
        <v>-24.08</v>
      </c>
      <c r="B48" s="8">
        <v>2.36</v>
      </c>
      <c r="C48" s="8">
        <v>29.07</v>
      </c>
      <c r="D48" s="18">
        <v>41</v>
      </c>
      <c r="E48" s="15" t="s">
        <v>185</v>
      </c>
      <c r="F48" s="19" t="s">
        <v>186</v>
      </c>
      <c r="AU48" s="15">
        <v>-1</v>
      </c>
    </row>
    <row r="49" spans="1:61" x14ac:dyDescent="0.3">
      <c r="A49" s="7">
        <v>-16.02</v>
      </c>
      <c r="B49" s="8">
        <v>0</v>
      </c>
      <c r="C49" s="8">
        <v>11.21</v>
      </c>
      <c r="D49" s="18">
        <v>42</v>
      </c>
      <c r="E49" s="15" t="s">
        <v>187</v>
      </c>
      <c r="F49" s="19" t="s">
        <v>188</v>
      </c>
      <c r="AV49" s="15">
        <v>-2</v>
      </c>
    </row>
    <row r="50" spans="1:61" x14ac:dyDescent="0.3">
      <c r="A50" s="7">
        <v>-15.82</v>
      </c>
      <c r="B50" s="8">
        <v>1.58</v>
      </c>
      <c r="C50" s="8">
        <v>4.6100000000000003</v>
      </c>
      <c r="D50" s="18">
        <v>43</v>
      </c>
      <c r="E50" s="15" t="s">
        <v>189</v>
      </c>
      <c r="F50" s="19" t="s">
        <v>190</v>
      </c>
      <c r="AW50" s="15">
        <v>-1</v>
      </c>
    </row>
    <row r="51" spans="1:61" x14ac:dyDescent="0.3">
      <c r="A51" s="7">
        <v>0</v>
      </c>
      <c r="B51" s="8">
        <v>0</v>
      </c>
      <c r="C51" s="8">
        <v>0</v>
      </c>
      <c r="D51" s="18">
        <v>44</v>
      </c>
      <c r="E51" s="15" t="s">
        <v>191</v>
      </c>
      <c r="F51" s="23" t="s">
        <v>192</v>
      </c>
      <c r="AX51" s="15">
        <v>-1</v>
      </c>
    </row>
    <row r="52" spans="1:61" x14ac:dyDescent="0.3">
      <c r="A52" s="7">
        <v>-0.91</v>
      </c>
      <c r="B52" s="8">
        <v>-10.52</v>
      </c>
      <c r="C52" s="8">
        <v>15.56</v>
      </c>
      <c r="D52" s="18">
        <v>45</v>
      </c>
      <c r="E52" s="15" t="s">
        <v>170</v>
      </c>
      <c r="F52" s="23" t="s">
        <v>193</v>
      </c>
      <c r="AY52" s="15">
        <v>1</v>
      </c>
    </row>
    <row r="53" spans="1:61" x14ac:dyDescent="0.3">
      <c r="A53" s="7">
        <v>-6.95</v>
      </c>
      <c r="B53" s="8">
        <v>1.76</v>
      </c>
      <c r="C53" s="8">
        <v>0</v>
      </c>
      <c r="D53" s="18">
        <v>46</v>
      </c>
      <c r="E53" s="15" t="s">
        <v>194</v>
      </c>
      <c r="F53" s="19" t="s">
        <v>195</v>
      </c>
      <c r="AZ53" s="15">
        <v>-1</v>
      </c>
    </row>
    <row r="54" spans="1:61" x14ac:dyDescent="0.3">
      <c r="A54" s="7">
        <v>-9.36</v>
      </c>
      <c r="B54" s="8">
        <v>1.1599999999999999</v>
      </c>
      <c r="C54" s="8">
        <v>2.56</v>
      </c>
      <c r="D54" s="18">
        <v>47</v>
      </c>
      <c r="E54" s="15" t="s">
        <v>196</v>
      </c>
      <c r="F54" s="19" t="s">
        <v>197</v>
      </c>
      <c r="BA54" s="15">
        <v>-1</v>
      </c>
    </row>
    <row r="55" spans="1:61" x14ac:dyDescent="0.3">
      <c r="A55" s="7">
        <v>0</v>
      </c>
      <c r="B55" s="8">
        <v>0</v>
      </c>
      <c r="C55" s="8">
        <v>0</v>
      </c>
      <c r="D55" s="18">
        <v>48</v>
      </c>
      <c r="E55" s="15" t="s">
        <v>198</v>
      </c>
      <c r="F55" s="19" t="s">
        <v>199</v>
      </c>
      <c r="BB55" s="15">
        <v>-1</v>
      </c>
    </row>
    <row r="56" spans="1:61" x14ac:dyDescent="0.3">
      <c r="A56" s="7">
        <v>0</v>
      </c>
      <c r="B56" s="8">
        <v>0</v>
      </c>
      <c r="C56" s="8">
        <v>0</v>
      </c>
      <c r="D56" s="18">
        <v>49</v>
      </c>
      <c r="E56" s="15" t="s">
        <v>200</v>
      </c>
      <c r="F56" s="23" t="s">
        <v>201</v>
      </c>
      <c r="BC56" s="15">
        <v>-1</v>
      </c>
    </row>
    <row r="57" spans="1:61" x14ac:dyDescent="0.3">
      <c r="A57" s="7">
        <v>0</v>
      </c>
      <c r="B57" s="8">
        <v>0</v>
      </c>
      <c r="C57" s="8">
        <v>0</v>
      </c>
      <c r="D57" s="18">
        <v>50</v>
      </c>
      <c r="E57" s="15" t="s">
        <v>202</v>
      </c>
      <c r="F57" s="19" t="s">
        <v>203</v>
      </c>
      <c r="BD57" s="15">
        <v>1</v>
      </c>
    </row>
    <row r="58" spans="1:61" x14ac:dyDescent="0.3">
      <c r="A58" s="7">
        <v>0</v>
      </c>
      <c r="B58" s="8">
        <v>0</v>
      </c>
      <c r="C58" s="8">
        <v>0</v>
      </c>
      <c r="D58" s="18">
        <v>51</v>
      </c>
      <c r="E58" s="15" t="s">
        <v>204</v>
      </c>
      <c r="F58" s="19" t="s">
        <v>205</v>
      </c>
      <c r="BE58" s="15">
        <v>1</v>
      </c>
    </row>
    <row r="59" spans="1:61" x14ac:dyDescent="0.3">
      <c r="A59" s="7">
        <v>0</v>
      </c>
      <c r="B59" s="8">
        <v>-1.46</v>
      </c>
      <c r="C59" s="8">
        <v>8.18</v>
      </c>
      <c r="D59" s="18">
        <v>52</v>
      </c>
      <c r="E59" s="15" t="s">
        <v>206</v>
      </c>
      <c r="F59" s="19" t="s">
        <v>207</v>
      </c>
      <c r="BF59" s="15">
        <v>1</v>
      </c>
    </row>
    <row r="60" spans="1:61" x14ac:dyDescent="0.3">
      <c r="A60" s="7">
        <v>-16.45</v>
      </c>
      <c r="B60" s="8">
        <v>2.33</v>
      </c>
      <c r="C60" s="8">
        <v>40.479999999999997</v>
      </c>
      <c r="D60" s="18">
        <v>53</v>
      </c>
      <c r="E60" s="15" t="s">
        <v>208</v>
      </c>
      <c r="F60" s="19" t="s">
        <v>209</v>
      </c>
      <c r="Z60" s="31">
        <v>-1</v>
      </c>
      <c r="BG60" s="15">
        <v>-1</v>
      </c>
    </row>
    <row r="61" spans="1:61" x14ac:dyDescent="0.3">
      <c r="A61" s="7">
        <v>0</v>
      </c>
      <c r="B61" s="8">
        <v>0</v>
      </c>
      <c r="C61" s="8">
        <v>0</v>
      </c>
      <c r="D61" s="18">
        <v>54</v>
      </c>
      <c r="E61" s="15" t="s">
        <v>210</v>
      </c>
      <c r="F61" s="23" t="s">
        <v>211</v>
      </c>
      <c r="BH61" s="15">
        <v>1</v>
      </c>
    </row>
    <row r="62" spans="1:61" x14ac:dyDescent="0.3">
      <c r="A62" s="7">
        <v>0</v>
      </c>
      <c r="B62" s="8">
        <v>0</v>
      </c>
      <c r="C62" s="8">
        <v>2.83</v>
      </c>
      <c r="D62" s="18">
        <v>55</v>
      </c>
      <c r="E62" s="15" t="s">
        <v>212</v>
      </c>
      <c r="F62" s="19" t="s">
        <v>213</v>
      </c>
      <c r="BI62" s="15">
        <v>1</v>
      </c>
    </row>
    <row r="63" spans="1:61" x14ac:dyDescent="0.3">
      <c r="A63" s="1">
        <v>-6.79</v>
      </c>
      <c r="B63" s="2">
        <v>1.66</v>
      </c>
      <c r="C63" s="2">
        <v>-10.99</v>
      </c>
      <c r="D63" s="20" t="s">
        <v>10</v>
      </c>
      <c r="E63" s="21"/>
      <c r="F63" s="22"/>
      <c r="G63" s="14">
        <v>1</v>
      </c>
      <c r="H63" s="14">
        <v>1</v>
      </c>
      <c r="I63" s="14">
        <v>1</v>
      </c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4">
        <v>1</v>
      </c>
      <c r="Q63" s="14">
        <v>1</v>
      </c>
      <c r="R63" s="14">
        <v>1</v>
      </c>
      <c r="S63" s="14">
        <v>1</v>
      </c>
      <c r="T63" s="14">
        <v>1</v>
      </c>
      <c r="U63" s="14">
        <v>1</v>
      </c>
      <c r="V63" s="14">
        <v>1</v>
      </c>
      <c r="W63" s="14">
        <v>1</v>
      </c>
      <c r="X63" s="14">
        <v>1</v>
      </c>
      <c r="Y63" s="14">
        <v>1</v>
      </c>
      <c r="Z63" s="14">
        <v>1</v>
      </c>
      <c r="AA63" s="14">
        <v>1</v>
      </c>
      <c r="AB63" s="14">
        <v>1</v>
      </c>
      <c r="AC63" s="14">
        <v>1</v>
      </c>
      <c r="AD63" s="14">
        <v>1</v>
      </c>
      <c r="AE63" s="14">
        <v>1</v>
      </c>
      <c r="AF63" s="14">
        <v>1</v>
      </c>
      <c r="AG63" s="14">
        <v>1</v>
      </c>
      <c r="AH63" s="14">
        <v>1</v>
      </c>
      <c r="AI63" s="14">
        <v>1</v>
      </c>
      <c r="AJ63" s="14">
        <v>1</v>
      </c>
      <c r="AK63" s="14">
        <v>1</v>
      </c>
      <c r="AL63" s="14">
        <v>1</v>
      </c>
      <c r="AM63" s="14">
        <v>1</v>
      </c>
      <c r="AN63" s="14">
        <v>1</v>
      </c>
      <c r="AO63" s="14">
        <v>1</v>
      </c>
      <c r="AP63" s="14">
        <v>1</v>
      </c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4">
        <v>1</v>
      </c>
      <c r="AW63" s="14">
        <v>1</v>
      </c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4">
        <v>1</v>
      </c>
      <c r="BE63" s="14">
        <v>1</v>
      </c>
      <c r="BF63" s="14">
        <v>1</v>
      </c>
      <c r="BG63" s="14">
        <v>1</v>
      </c>
      <c r="BH63" s="14">
        <v>1</v>
      </c>
      <c r="BI63" s="14">
        <v>1</v>
      </c>
    </row>
  </sheetData>
  <mergeCells count="2">
    <mergeCell ref="A5:C5"/>
    <mergeCell ref="E1:E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BI16"/>
  <sheetViews>
    <sheetView workbookViewId="0">
      <selection activeCell="D13" sqref="D13"/>
    </sheetView>
  </sheetViews>
  <sheetFormatPr defaultRowHeight="14.4" x14ac:dyDescent="0.3"/>
  <sheetData>
    <row r="2" spans="5:61" x14ac:dyDescent="0.3">
      <c r="E2" t="s">
        <v>1</v>
      </c>
      <c r="F2" t="s">
        <v>5</v>
      </c>
    </row>
    <row r="3" spans="5:61" x14ac:dyDescent="0.3">
      <c r="E3" t="s">
        <v>2</v>
      </c>
      <c r="F3" t="s">
        <v>6</v>
      </c>
    </row>
    <row r="4" spans="5:61" x14ac:dyDescent="0.3">
      <c r="E4" t="s">
        <v>3</v>
      </c>
      <c r="F4" t="s">
        <v>7</v>
      </c>
    </row>
    <row r="7" spans="5:61" x14ac:dyDescent="0.3">
      <c r="E7" t="s">
        <v>66</v>
      </c>
      <c r="F7" t="str">
        <f t="shared" ref="F7:AK7" si="0">LEFT(F9,F8-1)</f>
        <v>1</v>
      </c>
      <c r="G7" t="str">
        <f t="shared" si="0"/>
        <v>10</v>
      </c>
      <c r="H7" t="str">
        <f t="shared" si="0"/>
        <v>11</v>
      </c>
      <c r="I7" t="str">
        <f t="shared" si="0"/>
        <v>12</v>
      </c>
      <c r="J7" t="str">
        <f t="shared" si="0"/>
        <v>13</v>
      </c>
      <c r="K7" t="str">
        <f t="shared" si="0"/>
        <v>14</v>
      </c>
      <c r="L7" t="str">
        <f t="shared" si="0"/>
        <v>15</v>
      </c>
      <c r="M7" t="str">
        <f t="shared" si="0"/>
        <v>16</v>
      </c>
      <c r="N7" t="str">
        <f t="shared" si="0"/>
        <v>17</v>
      </c>
      <c r="O7" t="str">
        <f t="shared" si="0"/>
        <v>18</v>
      </c>
      <c r="P7" t="str">
        <f t="shared" si="0"/>
        <v>19</v>
      </c>
      <c r="Q7" t="str">
        <f t="shared" si="0"/>
        <v>2</v>
      </c>
      <c r="R7" t="str">
        <f t="shared" si="0"/>
        <v>20</v>
      </c>
      <c r="S7" t="str">
        <f t="shared" si="0"/>
        <v>21</v>
      </c>
      <c r="T7" t="str">
        <f t="shared" si="0"/>
        <v>22</v>
      </c>
      <c r="U7" t="str">
        <f t="shared" si="0"/>
        <v>23</v>
      </c>
      <c r="V7" t="str">
        <f t="shared" si="0"/>
        <v>24</v>
      </c>
      <c r="W7" t="str">
        <f t="shared" si="0"/>
        <v>25</v>
      </c>
      <c r="X7" t="str">
        <f t="shared" si="0"/>
        <v>26</v>
      </c>
      <c r="Y7" t="str">
        <f t="shared" si="0"/>
        <v>27</v>
      </c>
      <c r="Z7" t="str">
        <f t="shared" si="0"/>
        <v>28</v>
      </c>
      <c r="AA7" t="str">
        <f t="shared" si="0"/>
        <v>29</v>
      </c>
      <c r="AB7" t="str">
        <f t="shared" si="0"/>
        <v>3</v>
      </c>
      <c r="AC7" t="str">
        <f t="shared" si="0"/>
        <v>30</v>
      </c>
      <c r="AD7" t="str">
        <f t="shared" si="0"/>
        <v>31</v>
      </c>
      <c r="AE7" t="str">
        <f t="shared" si="0"/>
        <v>32</v>
      </c>
      <c r="AF7" t="str">
        <f t="shared" si="0"/>
        <v>33</v>
      </c>
      <c r="AG7" t="str">
        <f t="shared" si="0"/>
        <v>34</v>
      </c>
      <c r="AH7" t="str">
        <f t="shared" si="0"/>
        <v>35</v>
      </c>
      <c r="AI7" t="str">
        <f t="shared" si="0"/>
        <v>36</v>
      </c>
      <c r="AJ7" t="str">
        <f t="shared" si="0"/>
        <v>37</v>
      </c>
      <c r="AK7" t="str">
        <f t="shared" si="0"/>
        <v>38</v>
      </c>
      <c r="AL7" t="str">
        <f t="shared" ref="AL7:BQ7" si="1">LEFT(AL9,AL8-1)</f>
        <v>39</v>
      </c>
      <c r="AM7" t="str">
        <f t="shared" si="1"/>
        <v>4</v>
      </c>
      <c r="AN7" t="str">
        <f t="shared" si="1"/>
        <v>40</v>
      </c>
      <c r="AO7" t="str">
        <f t="shared" si="1"/>
        <v>41</v>
      </c>
      <c r="AP7" t="str">
        <f t="shared" si="1"/>
        <v>42</v>
      </c>
      <c r="AQ7" t="str">
        <f t="shared" si="1"/>
        <v>43</v>
      </c>
      <c r="AR7" t="str">
        <f t="shared" si="1"/>
        <v>44</v>
      </c>
      <c r="AS7" t="str">
        <f t="shared" si="1"/>
        <v>45</v>
      </c>
      <c r="AT7" t="str">
        <f t="shared" si="1"/>
        <v>46</v>
      </c>
      <c r="AU7" t="str">
        <f t="shared" si="1"/>
        <v>47</v>
      </c>
      <c r="AV7" t="str">
        <f t="shared" si="1"/>
        <v>48</v>
      </c>
      <c r="AW7" t="str">
        <f t="shared" si="1"/>
        <v>49</v>
      </c>
      <c r="AX7" t="str">
        <f t="shared" si="1"/>
        <v>5</v>
      </c>
      <c r="AY7" t="str">
        <f t="shared" si="1"/>
        <v>50</v>
      </c>
      <c r="AZ7" t="str">
        <f t="shared" si="1"/>
        <v>51</v>
      </c>
      <c r="BA7" t="str">
        <f t="shared" si="1"/>
        <v>52</v>
      </c>
      <c r="BB7" t="str">
        <f t="shared" si="1"/>
        <v>53</v>
      </c>
      <c r="BC7" t="str">
        <f t="shared" si="1"/>
        <v>54</v>
      </c>
      <c r="BD7" t="str">
        <f t="shared" si="1"/>
        <v>55</v>
      </c>
      <c r="BE7" t="str">
        <f t="shared" si="1"/>
        <v>6</v>
      </c>
      <c r="BF7" t="str">
        <f t="shared" si="1"/>
        <v>7</v>
      </c>
      <c r="BG7" t="str">
        <f t="shared" si="1"/>
        <v>8</v>
      </c>
      <c r="BH7" t="str">
        <f t="shared" si="1"/>
        <v>9</v>
      </c>
    </row>
    <row r="8" spans="5:61" x14ac:dyDescent="0.3">
      <c r="E8" t="s">
        <v>67</v>
      </c>
      <c r="F8">
        <f t="shared" ref="F8:AK8" si="2">SEARCH("_",F9)</f>
        <v>2</v>
      </c>
      <c r="G8">
        <f t="shared" si="2"/>
        <v>3</v>
      </c>
      <c r="H8">
        <f t="shared" si="2"/>
        <v>3</v>
      </c>
      <c r="I8">
        <f t="shared" si="2"/>
        <v>3</v>
      </c>
      <c r="J8">
        <f t="shared" si="2"/>
        <v>3</v>
      </c>
      <c r="K8">
        <f t="shared" si="2"/>
        <v>3</v>
      </c>
      <c r="L8">
        <f t="shared" si="2"/>
        <v>3</v>
      </c>
      <c r="M8">
        <f t="shared" si="2"/>
        <v>3</v>
      </c>
      <c r="N8">
        <f t="shared" si="2"/>
        <v>3</v>
      </c>
      <c r="O8">
        <f t="shared" si="2"/>
        <v>3</v>
      </c>
      <c r="P8">
        <f t="shared" si="2"/>
        <v>3</v>
      </c>
      <c r="Q8">
        <f t="shared" si="2"/>
        <v>2</v>
      </c>
      <c r="R8">
        <f t="shared" si="2"/>
        <v>3</v>
      </c>
      <c r="S8">
        <f t="shared" si="2"/>
        <v>3</v>
      </c>
      <c r="T8">
        <f t="shared" si="2"/>
        <v>3</v>
      </c>
      <c r="U8">
        <f t="shared" si="2"/>
        <v>3</v>
      </c>
      <c r="V8">
        <f t="shared" si="2"/>
        <v>3</v>
      </c>
      <c r="W8">
        <f t="shared" si="2"/>
        <v>3</v>
      </c>
      <c r="X8">
        <f t="shared" si="2"/>
        <v>3</v>
      </c>
      <c r="Y8">
        <f t="shared" si="2"/>
        <v>3</v>
      </c>
      <c r="Z8">
        <f t="shared" si="2"/>
        <v>3</v>
      </c>
      <c r="AA8">
        <f t="shared" si="2"/>
        <v>3</v>
      </c>
      <c r="AB8">
        <f t="shared" si="2"/>
        <v>2</v>
      </c>
      <c r="AC8">
        <f t="shared" si="2"/>
        <v>3</v>
      </c>
      <c r="AD8">
        <f t="shared" si="2"/>
        <v>3</v>
      </c>
      <c r="AE8">
        <f t="shared" si="2"/>
        <v>3</v>
      </c>
      <c r="AF8">
        <f t="shared" si="2"/>
        <v>3</v>
      </c>
      <c r="AG8">
        <f t="shared" si="2"/>
        <v>3</v>
      </c>
      <c r="AH8">
        <f t="shared" si="2"/>
        <v>3</v>
      </c>
      <c r="AI8">
        <f t="shared" si="2"/>
        <v>3</v>
      </c>
      <c r="AJ8">
        <f t="shared" si="2"/>
        <v>3</v>
      </c>
      <c r="AK8">
        <f t="shared" si="2"/>
        <v>3</v>
      </c>
      <c r="AL8">
        <f t="shared" ref="AL8:BQ8" si="3">SEARCH("_",AL9)</f>
        <v>3</v>
      </c>
      <c r="AM8">
        <f t="shared" si="3"/>
        <v>2</v>
      </c>
      <c r="AN8">
        <f t="shared" si="3"/>
        <v>3</v>
      </c>
      <c r="AO8">
        <f t="shared" si="3"/>
        <v>3</v>
      </c>
      <c r="AP8">
        <f t="shared" si="3"/>
        <v>3</v>
      </c>
      <c r="AQ8">
        <f t="shared" si="3"/>
        <v>3</v>
      </c>
      <c r="AR8">
        <f t="shared" si="3"/>
        <v>3</v>
      </c>
      <c r="AS8">
        <f t="shared" si="3"/>
        <v>3</v>
      </c>
      <c r="AT8">
        <f t="shared" si="3"/>
        <v>3</v>
      </c>
      <c r="AU8">
        <f t="shared" si="3"/>
        <v>3</v>
      </c>
      <c r="AV8">
        <f t="shared" si="3"/>
        <v>3</v>
      </c>
      <c r="AW8">
        <f t="shared" si="3"/>
        <v>3</v>
      </c>
      <c r="AX8">
        <f t="shared" si="3"/>
        <v>2</v>
      </c>
      <c r="AY8">
        <f t="shared" si="3"/>
        <v>3</v>
      </c>
      <c r="AZ8">
        <f t="shared" si="3"/>
        <v>3</v>
      </c>
      <c r="BA8">
        <f t="shared" si="3"/>
        <v>3</v>
      </c>
      <c r="BB8">
        <f t="shared" si="3"/>
        <v>3</v>
      </c>
      <c r="BC8">
        <f t="shared" si="3"/>
        <v>3</v>
      </c>
      <c r="BD8">
        <f t="shared" si="3"/>
        <v>3</v>
      </c>
      <c r="BE8">
        <f t="shared" si="3"/>
        <v>2</v>
      </c>
      <c r="BF8">
        <f t="shared" si="3"/>
        <v>2</v>
      </c>
      <c r="BG8">
        <f t="shared" si="3"/>
        <v>2</v>
      </c>
      <c r="BH8">
        <f t="shared" si="3"/>
        <v>2</v>
      </c>
    </row>
    <row r="9" spans="5:61" x14ac:dyDescent="0.3">
      <c r="F9" s="11" t="s">
        <v>68</v>
      </c>
      <c r="G9" s="11" t="s">
        <v>69</v>
      </c>
      <c r="H9" s="11" t="s">
        <v>70</v>
      </c>
      <c r="I9" s="11" t="s">
        <v>14</v>
      </c>
      <c r="J9" s="11" t="s">
        <v>71</v>
      </c>
      <c r="K9" s="11" t="s">
        <v>72</v>
      </c>
      <c r="L9" s="11" t="s">
        <v>73</v>
      </c>
      <c r="M9" s="11" t="s">
        <v>18</v>
      </c>
      <c r="N9" s="11" t="s">
        <v>74</v>
      </c>
      <c r="O9" s="11" t="s">
        <v>75</v>
      </c>
      <c r="P9" s="11" t="s">
        <v>76</v>
      </c>
      <c r="Q9" s="11" t="s">
        <v>77</v>
      </c>
      <c r="R9" s="11" t="s">
        <v>78</v>
      </c>
      <c r="S9" s="11" t="s">
        <v>24</v>
      </c>
      <c r="T9" s="11" t="s">
        <v>79</v>
      </c>
      <c r="U9" s="11" t="s">
        <v>80</v>
      </c>
      <c r="V9" s="11" t="s">
        <v>27</v>
      </c>
      <c r="W9" s="11" t="s">
        <v>28</v>
      </c>
      <c r="X9" s="11" t="s">
        <v>81</v>
      </c>
      <c r="Y9" s="11" t="s">
        <v>82</v>
      </c>
      <c r="Z9" s="11" t="s">
        <v>83</v>
      </c>
      <c r="AA9" s="11" t="s">
        <v>32</v>
      </c>
      <c r="AB9" s="11" t="s">
        <v>84</v>
      </c>
      <c r="AC9" s="11" t="s">
        <v>85</v>
      </c>
      <c r="AD9" s="11" t="s">
        <v>35</v>
      </c>
      <c r="AE9" s="11" t="s">
        <v>86</v>
      </c>
      <c r="AF9" s="11" t="s">
        <v>87</v>
      </c>
      <c r="AG9" s="11" t="s">
        <v>88</v>
      </c>
      <c r="AH9" s="11" t="s">
        <v>39</v>
      </c>
      <c r="AI9" s="11" t="s">
        <v>89</v>
      </c>
      <c r="AJ9" s="11" t="s">
        <v>41</v>
      </c>
      <c r="AK9" s="11" t="s">
        <v>42</v>
      </c>
      <c r="AL9" s="11" t="s">
        <v>43</v>
      </c>
      <c r="AM9" s="11" t="s">
        <v>90</v>
      </c>
      <c r="AN9" s="11" t="s">
        <v>91</v>
      </c>
      <c r="AO9" s="11" t="s">
        <v>92</v>
      </c>
      <c r="AP9" s="11" t="s">
        <v>93</v>
      </c>
      <c r="AQ9" s="11" t="s">
        <v>94</v>
      </c>
      <c r="AR9" s="11" t="s">
        <v>49</v>
      </c>
      <c r="AS9" s="11" t="s">
        <v>95</v>
      </c>
      <c r="AT9" s="11" t="s">
        <v>96</v>
      </c>
      <c r="AU9" s="11" t="s">
        <v>97</v>
      </c>
      <c r="AV9" s="11" t="s">
        <v>53</v>
      </c>
      <c r="AW9" s="11" t="s">
        <v>54</v>
      </c>
      <c r="AX9" s="11" t="s">
        <v>98</v>
      </c>
      <c r="AY9" s="11" t="s">
        <v>56</v>
      </c>
      <c r="AZ9" s="11" t="s">
        <v>57</v>
      </c>
      <c r="BA9" s="11" t="s">
        <v>99</v>
      </c>
      <c r="BB9" s="11" t="s">
        <v>100</v>
      </c>
      <c r="BC9" s="11" t="s">
        <v>60</v>
      </c>
      <c r="BD9" s="11" t="s">
        <v>101</v>
      </c>
      <c r="BE9" s="11" t="s">
        <v>62</v>
      </c>
      <c r="BF9" s="11" t="s">
        <v>102</v>
      </c>
      <c r="BG9" s="11" t="s">
        <v>64</v>
      </c>
      <c r="BH9" s="11" t="s">
        <v>65</v>
      </c>
      <c r="BI9" s="12">
        <v>-10.99</v>
      </c>
    </row>
    <row r="10" spans="5:61" x14ac:dyDescent="0.3">
      <c r="F10" t="str">
        <f t="shared" ref="F10:AK10" si="4">RIGHT(F9,LEN(F9)-F8)</f>
        <v>33,36</v>
      </c>
      <c r="G10" t="str">
        <f t="shared" si="4"/>
        <v>0,0</v>
      </c>
      <c r="H10" t="str">
        <f t="shared" si="4"/>
        <v>28,51</v>
      </c>
      <c r="I10" t="str">
        <f t="shared" si="4"/>
        <v>0,0</v>
      </c>
      <c r="J10" t="str">
        <f t="shared" si="4"/>
        <v>9,93</v>
      </c>
      <c r="K10" t="str">
        <f t="shared" si="4"/>
        <v>35,53</v>
      </c>
      <c r="L10" t="str">
        <f t="shared" si="4"/>
        <v>19,94</v>
      </c>
      <c r="M10" t="str">
        <f t="shared" si="4"/>
        <v>0,0</v>
      </c>
      <c r="N10" t="str">
        <f t="shared" si="4"/>
        <v>21,97</v>
      </c>
      <c r="O10" t="str">
        <f t="shared" si="4"/>
        <v>0,2</v>
      </c>
      <c r="P10" t="str">
        <f t="shared" si="4"/>
        <v>13,71</v>
      </c>
      <c r="Q10" t="str">
        <f t="shared" si="4"/>
        <v>46,51</v>
      </c>
      <c r="R10" t="str">
        <f t="shared" si="4"/>
        <v>13,71</v>
      </c>
      <c r="S10" t="str">
        <f t="shared" si="4"/>
        <v>0,0</v>
      </c>
      <c r="T10" t="str">
        <f t="shared" si="4"/>
        <v>11,16</v>
      </c>
      <c r="U10" t="str">
        <f t="shared" si="4"/>
        <v>6,95</v>
      </c>
      <c r="V10" t="str">
        <f t="shared" si="4"/>
        <v>0,0</v>
      </c>
      <c r="W10" t="str">
        <f t="shared" si="4"/>
        <v>0,0</v>
      </c>
      <c r="X10" t="str">
        <f t="shared" si="4"/>
        <v>29,46</v>
      </c>
      <c r="Y10" t="str">
        <f t="shared" si="4"/>
        <v>26,89</v>
      </c>
      <c r="Z10" t="str">
        <f t="shared" si="4"/>
        <v>33,41</v>
      </c>
      <c r="AA10" t="str">
        <f t="shared" si="4"/>
        <v>0,0</v>
      </c>
      <c r="AB10" t="str">
        <f t="shared" si="4"/>
        <v>34,74</v>
      </c>
      <c r="AC10" t="str">
        <f t="shared" si="4"/>
        <v>25,63</v>
      </c>
      <c r="AD10" t="str">
        <f t="shared" si="4"/>
        <v>0,0</v>
      </c>
      <c r="AE10" t="str">
        <f t="shared" si="4"/>
        <v>4,55</v>
      </c>
      <c r="AF10" t="str">
        <f t="shared" si="4"/>
        <v>14,36</v>
      </c>
      <c r="AG10" t="str">
        <f t="shared" si="4"/>
        <v>17,18</v>
      </c>
      <c r="AH10" t="str">
        <f t="shared" si="4"/>
        <v>0,0</v>
      </c>
      <c r="AI10" t="str">
        <f t="shared" si="4"/>
        <v>36,41</v>
      </c>
      <c r="AJ10" t="str">
        <f t="shared" si="4"/>
        <v>0,0</v>
      </c>
      <c r="AK10" t="str">
        <f t="shared" si="4"/>
        <v>0,0</v>
      </c>
      <c r="AL10" t="str">
        <f t="shared" ref="AL10:BQ10" si="5">RIGHT(AL9,LEN(AL9)-AL8)</f>
        <v>0,0</v>
      </c>
      <c r="AM10" t="str">
        <f t="shared" si="5"/>
        <v>46,08</v>
      </c>
      <c r="AN10" t="str">
        <f t="shared" si="5"/>
        <v>17,68</v>
      </c>
      <c r="AO10" t="str">
        <f t="shared" si="5"/>
        <v>29,07</v>
      </c>
      <c r="AP10" t="str">
        <f t="shared" si="5"/>
        <v>11,21</v>
      </c>
      <c r="AQ10" t="str">
        <f t="shared" si="5"/>
        <v>4,61</v>
      </c>
      <c r="AR10" t="str">
        <f t="shared" si="5"/>
        <v>0,0</v>
      </c>
      <c r="AS10" t="str">
        <f t="shared" si="5"/>
        <v>15,56</v>
      </c>
      <c r="AT10" t="str">
        <f t="shared" si="5"/>
        <v>0,0</v>
      </c>
      <c r="AU10" t="str">
        <f t="shared" si="5"/>
        <v>2,56</v>
      </c>
      <c r="AV10" t="str">
        <f t="shared" si="5"/>
        <v>0,0</v>
      </c>
      <c r="AW10" t="str">
        <f t="shared" si="5"/>
        <v>0,0</v>
      </c>
      <c r="AX10" t="str">
        <f t="shared" si="5"/>
        <v>2,68</v>
      </c>
      <c r="AY10" t="str">
        <f t="shared" si="5"/>
        <v>0,0</v>
      </c>
      <c r="AZ10" t="str">
        <f t="shared" si="5"/>
        <v>0,0</v>
      </c>
      <c r="BA10" t="str">
        <f t="shared" si="5"/>
        <v>8,18</v>
      </c>
      <c r="BB10" t="str">
        <f t="shared" si="5"/>
        <v>40,48</v>
      </c>
      <c r="BC10" t="str">
        <f t="shared" si="5"/>
        <v>0,0</v>
      </c>
      <c r="BD10" t="str">
        <f t="shared" si="5"/>
        <v>2,83</v>
      </c>
      <c r="BE10" t="str">
        <f t="shared" si="5"/>
        <v>0,0</v>
      </c>
      <c r="BF10" t="str">
        <f t="shared" si="5"/>
        <v>54,61</v>
      </c>
      <c r="BG10" t="str">
        <f t="shared" si="5"/>
        <v>0,0</v>
      </c>
      <c r="BH10" t="str">
        <f t="shared" si="5"/>
        <v>0,0</v>
      </c>
    </row>
    <row r="13" spans="5:61" x14ac:dyDescent="0.3">
      <c r="F13">
        <f t="shared" ref="F13:AK13" si="6">VALUE(F7)</f>
        <v>1</v>
      </c>
      <c r="G13">
        <f t="shared" si="6"/>
        <v>10</v>
      </c>
      <c r="H13">
        <f t="shared" si="6"/>
        <v>11</v>
      </c>
      <c r="I13">
        <f t="shared" si="6"/>
        <v>12</v>
      </c>
      <c r="J13">
        <f t="shared" si="6"/>
        <v>13</v>
      </c>
      <c r="K13">
        <f t="shared" si="6"/>
        <v>14</v>
      </c>
      <c r="L13">
        <f t="shared" si="6"/>
        <v>15</v>
      </c>
      <c r="M13">
        <f t="shared" si="6"/>
        <v>16</v>
      </c>
      <c r="N13">
        <f t="shared" si="6"/>
        <v>17</v>
      </c>
      <c r="O13">
        <f t="shared" si="6"/>
        <v>18</v>
      </c>
      <c r="P13">
        <f t="shared" si="6"/>
        <v>19</v>
      </c>
      <c r="Q13">
        <f t="shared" si="6"/>
        <v>2</v>
      </c>
      <c r="R13">
        <f t="shared" si="6"/>
        <v>20</v>
      </c>
      <c r="S13">
        <f t="shared" si="6"/>
        <v>21</v>
      </c>
      <c r="T13">
        <f t="shared" si="6"/>
        <v>22</v>
      </c>
      <c r="U13">
        <f t="shared" si="6"/>
        <v>23</v>
      </c>
      <c r="V13">
        <f t="shared" si="6"/>
        <v>24</v>
      </c>
      <c r="W13">
        <f t="shared" si="6"/>
        <v>25</v>
      </c>
      <c r="X13">
        <f t="shared" si="6"/>
        <v>26</v>
      </c>
      <c r="Y13">
        <f t="shared" si="6"/>
        <v>27</v>
      </c>
      <c r="Z13">
        <f t="shared" si="6"/>
        <v>28</v>
      </c>
      <c r="AA13">
        <f t="shared" si="6"/>
        <v>29</v>
      </c>
      <c r="AB13">
        <f t="shared" si="6"/>
        <v>3</v>
      </c>
      <c r="AC13">
        <f t="shared" si="6"/>
        <v>30</v>
      </c>
      <c r="AD13">
        <f t="shared" si="6"/>
        <v>31</v>
      </c>
      <c r="AE13">
        <f t="shared" si="6"/>
        <v>32</v>
      </c>
      <c r="AF13">
        <f t="shared" si="6"/>
        <v>33</v>
      </c>
      <c r="AG13">
        <f t="shared" si="6"/>
        <v>34</v>
      </c>
      <c r="AH13">
        <f t="shared" si="6"/>
        <v>35</v>
      </c>
      <c r="AI13">
        <f t="shared" si="6"/>
        <v>36</v>
      </c>
      <c r="AJ13">
        <f t="shared" si="6"/>
        <v>37</v>
      </c>
      <c r="AK13">
        <f t="shared" si="6"/>
        <v>38</v>
      </c>
      <c r="AL13">
        <f t="shared" ref="AL13:BH13" si="7">VALUE(AL7)</f>
        <v>39</v>
      </c>
      <c r="AM13">
        <f t="shared" si="7"/>
        <v>4</v>
      </c>
      <c r="AN13">
        <f t="shared" si="7"/>
        <v>40</v>
      </c>
      <c r="AO13">
        <f t="shared" si="7"/>
        <v>41</v>
      </c>
      <c r="AP13">
        <f t="shared" si="7"/>
        <v>42</v>
      </c>
      <c r="AQ13">
        <f t="shared" si="7"/>
        <v>43</v>
      </c>
      <c r="AR13">
        <f t="shared" si="7"/>
        <v>44</v>
      </c>
      <c r="AS13">
        <f t="shared" si="7"/>
        <v>45</v>
      </c>
      <c r="AT13">
        <f t="shared" si="7"/>
        <v>46</v>
      </c>
      <c r="AU13">
        <f t="shared" si="7"/>
        <v>47</v>
      </c>
      <c r="AV13">
        <f t="shared" si="7"/>
        <v>48</v>
      </c>
      <c r="AW13">
        <f t="shared" si="7"/>
        <v>49</v>
      </c>
      <c r="AX13">
        <f t="shared" si="7"/>
        <v>5</v>
      </c>
      <c r="AY13">
        <f t="shared" si="7"/>
        <v>50</v>
      </c>
      <c r="AZ13">
        <f t="shared" si="7"/>
        <v>51</v>
      </c>
      <c r="BA13">
        <f t="shared" si="7"/>
        <v>52</v>
      </c>
      <c r="BB13">
        <f t="shared" si="7"/>
        <v>53</v>
      </c>
      <c r="BC13">
        <f t="shared" si="7"/>
        <v>54</v>
      </c>
      <c r="BD13">
        <f t="shared" si="7"/>
        <v>55</v>
      </c>
      <c r="BE13">
        <f t="shared" si="7"/>
        <v>6</v>
      </c>
      <c r="BF13">
        <f t="shared" si="7"/>
        <v>7</v>
      </c>
      <c r="BG13">
        <f t="shared" si="7"/>
        <v>8</v>
      </c>
      <c r="BH13">
        <f t="shared" si="7"/>
        <v>9</v>
      </c>
    </row>
    <row r="14" spans="5:61" x14ac:dyDescent="0.3">
      <c r="F14">
        <v>2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2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2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2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2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2</v>
      </c>
      <c r="BF14">
        <v>2</v>
      </c>
      <c r="BG14">
        <v>2</v>
      </c>
      <c r="BH14">
        <v>2</v>
      </c>
    </row>
    <row r="15" spans="5:61" x14ac:dyDescent="0.3"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16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  <c r="Y15" t="s">
        <v>30</v>
      </c>
      <c r="Z15" t="s">
        <v>31</v>
      </c>
      <c r="AA15" t="s">
        <v>32</v>
      </c>
      <c r="AB15" t="s">
        <v>33</v>
      </c>
      <c r="AC15" t="s">
        <v>34</v>
      </c>
      <c r="AD15" t="s">
        <v>35</v>
      </c>
      <c r="AE15" t="s">
        <v>36</v>
      </c>
      <c r="AF15" t="s">
        <v>37</v>
      </c>
      <c r="AG15" t="s">
        <v>38</v>
      </c>
      <c r="AH15" t="s">
        <v>39</v>
      </c>
      <c r="AI15" t="s">
        <v>40</v>
      </c>
      <c r="AJ15" t="s">
        <v>41</v>
      </c>
      <c r="AK15" t="s">
        <v>42</v>
      </c>
      <c r="AL15" t="s">
        <v>43</v>
      </c>
      <c r="AM15" t="s">
        <v>44</v>
      </c>
      <c r="AN15" t="s">
        <v>45</v>
      </c>
      <c r="AO15" t="s">
        <v>46</v>
      </c>
      <c r="AP15" t="s">
        <v>47</v>
      </c>
      <c r="AQ15" t="s">
        <v>48</v>
      </c>
      <c r="AR15" t="s">
        <v>49</v>
      </c>
      <c r="AS15" t="s">
        <v>50</v>
      </c>
      <c r="AT15" t="s">
        <v>51</v>
      </c>
      <c r="AU15" t="s">
        <v>52</v>
      </c>
      <c r="AV15" t="s">
        <v>53</v>
      </c>
      <c r="AW15" t="s">
        <v>54</v>
      </c>
      <c r="AX15" t="s">
        <v>55</v>
      </c>
      <c r="AY15" t="s">
        <v>56</v>
      </c>
      <c r="AZ15" t="s">
        <v>57</v>
      </c>
      <c r="BA15" t="s">
        <v>58</v>
      </c>
      <c r="BB15" t="s">
        <v>59</v>
      </c>
      <c r="BC15" t="s">
        <v>60</v>
      </c>
      <c r="BD15" t="s">
        <v>61</v>
      </c>
      <c r="BE15" t="s">
        <v>62</v>
      </c>
      <c r="BF15" t="s">
        <v>63</v>
      </c>
      <c r="BG15" t="s">
        <v>64</v>
      </c>
      <c r="BH15" t="s">
        <v>65</v>
      </c>
    </row>
    <row r="16" spans="5:61" x14ac:dyDescent="0.3">
      <c r="F16" s="13">
        <f t="shared" ref="F16:AK16" si="8">VALUE(F10)</f>
        <v>33.36</v>
      </c>
      <c r="G16" s="13">
        <f t="shared" si="8"/>
        <v>0</v>
      </c>
      <c r="H16" s="13">
        <f t="shared" si="8"/>
        <v>28.51</v>
      </c>
      <c r="I16" s="13">
        <f t="shared" si="8"/>
        <v>0</v>
      </c>
      <c r="J16" s="13">
        <f t="shared" si="8"/>
        <v>9.93</v>
      </c>
      <c r="K16" s="13">
        <f t="shared" si="8"/>
        <v>35.53</v>
      </c>
      <c r="L16" s="13">
        <f t="shared" si="8"/>
        <v>19.940000000000001</v>
      </c>
      <c r="M16" s="13">
        <f t="shared" si="8"/>
        <v>0</v>
      </c>
      <c r="N16" s="13">
        <f t="shared" si="8"/>
        <v>21.97</v>
      </c>
      <c r="O16" s="13">
        <f t="shared" si="8"/>
        <v>0.2</v>
      </c>
      <c r="P16" s="13">
        <f t="shared" si="8"/>
        <v>13.71</v>
      </c>
      <c r="Q16" s="13">
        <f t="shared" si="8"/>
        <v>46.51</v>
      </c>
      <c r="R16" s="13">
        <f t="shared" si="8"/>
        <v>13.71</v>
      </c>
      <c r="S16" s="13">
        <f t="shared" si="8"/>
        <v>0</v>
      </c>
      <c r="T16" s="13">
        <f t="shared" si="8"/>
        <v>11.16</v>
      </c>
      <c r="U16" s="13">
        <f t="shared" si="8"/>
        <v>6.95</v>
      </c>
      <c r="V16" s="13">
        <f t="shared" si="8"/>
        <v>0</v>
      </c>
      <c r="W16" s="13">
        <f t="shared" si="8"/>
        <v>0</v>
      </c>
      <c r="X16" s="13">
        <f t="shared" si="8"/>
        <v>29.46</v>
      </c>
      <c r="Y16" s="13">
        <f t="shared" si="8"/>
        <v>26.89</v>
      </c>
      <c r="Z16" s="13">
        <f t="shared" si="8"/>
        <v>33.409999999999997</v>
      </c>
      <c r="AA16" s="13">
        <f t="shared" si="8"/>
        <v>0</v>
      </c>
      <c r="AB16" s="13">
        <f t="shared" si="8"/>
        <v>34.74</v>
      </c>
      <c r="AC16" s="13">
        <f t="shared" si="8"/>
        <v>25.63</v>
      </c>
      <c r="AD16" s="13">
        <f t="shared" si="8"/>
        <v>0</v>
      </c>
      <c r="AE16" s="13">
        <f t="shared" si="8"/>
        <v>4.55</v>
      </c>
      <c r="AF16" s="13">
        <f t="shared" si="8"/>
        <v>14.36</v>
      </c>
      <c r="AG16" s="13">
        <f t="shared" si="8"/>
        <v>17.18</v>
      </c>
      <c r="AH16" s="13">
        <f t="shared" si="8"/>
        <v>0</v>
      </c>
      <c r="AI16" s="13">
        <f t="shared" si="8"/>
        <v>36.409999999999997</v>
      </c>
      <c r="AJ16" s="13">
        <f t="shared" si="8"/>
        <v>0</v>
      </c>
      <c r="AK16" s="13">
        <f t="shared" si="8"/>
        <v>0</v>
      </c>
      <c r="AL16" s="13">
        <f t="shared" ref="AL16:BH16" si="9">VALUE(AL10)</f>
        <v>0</v>
      </c>
      <c r="AM16" s="13">
        <f t="shared" si="9"/>
        <v>46.08</v>
      </c>
      <c r="AN16" s="13">
        <f t="shared" si="9"/>
        <v>17.68</v>
      </c>
      <c r="AO16" s="13">
        <f t="shared" si="9"/>
        <v>29.07</v>
      </c>
      <c r="AP16" s="13">
        <f t="shared" si="9"/>
        <v>11.21</v>
      </c>
      <c r="AQ16" s="13">
        <f t="shared" si="9"/>
        <v>4.6100000000000003</v>
      </c>
      <c r="AR16" s="13">
        <f t="shared" si="9"/>
        <v>0</v>
      </c>
      <c r="AS16" s="13">
        <f t="shared" si="9"/>
        <v>15.56</v>
      </c>
      <c r="AT16" s="13">
        <f t="shared" si="9"/>
        <v>0</v>
      </c>
      <c r="AU16" s="13">
        <f t="shared" si="9"/>
        <v>2.56</v>
      </c>
      <c r="AV16" s="13">
        <f t="shared" si="9"/>
        <v>0</v>
      </c>
      <c r="AW16" s="13">
        <f t="shared" si="9"/>
        <v>0</v>
      </c>
      <c r="AX16" s="13">
        <f t="shared" si="9"/>
        <v>2.68</v>
      </c>
      <c r="AY16" s="13">
        <f t="shared" si="9"/>
        <v>0</v>
      </c>
      <c r="AZ16" s="13">
        <f t="shared" si="9"/>
        <v>0</v>
      </c>
      <c r="BA16" s="13">
        <f t="shared" si="9"/>
        <v>8.18</v>
      </c>
      <c r="BB16" s="13">
        <f t="shared" si="9"/>
        <v>40.479999999999997</v>
      </c>
      <c r="BC16" s="13">
        <f t="shared" si="9"/>
        <v>0</v>
      </c>
      <c r="BD16" s="13">
        <f t="shared" si="9"/>
        <v>2.83</v>
      </c>
      <c r="BE16" s="13">
        <f t="shared" si="9"/>
        <v>0</v>
      </c>
      <c r="BF16" s="13">
        <f t="shared" si="9"/>
        <v>54.61</v>
      </c>
      <c r="BG16" s="13">
        <f t="shared" si="9"/>
        <v>0</v>
      </c>
      <c r="BH16" s="13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2017-07-10T04:12:26Z</dcterms:modified>
</cp:coreProperties>
</file>