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11717\Documents\ryan\KU Data Analytics 2019\python-challenge\PyBank\"/>
    </mc:Choice>
  </mc:AlternateContent>
  <xr:revisionPtr revIDLastSave="0" documentId="8_{B33CBF37-C053-45B8-849F-8B005E0D12D5}" xr6:coauthVersionLast="31" xr6:coauthVersionMax="31" xr10:uidLastSave="{00000000-0000-0000-0000-000000000000}"/>
  <bookViews>
    <workbookView xWindow="0" yWindow="0" windowWidth="20490" windowHeight="7095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C88" i="1" l="1"/>
  <c r="I88" i="1"/>
  <c r="I89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4" i="1"/>
  <c r="I3" i="1"/>
  <c r="D89" i="1"/>
  <c r="D88" i="1"/>
  <c r="C89" i="1"/>
  <c r="B89" i="1"/>
  <c r="B8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E4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C4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<sst xmlns="http://schemas.openxmlformats.org/spreadsheetml/2006/main" count="3" uniqueCount="3">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</sst>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C88" sqref="C88"/>
    </sheetView>
  </sheetViews>
  <sheetFormatPr defaultRowHeight="15" x14ac:dyDescent="0.25"/>
  <cols>
    <col min="2" max="2" width="12.5703125" bestFit="1" customWidth="1"/>
    <col min="3" max="3" width="10.5703125" customWidth="1"/>
    <col min="4" max="5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>
        <v>40179</v>
      </c>
      <c r="B2">
        <v>867884</v>
      </c>
      <c r="C2">
        <v>867884</v>
      </c>
      <c r="D2">
        <f>+C2/G2</f>
        <v>867884</v>
      </c>
      <c r="F2">
        <f>+B2-0</f>
        <v>867884</v>
      </c>
      <c r="G2">
        <v>1</v>
      </c>
      <c r="I2">
        <v>867884</v>
      </c>
    </row>
    <row r="3" spans="1:9" x14ac:dyDescent="0.25">
      <c r="A3" s="1">
        <v>40210</v>
      </c>
      <c r="B3">
        <v>984655</v>
      </c>
      <c r="C3">
        <f>+B3-B2</f>
        <v>116771</v>
      </c>
      <c r="D3">
        <f t="shared" ref="D3:D66" si="0">+C3/G3</f>
        <v>58385.5</v>
      </c>
      <c r="E3" s="2">
        <f>AVERAGE(C2:C87)</f>
        <v>7803.4767441860467</v>
      </c>
      <c r="F3">
        <f>+B3-F2</f>
        <v>116771</v>
      </c>
      <c r="G3">
        <v>2</v>
      </c>
      <c r="I3">
        <f>+C3+C2</f>
        <v>984655</v>
      </c>
    </row>
    <row r="4" spans="1:9" x14ac:dyDescent="0.25">
      <c r="A4" s="1">
        <v>40238</v>
      </c>
      <c r="B4">
        <v>322013</v>
      </c>
      <c r="C4">
        <f>+B4-B3</f>
        <v>-662642</v>
      </c>
      <c r="D4">
        <f t="shared" si="0"/>
        <v>-220880.66666666666</v>
      </c>
      <c r="E4" s="2">
        <f>AVERAGE(B2:B87)</f>
        <v>446309.04651162791</v>
      </c>
      <c r="F4">
        <f t="shared" ref="F4:F67" si="1">+B4-F3</f>
        <v>205242</v>
      </c>
      <c r="G4">
        <v>3</v>
      </c>
      <c r="I4">
        <f>+C4+I3</f>
        <v>322013</v>
      </c>
    </row>
    <row r="5" spans="1:9" x14ac:dyDescent="0.25">
      <c r="A5" s="1">
        <v>40269</v>
      </c>
      <c r="B5">
        <v>-69417</v>
      </c>
      <c r="C5">
        <f>+B5-B4</f>
        <v>-391430</v>
      </c>
      <c r="D5">
        <f t="shared" si="0"/>
        <v>-97857.5</v>
      </c>
      <c r="F5">
        <f t="shared" si="1"/>
        <v>-274659</v>
      </c>
      <c r="G5">
        <v>4</v>
      </c>
      <c r="I5">
        <f t="shared" ref="I5:I68" si="2">+C5+I4</f>
        <v>-69417</v>
      </c>
    </row>
    <row r="6" spans="1:9" x14ac:dyDescent="0.25">
      <c r="A6" s="1">
        <v>40299</v>
      </c>
      <c r="B6">
        <v>310503</v>
      </c>
      <c r="C6">
        <f>+B6-B5</f>
        <v>379920</v>
      </c>
      <c r="D6">
        <f t="shared" si="0"/>
        <v>75984</v>
      </c>
      <c r="F6">
        <f t="shared" si="1"/>
        <v>585162</v>
      </c>
      <c r="G6">
        <v>5</v>
      </c>
      <c r="I6">
        <f t="shared" si="2"/>
        <v>310503</v>
      </c>
    </row>
    <row r="7" spans="1:9" x14ac:dyDescent="0.25">
      <c r="A7" s="1">
        <v>40330</v>
      </c>
      <c r="B7">
        <v>522857</v>
      </c>
      <c r="C7">
        <f>+B7-B6</f>
        <v>212354</v>
      </c>
      <c r="D7">
        <f t="shared" si="0"/>
        <v>35392.333333333336</v>
      </c>
      <c r="F7">
        <f t="shared" si="1"/>
        <v>-62305</v>
      </c>
      <c r="G7">
        <v>6</v>
      </c>
      <c r="I7">
        <f t="shared" si="2"/>
        <v>522857</v>
      </c>
    </row>
    <row r="8" spans="1:9" x14ac:dyDescent="0.25">
      <c r="A8" s="1">
        <v>40360</v>
      </c>
      <c r="B8">
        <v>1033096</v>
      </c>
      <c r="C8">
        <f>+B8-B7</f>
        <v>510239</v>
      </c>
      <c r="D8">
        <f t="shared" si="0"/>
        <v>72891.28571428571</v>
      </c>
      <c r="F8">
        <f t="shared" si="1"/>
        <v>1095401</v>
      </c>
      <c r="G8">
        <v>7</v>
      </c>
      <c r="I8">
        <f t="shared" si="2"/>
        <v>1033096</v>
      </c>
    </row>
    <row r="9" spans="1:9" x14ac:dyDescent="0.25">
      <c r="A9" s="1">
        <v>40391</v>
      </c>
      <c r="B9">
        <v>604885</v>
      </c>
      <c r="C9">
        <f>+B9-B8</f>
        <v>-428211</v>
      </c>
      <c r="D9">
        <f t="shared" si="0"/>
        <v>-53526.375</v>
      </c>
      <c r="F9">
        <f t="shared" si="1"/>
        <v>-490516</v>
      </c>
      <c r="G9">
        <v>8</v>
      </c>
      <c r="I9">
        <f t="shared" si="2"/>
        <v>604885</v>
      </c>
    </row>
    <row r="10" spans="1:9" x14ac:dyDescent="0.25">
      <c r="A10" s="1">
        <v>40422</v>
      </c>
      <c r="B10">
        <v>-216386</v>
      </c>
      <c r="C10">
        <f>+B10-B9</f>
        <v>-821271</v>
      </c>
      <c r="D10">
        <f t="shared" si="0"/>
        <v>-91252.333333333328</v>
      </c>
      <c r="F10">
        <f t="shared" si="1"/>
        <v>274130</v>
      </c>
      <c r="G10">
        <v>9</v>
      </c>
      <c r="I10">
        <f t="shared" si="2"/>
        <v>-216386</v>
      </c>
    </row>
    <row r="11" spans="1:9" x14ac:dyDescent="0.25">
      <c r="A11" s="1">
        <v>40452</v>
      </c>
      <c r="B11">
        <v>477532</v>
      </c>
      <c r="C11">
        <f>+B11-B10</f>
        <v>693918</v>
      </c>
      <c r="D11">
        <f t="shared" si="0"/>
        <v>69391.8</v>
      </c>
      <c r="F11">
        <f t="shared" si="1"/>
        <v>203402</v>
      </c>
      <c r="G11">
        <v>10</v>
      </c>
      <c r="I11">
        <f t="shared" si="2"/>
        <v>477532</v>
      </c>
    </row>
    <row r="12" spans="1:9" x14ac:dyDescent="0.25">
      <c r="A12" s="1">
        <v>40483</v>
      </c>
      <c r="B12">
        <v>893810</v>
      </c>
      <c r="C12">
        <f>+B12-B11</f>
        <v>416278</v>
      </c>
      <c r="D12">
        <f t="shared" si="0"/>
        <v>37843.454545454544</v>
      </c>
      <c r="F12">
        <f t="shared" si="1"/>
        <v>690408</v>
      </c>
      <c r="G12">
        <v>11</v>
      </c>
      <c r="I12">
        <f t="shared" si="2"/>
        <v>893810</v>
      </c>
    </row>
    <row r="13" spans="1:9" x14ac:dyDescent="0.25">
      <c r="A13" s="1">
        <v>40513</v>
      </c>
      <c r="B13">
        <v>-80353</v>
      </c>
      <c r="C13">
        <f>+B13-B12</f>
        <v>-974163</v>
      </c>
      <c r="D13">
        <f t="shared" si="0"/>
        <v>-81180.25</v>
      </c>
      <c r="F13">
        <f t="shared" si="1"/>
        <v>-770761</v>
      </c>
      <c r="G13">
        <v>12</v>
      </c>
      <c r="I13">
        <f t="shared" si="2"/>
        <v>-80353</v>
      </c>
    </row>
    <row r="14" spans="1:9" x14ac:dyDescent="0.25">
      <c r="A14" s="1">
        <v>40544</v>
      </c>
      <c r="B14">
        <v>779806</v>
      </c>
      <c r="C14">
        <f>+B14-B13</f>
        <v>860159</v>
      </c>
      <c r="D14">
        <f t="shared" si="0"/>
        <v>66166.076923076922</v>
      </c>
      <c r="F14">
        <f t="shared" si="1"/>
        <v>1550567</v>
      </c>
      <c r="G14">
        <v>13</v>
      </c>
      <c r="I14">
        <f t="shared" si="2"/>
        <v>779806</v>
      </c>
    </row>
    <row r="15" spans="1:9" x14ac:dyDescent="0.25">
      <c r="A15" s="1">
        <v>40575</v>
      </c>
      <c r="B15">
        <v>-335203</v>
      </c>
      <c r="C15">
        <f>+B15-B14</f>
        <v>-1115009</v>
      </c>
      <c r="D15">
        <f t="shared" si="0"/>
        <v>-79643.5</v>
      </c>
      <c r="F15">
        <f t="shared" si="1"/>
        <v>-1885770</v>
      </c>
      <c r="G15">
        <v>14</v>
      </c>
      <c r="I15">
        <f t="shared" si="2"/>
        <v>-335203</v>
      </c>
    </row>
    <row r="16" spans="1:9" x14ac:dyDescent="0.25">
      <c r="A16" s="1">
        <v>40603</v>
      </c>
      <c r="B16">
        <v>697845</v>
      </c>
      <c r="C16">
        <f>+B16-B15</f>
        <v>1033048</v>
      </c>
      <c r="D16">
        <f t="shared" si="0"/>
        <v>68869.866666666669</v>
      </c>
      <c r="F16">
        <f t="shared" si="1"/>
        <v>2583615</v>
      </c>
      <c r="G16">
        <v>15</v>
      </c>
      <c r="I16">
        <f t="shared" si="2"/>
        <v>697845</v>
      </c>
    </row>
    <row r="17" spans="1:9" x14ac:dyDescent="0.25">
      <c r="A17" s="1">
        <v>40634</v>
      </c>
      <c r="B17">
        <v>793163</v>
      </c>
      <c r="C17">
        <f>+B17-B16</f>
        <v>95318</v>
      </c>
      <c r="D17">
        <f t="shared" si="0"/>
        <v>5957.375</v>
      </c>
      <c r="F17">
        <f t="shared" si="1"/>
        <v>-1790452</v>
      </c>
      <c r="G17">
        <v>16</v>
      </c>
      <c r="I17">
        <f t="shared" si="2"/>
        <v>793163</v>
      </c>
    </row>
    <row r="18" spans="1:9" x14ac:dyDescent="0.25">
      <c r="A18" s="1">
        <v>40664</v>
      </c>
      <c r="B18">
        <v>485070</v>
      </c>
      <c r="C18">
        <f>+B18-B17</f>
        <v>-308093</v>
      </c>
      <c r="D18">
        <f t="shared" si="0"/>
        <v>-18123.117647058825</v>
      </c>
      <c r="F18">
        <f t="shared" si="1"/>
        <v>2275522</v>
      </c>
      <c r="G18">
        <v>17</v>
      </c>
      <c r="I18">
        <f t="shared" si="2"/>
        <v>485070</v>
      </c>
    </row>
    <row r="19" spans="1:9" x14ac:dyDescent="0.25">
      <c r="A19" s="1">
        <v>40695</v>
      </c>
      <c r="B19">
        <v>584122</v>
      </c>
      <c r="C19">
        <f>+B19-B18</f>
        <v>99052</v>
      </c>
      <c r="D19">
        <f t="shared" si="0"/>
        <v>5502.8888888888887</v>
      </c>
      <c r="F19">
        <f t="shared" si="1"/>
        <v>-1691400</v>
      </c>
      <c r="G19">
        <v>18</v>
      </c>
      <c r="I19">
        <f t="shared" si="2"/>
        <v>584122</v>
      </c>
    </row>
    <row r="20" spans="1:9" x14ac:dyDescent="0.25">
      <c r="A20" s="1">
        <v>40725</v>
      </c>
      <c r="B20">
        <v>62729</v>
      </c>
      <c r="C20">
        <f>+B20-B19</f>
        <v>-521393</v>
      </c>
      <c r="D20">
        <f t="shared" si="0"/>
        <v>-27441.736842105263</v>
      </c>
      <c r="F20">
        <f t="shared" si="1"/>
        <v>1754129</v>
      </c>
      <c r="G20">
        <v>19</v>
      </c>
      <c r="I20">
        <f t="shared" si="2"/>
        <v>62729</v>
      </c>
    </row>
    <row r="21" spans="1:9" x14ac:dyDescent="0.25">
      <c r="A21" s="1">
        <v>40756</v>
      </c>
      <c r="B21">
        <v>668179</v>
      </c>
      <c r="C21">
        <f>+B21-B20</f>
        <v>605450</v>
      </c>
      <c r="D21">
        <f t="shared" si="0"/>
        <v>30272.5</v>
      </c>
      <c r="F21">
        <f t="shared" si="1"/>
        <v>-1085950</v>
      </c>
      <c r="G21">
        <v>20</v>
      </c>
      <c r="I21">
        <f t="shared" si="2"/>
        <v>668179</v>
      </c>
    </row>
    <row r="22" spans="1:9" x14ac:dyDescent="0.25">
      <c r="A22" s="1">
        <v>40787</v>
      </c>
      <c r="B22">
        <v>899906</v>
      </c>
      <c r="C22">
        <f>+B22-B21</f>
        <v>231727</v>
      </c>
      <c r="D22">
        <f t="shared" si="0"/>
        <v>11034.619047619048</v>
      </c>
      <c r="F22">
        <f t="shared" si="1"/>
        <v>1985856</v>
      </c>
      <c r="G22">
        <v>21</v>
      </c>
      <c r="I22">
        <f t="shared" si="2"/>
        <v>899906</v>
      </c>
    </row>
    <row r="23" spans="1:9" x14ac:dyDescent="0.25">
      <c r="A23" s="1">
        <v>40817</v>
      </c>
      <c r="B23">
        <v>834719</v>
      </c>
      <c r="C23">
        <f>+B23-B22</f>
        <v>-65187</v>
      </c>
      <c r="D23">
        <f t="shared" si="0"/>
        <v>-2963.0454545454545</v>
      </c>
      <c r="F23">
        <f t="shared" si="1"/>
        <v>-1151137</v>
      </c>
      <c r="G23">
        <v>22</v>
      </c>
      <c r="I23">
        <f t="shared" si="2"/>
        <v>834719</v>
      </c>
    </row>
    <row r="24" spans="1:9" x14ac:dyDescent="0.25">
      <c r="A24" s="1">
        <v>40848</v>
      </c>
      <c r="B24">
        <v>132003</v>
      </c>
      <c r="C24">
        <f>+B24-B23</f>
        <v>-702716</v>
      </c>
      <c r="D24">
        <f t="shared" si="0"/>
        <v>-30552.869565217392</v>
      </c>
      <c r="F24">
        <f t="shared" si="1"/>
        <v>1283140</v>
      </c>
      <c r="G24">
        <v>23</v>
      </c>
      <c r="I24">
        <f t="shared" si="2"/>
        <v>132003</v>
      </c>
    </row>
    <row r="25" spans="1:9" x14ac:dyDescent="0.25">
      <c r="A25" s="1">
        <v>40878</v>
      </c>
      <c r="B25">
        <v>309978</v>
      </c>
      <c r="C25">
        <f>+B25-B24</f>
        <v>177975</v>
      </c>
      <c r="D25">
        <f t="shared" si="0"/>
        <v>7415.625</v>
      </c>
      <c r="F25">
        <f t="shared" si="1"/>
        <v>-973162</v>
      </c>
      <c r="G25">
        <v>24</v>
      </c>
      <c r="I25">
        <f t="shared" si="2"/>
        <v>309978</v>
      </c>
    </row>
    <row r="26" spans="1:9" x14ac:dyDescent="0.25">
      <c r="A26" s="1">
        <v>40909</v>
      </c>
      <c r="B26">
        <v>-755566</v>
      </c>
      <c r="C26">
        <f>+B26-B25</f>
        <v>-1065544</v>
      </c>
      <c r="D26">
        <f t="shared" si="0"/>
        <v>-42621.760000000002</v>
      </c>
      <c r="F26">
        <f t="shared" si="1"/>
        <v>217596</v>
      </c>
      <c r="G26">
        <v>25</v>
      </c>
      <c r="I26">
        <f t="shared" si="2"/>
        <v>-755566</v>
      </c>
    </row>
    <row r="27" spans="1:9" x14ac:dyDescent="0.25">
      <c r="A27" s="1">
        <v>40940</v>
      </c>
      <c r="B27">
        <v>1170593</v>
      </c>
      <c r="C27">
        <f>+B27-B26</f>
        <v>1926159</v>
      </c>
      <c r="D27">
        <f t="shared" si="0"/>
        <v>74083.038461538468</v>
      </c>
      <c r="F27">
        <f t="shared" si="1"/>
        <v>952997</v>
      </c>
      <c r="G27">
        <v>26</v>
      </c>
      <c r="I27">
        <f t="shared" si="2"/>
        <v>1170593</v>
      </c>
    </row>
    <row r="28" spans="1:9" x14ac:dyDescent="0.25">
      <c r="A28" s="1">
        <v>40969</v>
      </c>
      <c r="B28">
        <v>252788</v>
      </c>
      <c r="C28">
        <f>+B28-B27</f>
        <v>-917805</v>
      </c>
      <c r="D28">
        <f t="shared" si="0"/>
        <v>-33992.777777777781</v>
      </c>
      <c r="F28">
        <f t="shared" si="1"/>
        <v>-700209</v>
      </c>
      <c r="G28">
        <v>27</v>
      </c>
      <c r="I28">
        <f t="shared" si="2"/>
        <v>252788</v>
      </c>
    </row>
    <row r="29" spans="1:9" x14ac:dyDescent="0.25">
      <c r="A29" s="1">
        <v>41000</v>
      </c>
      <c r="B29">
        <v>1151518</v>
      </c>
      <c r="C29">
        <f>+B29-B28</f>
        <v>898730</v>
      </c>
      <c r="D29">
        <f t="shared" si="0"/>
        <v>32097.5</v>
      </c>
      <c r="F29">
        <f t="shared" si="1"/>
        <v>1851727</v>
      </c>
      <c r="G29">
        <v>28</v>
      </c>
      <c r="I29">
        <f t="shared" si="2"/>
        <v>1151518</v>
      </c>
    </row>
    <row r="30" spans="1:9" x14ac:dyDescent="0.25">
      <c r="A30" s="1">
        <v>41030</v>
      </c>
      <c r="B30">
        <v>817256</v>
      </c>
      <c r="C30">
        <f>+B30-B29</f>
        <v>-334262</v>
      </c>
      <c r="D30">
        <f t="shared" si="0"/>
        <v>-11526.275862068966</v>
      </c>
      <c r="F30">
        <f t="shared" si="1"/>
        <v>-1034471</v>
      </c>
      <c r="G30">
        <v>29</v>
      </c>
      <c r="I30">
        <f t="shared" si="2"/>
        <v>817256</v>
      </c>
    </row>
    <row r="31" spans="1:9" x14ac:dyDescent="0.25">
      <c r="A31" s="1">
        <v>41061</v>
      </c>
      <c r="B31">
        <v>570757</v>
      </c>
      <c r="C31">
        <f>+B31-B30</f>
        <v>-246499</v>
      </c>
      <c r="D31">
        <f t="shared" si="0"/>
        <v>-8216.6333333333332</v>
      </c>
      <c r="F31">
        <f t="shared" si="1"/>
        <v>1605228</v>
      </c>
      <c r="G31">
        <v>30</v>
      </c>
      <c r="I31">
        <f t="shared" si="2"/>
        <v>570757</v>
      </c>
    </row>
    <row r="32" spans="1:9" x14ac:dyDescent="0.25">
      <c r="A32" s="1">
        <v>41091</v>
      </c>
      <c r="B32">
        <v>506702</v>
      </c>
      <c r="C32">
        <f>+B32-B31</f>
        <v>-64055</v>
      </c>
      <c r="D32">
        <f t="shared" si="0"/>
        <v>-2066.2903225806454</v>
      </c>
      <c r="F32">
        <f t="shared" si="1"/>
        <v>-1098526</v>
      </c>
      <c r="G32">
        <v>31</v>
      </c>
      <c r="I32">
        <f t="shared" si="2"/>
        <v>506702</v>
      </c>
    </row>
    <row r="33" spans="1:9" x14ac:dyDescent="0.25">
      <c r="A33" s="1">
        <v>41122</v>
      </c>
      <c r="B33">
        <v>-1022534</v>
      </c>
      <c r="C33">
        <f>+B33-B32</f>
        <v>-1529236</v>
      </c>
      <c r="D33">
        <f t="shared" si="0"/>
        <v>-47788.625</v>
      </c>
      <c r="F33">
        <f t="shared" si="1"/>
        <v>75992</v>
      </c>
      <c r="G33">
        <v>32</v>
      </c>
      <c r="I33">
        <f t="shared" si="2"/>
        <v>-1022534</v>
      </c>
    </row>
    <row r="34" spans="1:9" x14ac:dyDescent="0.25">
      <c r="A34" s="1">
        <v>41153</v>
      </c>
      <c r="B34">
        <v>475062</v>
      </c>
      <c r="C34">
        <f>+B34-B33</f>
        <v>1497596</v>
      </c>
      <c r="D34">
        <f t="shared" si="0"/>
        <v>45381.696969696968</v>
      </c>
      <c r="F34">
        <f t="shared" si="1"/>
        <v>399070</v>
      </c>
      <c r="G34">
        <v>33</v>
      </c>
      <c r="I34">
        <f t="shared" si="2"/>
        <v>475062</v>
      </c>
    </row>
    <row r="35" spans="1:9" x14ac:dyDescent="0.25">
      <c r="A35" s="1">
        <v>41183</v>
      </c>
      <c r="B35">
        <v>779976</v>
      </c>
      <c r="C35">
        <f>+B35-B34</f>
        <v>304914</v>
      </c>
      <c r="D35">
        <f t="shared" si="0"/>
        <v>8968.0588235294126</v>
      </c>
      <c r="F35">
        <f t="shared" si="1"/>
        <v>380906</v>
      </c>
      <c r="G35">
        <v>34</v>
      </c>
      <c r="I35">
        <f t="shared" si="2"/>
        <v>779976</v>
      </c>
    </row>
    <row r="36" spans="1:9" x14ac:dyDescent="0.25">
      <c r="A36" s="1">
        <v>41214</v>
      </c>
      <c r="B36">
        <v>144175</v>
      </c>
      <c r="C36">
        <f>+B36-B35</f>
        <v>-635801</v>
      </c>
      <c r="D36">
        <f t="shared" si="0"/>
        <v>-18165.742857142857</v>
      </c>
      <c r="F36">
        <f t="shared" si="1"/>
        <v>-236731</v>
      </c>
      <c r="G36">
        <v>35</v>
      </c>
      <c r="I36">
        <f t="shared" si="2"/>
        <v>144175</v>
      </c>
    </row>
    <row r="37" spans="1:9" x14ac:dyDescent="0.25">
      <c r="A37" s="1">
        <v>41244</v>
      </c>
      <c r="B37">
        <v>542494</v>
      </c>
      <c r="C37">
        <f>+B37-B36</f>
        <v>398319</v>
      </c>
      <c r="D37">
        <f t="shared" si="0"/>
        <v>11064.416666666666</v>
      </c>
      <c r="F37">
        <f t="shared" si="1"/>
        <v>779225</v>
      </c>
      <c r="G37">
        <v>36</v>
      </c>
      <c r="I37">
        <f t="shared" si="2"/>
        <v>542494</v>
      </c>
    </row>
    <row r="38" spans="1:9" x14ac:dyDescent="0.25">
      <c r="A38" s="1">
        <v>41275</v>
      </c>
      <c r="B38">
        <v>359333</v>
      </c>
      <c r="C38">
        <f>+B38-B37</f>
        <v>-183161</v>
      </c>
      <c r="D38">
        <f t="shared" si="0"/>
        <v>-4950.2972972972975</v>
      </c>
      <c r="F38">
        <f t="shared" si="1"/>
        <v>-419892</v>
      </c>
      <c r="G38">
        <v>37</v>
      </c>
      <c r="I38">
        <f t="shared" si="2"/>
        <v>359333</v>
      </c>
    </row>
    <row r="39" spans="1:9" x14ac:dyDescent="0.25">
      <c r="A39" s="1">
        <v>41306</v>
      </c>
      <c r="B39">
        <v>321469</v>
      </c>
      <c r="C39">
        <f>+B39-B38</f>
        <v>-37864</v>
      </c>
      <c r="D39">
        <f t="shared" si="0"/>
        <v>-996.42105263157896</v>
      </c>
      <c r="F39">
        <f t="shared" si="1"/>
        <v>741361</v>
      </c>
      <c r="G39">
        <v>38</v>
      </c>
      <c r="I39">
        <f t="shared" si="2"/>
        <v>321469</v>
      </c>
    </row>
    <row r="40" spans="1:9" x14ac:dyDescent="0.25">
      <c r="A40" s="1">
        <v>41334</v>
      </c>
      <c r="B40">
        <v>67780</v>
      </c>
      <c r="C40">
        <f>+B40-B39</f>
        <v>-253689</v>
      </c>
      <c r="D40">
        <f t="shared" si="0"/>
        <v>-6504.8461538461543</v>
      </c>
      <c r="F40">
        <f t="shared" si="1"/>
        <v>-673581</v>
      </c>
      <c r="G40">
        <v>39</v>
      </c>
      <c r="I40">
        <f t="shared" si="2"/>
        <v>67780</v>
      </c>
    </row>
    <row r="41" spans="1:9" x14ac:dyDescent="0.25">
      <c r="A41" s="1">
        <v>41365</v>
      </c>
      <c r="B41">
        <v>471435</v>
      </c>
      <c r="C41">
        <f>+B41-B40</f>
        <v>403655</v>
      </c>
      <c r="D41">
        <f t="shared" si="0"/>
        <v>10091.375</v>
      </c>
      <c r="F41">
        <f t="shared" si="1"/>
        <v>1145016</v>
      </c>
      <c r="G41">
        <v>40</v>
      </c>
      <c r="I41">
        <f t="shared" si="2"/>
        <v>471435</v>
      </c>
    </row>
    <row r="42" spans="1:9" x14ac:dyDescent="0.25">
      <c r="A42" s="1">
        <v>41395</v>
      </c>
      <c r="B42">
        <v>565603</v>
      </c>
      <c r="C42">
        <f>+B42-B41</f>
        <v>94168</v>
      </c>
      <c r="D42">
        <f t="shared" si="0"/>
        <v>2296.7804878048782</v>
      </c>
      <c r="F42">
        <f t="shared" si="1"/>
        <v>-579413</v>
      </c>
      <c r="G42">
        <v>41</v>
      </c>
      <c r="I42">
        <f t="shared" si="2"/>
        <v>565603</v>
      </c>
    </row>
    <row r="43" spans="1:9" x14ac:dyDescent="0.25">
      <c r="A43" s="1">
        <v>41426</v>
      </c>
      <c r="B43">
        <v>872480</v>
      </c>
      <c r="C43">
        <f>+B43-B42</f>
        <v>306877</v>
      </c>
      <c r="D43">
        <f t="shared" si="0"/>
        <v>7306.5952380952385</v>
      </c>
      <c r="F43">
        <f t="shared" si="1"/>
        <v>1451893</v>
      </c>
      <c r="G43">
        <v>42</v>
      </c>
      <c r="I43">
        <f t="shared" si="2"/>
        <v>872480</v>
      </c>
    </row>
    <row r="44" spans="1:9" x14ac:dyDescent="0.25">
      <c r="A44" s="1">
        <v>41456</v>
      </c>
      <c r="B44">
        <v>789480</v>
      </c>
      <c r="C44">
        <f>+B44-B43</f>
        <v>-83000</v>
      </c>
      <c r="D44">
        <f t="shared" si="0"/>
        <v>-1930.2325581395348</v>
      </c>
      <c r="F44">
        <f t="shared" si="1"/>
        <v>-662413</v>
      </c>
      <c r="G44">
        <v>43</v>
      </c>
      <c r="I44">
        <f t="shared" si="2"/>
        <v>789480</v>
      </c>
    </row>
    <row r="45" spans="1:9" x14ac:dyDescent="0.25">
      <c r="A45" s="1">
        <v>41487</v>
      </c>
      <c r="B45">
        <v>999942</v>
      </c>
      <c r="C45">
        <f>+B45-B44</f>
        <v>210462</v>
      </c>
      <c r="D45">
        <f t="shared" si="0"/>
        <v>4783.227272727273</v>
      </c>
      <c r="F45">
        <f t="shared" si="1"/>
        <v>1662355</v>
      </c>
      <c r="G45">
        <v>44</v>
      </c>
      <c r="I45">
        <f t="shared" si="2"/>
        <v>999942</v>
      </c>
    </row>
    <row r="46" spans="1:9" x14ac:dyDescent="0.25">
      <c r="A46" s="1">
        <v>41518</v>
      </c>
      <c r="B46">
        <v>-1196225</v>
      </c>
      <c r="C46">
        <f>+B46-B45</f>
        <v>-2196167</v>
      </c>
      <c r="D46">
        <f t="shared" si="0"/>
        <v>-48803.711111111108</v>
      </c>
      <c r="F46">
        <f t="shared" si="1"/>
        <v>-2858580</v>
      </c>
      <c r="G46">
        <v>45</v>
      </c>
      <c r="I46">
        <f t="shared" si="2"/>
        <v>-1196225</v>
      </c>
    </row>
    <row r="47" spans="1:9" x14ac:dyDescent="0.25">
      <c r="A47" s="1">
        <v>41548</v>
      </c>
      <c r="B47">
        <v>268997</v>
      </c>
      <c r="C47">
        <f>+B47-B46</f>
        <v>1465222</v>
      </c>
      <c r="D47">
        <f t="shared" si="0"/>
        <v>31852.652173913044</v>
      </c>
      <c r="F47">
        <f t="shared" si="1"/>
        <v>3127577</v>
      </c>
      <c r="G47">
        <v>46</v>
      </c>
      <c r="I47">
        <f t="shared" si="2"/>
        <v>268997</v>
      </c>
    </row>
    <row r="48" spans="1:9" x14ac:dyDescent="0.25">
      <c r="A48" s="1">
        <v>41579</v>
      </c>
      <c r="B48">
        <v>-687986</v>
      </c>
      <c r="C48">
        <f>+B48-B47</f>
        <v>-956983</v>
      </c>
      <c r="D48">
        <f t="shared" si="0"/>
        <v>-20361.340425531915</v>
      </c>
      <c r="F48">
        <f t="shared" si="1"/>
        <v>-3815563</v>
      </c>
      <c r="G48">
        <v>47</v>
      </c>
      <c r="I48">
        <f t="shared" si="2"/>
        <v>-687986</v>
      </c>
    </row>
    <row r="49" spans="1:9" x14ac:dyDescent="0.25">
      <c r="A49" s="1">
        <v>41609</v>
      </c>
      <c r="B49">
        <v>1150461</v>
      </c>
      <c r="C49">
        <f>+B49-B48</f>
        <v>1838447</v>
      </c>
      <c r="D49">
        <f t="shared" si="0"/>
        <v>38300.979166666664</v>
      </c>
      <c r="F49">
        <f t="shared" si="1"/>
        <v>4966024</v>
      </c>
      <c r="G49">
        <v>48</v>
      </c>
      <c r="I49">
        <f t="shared" si="2"/>
        <v>1150461</v>
      </c>
    </row>
    <row r="50" spans="1:9" x14ac:dyDescent="0.25">
      <c r="A50" s="1">
        <v>41640</v>
      </c>
      <c r="B50">
        <v>682458</v>
      </c>
      <c r="C50">
        <f>+B50-B49</f>
        <v>-468003</v>
      </c>
      <c r="D50">
        <f t="shared" si="0"/>
        <v>-9551.0816326530621</v>
      </c>
      <c r="F50">
        <f t="shared" si="1"/>
        <v>-4283566</v>
      </c>
      <c r="G50">
        <v>49</v>
      </c>
      <c r="I50">
        <f t="shared" si="2"/>
        <v>682458</v>
      </c>
    </row>
    <row r="51" spans="1:9" x14ac:dyDescent="0.25">
      <c r="A51" s="1">
        <v>41671</v>
      </c>
      <c r="B51">
        <v>617856</v>
      </c>
      <c r="C51">
        <f>+B51-B50</f>
        <v>-64602</v>
      </c>
      <c r="D51">
        <f t="shared" si="0"/>
        <v>-1292.04</v>
      </c>
      <c r="F51">
        <f t="shared" si="1"/>
        <v>4901422</v>
      </c>
      <c r="G51">
        <v>50</v>
      </c>
      <c r="I51">
        <f t="shared" si="2"/>
        <v>617856</v>
      </c>
    </row>
    <row r="52" spans="1:9" x14ac:dyDescent="0.25">
      <c r="A52" s="1">
        <v>41699</v>
      </c>
      <c r="B52">
        <v>824098</v>
      </c>
      <c r="C52">
        <f>+B52-B51</f>
        <v>206242</v>
      </c>
      <c r="D52">
        <f t="shared" si="0"/>
        <v>4043.9607843137255</v>
      </c>
      <c r="F52">
        <f t="shared" si="1"/>
        <v>-4077324</v>
      </c>
      <c r="G52">
        <v>51</v>
      </c>
      <c r="I52">
        <f t="shared" si="2"/>
        <v>824098</v>
      </c>
    </row>
    <row r="53" spans="1:9" x14ac:dyDescent="0.25">
      <c r="A53" s="1">
        <v>41730</v>
      </c>
      <c r="B53">
        <v>581943</v>
      </c>
      <c r="C53">
        <f>+B53-B52</f>
        <v>-242155</v>
      </c>
      <c r="D53">
        <f t="shared" si="0"/>
        <v>-4656.8269230769229</v>
      </c>
      <c r="F53">
        <f t="shared" si="1"/>
        <v>4659267</v>
      </c>
      <c r="G53">
        <v>52</v>
      </c>
      <c r="I53">
        <f t="shared" si="2"/>
        <v>581943</v>
      </c>
    </row>
    <row r="54" spans="1:9" x14ac:dyDescent="0.25">
      <c r="A54" s="1">
        <v>41760</v>
      </c>
      <c r="B54">
        <v>132864</v>
      </c>
      <c r="C54">
        <f>+B54-B53</f>
        <v>-449079</v>
      </c>
      <c r="D54">
        <f t="shared" si="0"/>
        <v>-8473.1886792452824</v>
      </c>
      <c r="F54">
        <f t="shared" si="1"/>
        <v>-4526403</v>
      </c>
      <c r="G54">
        <v>53</v>
      </c>
      <c r="I54">
        <f t="shared" si="2"/>
        <v>132864</v>
      </c>
    </row>
    <row r="55" spans="1:9" x14ac:dyDescent="0.25">
      <c r="A55" s="1">
        <v>41791</v>
      </c>
      <c r="B55">
        <v>448062</v>
      </c>
      <c r="C55">
        <f>+B55-B54</f>
        <v>315198</v>
      </c>
      <c r="D55">
        <f t="shared" si="0"/>
        <v>5837</v>
      </c>
      <c r="F55">
        <f t="shared" si="1"/>
        <v>4974465</v>
      </c>
      <c r="G55">
        <v>54</v>
      </c>
      <c r="I55">
        <f t="shared" si="2"/>
        <v>448062</v>
      </c>
    </row>
    <row r="56" spans="1:9" x14ac:dyDescent="0.25">
      <c r="A56" s="1">
        <v>41821</v>
      </c>
      <c r="B56">
        <v>689161</v>
      </c>
      <c r="C56">
        <f>+B56-B55</f>
        <v>241099</v>
      </c>
      <c r="D56">
        <f t="shared" si="0"/>
        <v>4383.6181818181822</v>
      </c>
      <c r="F56">
        <f t="shared" si="1"/>
        <v>-4285304</v>
      </c>
      <c r="G56">
        <v>55</v>
      </c>
      <c r="I56">
        <f t="shared" si="2"/>
        <v>689161</v>
      </c>
    </row>
    <row r="57" spans="1:9" x14ac:dyDescent="0.25">
      <c r="A57" s="1">
        <v>41852</v>
      </c>
      <c r="B57">
        <v>800701</v>
      </c>
      <c r="C57">
        <f>+B57-B56</f>
        <v>111540</v>
      </c>
      <c r="D57">
        <f t="shared" si="0"/>
        <v>1991.7857142857142</v>
      </c>
      <c r="F57">
        <f t="shared" si="1"/>
        <v>5086005</v>
      </c>
      <c r="G57">
        <v>56</v>
      </c>
      <c r="I57">
        <f t="shared" si="2"/>
        <v>800701</v>
      </c>
    </row>
    <row r="58" spans="1:9" x14ac:dyDescent="0.25">
      <c r="A58" s="1">
        <v>41883</v>
      </c>
      <c r="B58">
        <v>1166643</v>
      </c>
      <c r="C58">
        <f>+B58-B57</f>
        <v>365942</v>
      </c>
      <c r="D58">
        <f t="shared" si="0"/>
        <v>6420.0350877192986</v>
      </c>
      <c r="F58">
        <f t="shared" si="1"/>
        <v>-3919362</v>
      </c>
      <c r="G58">
        <v>57</v>
      </c>
      <c r="I58">
        <f t="shared" si="2"/>
        <v>1166643</v>
      </c>
    </row>
    <row r="59" spans="1:9" x14ac:dyDescent="0.25">
      <c r="A59" s="1">
        <v>41913</v>
      </c>
      <c r="B59">
        <v>947333</v>
      </c>
      <c r="C59">
        <f>+B59-B58</f>
        <v>-219310</v>
      </c>
      <c r="D59">
        <f t="shared" si="0"/>
        <v>-3781.2068965517242</v>
      </c>
      <c r="F59">
        <f t="shared" si="1"/>
        <v>4866695</v>
      </c>
      <c r="G59">
        <v>58</v>
      </c>
      <c r="I59">
        <f t="shared" si="2"/>
        <v>947333</v>
      </c>
    </row>
    <row r="60" spans="1:9" x14ac:dyDescent="0.25">
      <c r="A60" s="1">
        <v>41944</v>
      </c>
      <c r="B60">
        <v>578668</v>
      </c>
      <c r="C60">
        <f>+B60-B59</f>
        <v>-368665</v>
      </c>
      <c r="D60">
        <f t="shared" si="0"/>
        <v>-6248.5593220338988</v>
      </c>
      <c r="F60">
        <f t="shared" si="1"/>
        <v>-4288027</v>
      </c>
      <c r="G60">
        <v>59</v>
      </c>
      <c r="I60">
        <f t="shared" si="2"/>
        <v>578668</v>
      </c>
    </row>
    <row r="61" spans="1:9" x14ac:dyDescent="0.25">
      <c r="A61" s="1">
        <v>41974</v>
      </c>
      <c r="B61">
        <v>988505</v>
      </c>
      <c r="C61">
        <f>+B61-B60</f>
        <v>409837</v>
      </c>
      <c r="D61">
        <f t="shared" si="0"/>
        <v>6830.6166666666668</v>
      </c>
      <c r="F61">
        <f t="shared" si="1"/>
        <v>5276532</v>
      </c>
      <c r="G61">
        <v>60</v>
      </c>
      <c r="I61">
        <f t="shared" si="2"/>
        <v>988505</v>
      </c>
    </row>
    <row r="62" spans="1:9" x14ac:dyDescent="0.25">
      <c r="A62" s="1">
        <v>42005</v>
      </c>
      <c r="B62">
        <v>1139715</v>
      </c>
      <c r="C62">
        <f>+B62-B61</f>
        <v>151210</v>
      </c>
      <c r="D62">
        <f t="shared" si="0"/>
        <v>2478.8524590163934</v>
      </c>
      <c r="F62">
        <f t="shared" si="1"/>
        <v>-4136817</v>
      </c>
      <c r="G62">
        <v>61</v>
      </c>
      <c r="I62">
        <f t="shared" si="2"/>
        <v>1139715</v>
      </c>
    </row>
    <row r="63" spans="1:9" x14ac:dyDescent="0.25">
      <c r="A63" s="1">
        <v>42036</v>
      </c>
      <c r="B63">
        <v>1029471</v>
      </c>
      <c r="C63">
        <f>+B63-B62</f>
        <v>-110244</v>
      </c>
      <c r="D63">
        <f t="shared" si="0"/>
        <v>-1778.1290322580646</v>
      </c>
      <c r="F63">
        <f t="shared" si="1"/>
        <v>5166288</v>
      </c>
      <c r="G63">
        <v>62</v>
      </c>
      <c r="I63">
        <f t="shared" si="2"/>
        <v>1029471</v>
      </c>
    </row>
    <row r="64" spans="1:9" x14ac:dyDescent="0.25">
      <c r="A64" s="1">
        <v>42064</v>
      </c>
      <c r="B64">
        <v>687533</v>
      </c>
      <c r="C64">
        <f>+B64-B63</f>
        <v>-341938</v>
      </c>
      <c r="D64">
        <f t="shared" si="0"/>
        <v>-5427.5873015873012</v>
      </c>
      <c r="F64">
        <f t="shared" si="1"/>
        <v>-4478755</v>
      </c>
      <c r="G64">
        <v>63</v>
      </c>
      <c r="I64">
        <f t="shared" si="2"/>
        <v>687533</v>
      </c>
    </row>
    <row r="65" spans="1:9" x14ac:dyDescent="0.25">
      <c r="A65" s="1">
        <v>42095</v>
      </c>
      <c r="B65">
        <v>-524626</v>
      </c>
      <c r="C65">
        <f>+B65-B64</f>
        <v>-1212159</v>
      </c>
      <c r="D65">
        <f t="shared" si="0"/>
        <v>-18939.984375</v>
      </c>
      <c r="F65">
        <f t="shared" si="1"/>
        <v>3954129</v>
      </c>
      <c r="G65">
        <v>64</v>
      </c>
      <c r="I65">
        <f t="shared" si="2"/>
        <v>-524626</v>
      </c>
    </row>
    <row r="66" spans="1:9" x14ac:dyDescent="0.25">
      <c r="A66" s="1">
        <v>42125</v>
      </c>
      <c r="B66">
        <v>158620</v>
      </c>
      <c r="C66">
        <f>+B66-B65</f>
        <v>683246</v>
      </c>
      <c r="D66">
        <f t="shared" si="0"/>
        <v>10511.476923076923</v>
      </c>
      <c r="F66">
        <f t="shared" si="1"/>
        <v>-3795509</v>
      </c>
      <c r="G66">
        <v>65</v>
      </c>
      <c r="I66">
        <f t="shared" si="2"/>
        <v>158620</v>
      </c>
    </row>
    <row r="67" spans="1:9" x14ac:dyDescent="0.25">
      <c r="A67" s="1">
        <v>42156</v>
      </c>
      <c r="B67">
        <v>87795</v>
      </c>
      <c r="C67">
        <f>+B67-B66</f>
        <v>-70825</v>
      </c>
      <c r="D67">
        <f t="shared" ref="D67:D87" si="3">+C67/G67</f>
        <v>-1073.1060606060605</v>
      </c>
      <c r="F67">
        <f t="shared" si="1"/>
        <v>3883304</v>
      </c>
      <c r="G67">
        <v>66</v>
      </c>
      <c r="I67">
        <f t="shared" si="2"/>
        <v>87795</v>
      </c>
    </row>
    <row r="68" spans="1:9" x14ac:dyDescent="0.25">
      <c r="A68" s="1">
        <v>42186</v>
      </c>
      <c r="B68">
        <v>423389</v>
      </c>
      <c r="C68">
        <f>+B68-B67</f>
        <v>335594</v>
      </c>
      <c r="D68">
        <f t="shared" si="3"/>
        <v>5008.8656716417909</v>
      </c>
      <c r="F68">
        <f t="shared" ref="F68:F87" si="4">+B68-F67</f>
        <v>-3459915</v>
      </c>
      <c r="G68">
        <v>67</v>
      </c>
      <c r="I68">
        <f t="shared" si="2"/>
        <v>423389</v>
      </c>
    </row>
    <row r="69" spans="1:9" x14ac:dyDescent="0.25">
      <c r="A69" s="1">
        <v>42217</v>
      </c>
      <c r="B69">
        <v>840723</v>
      </c>
      <c r="C69">
        <f>+B69-B68</f>
        <v>417334</v>
      </c>
      <c r="D69">
        <f t="shared" si="3"/>
        <v>6137.2647058823532</v>
      </c>
      <c r="F69">
        <f t="shared" si="4"/>
        <v>4300638</v>
      </c>
      <c r="G69">
        <v>68</v>
      </c>
      <c r="I69">
        <f t="shared" ref="I69:I87" si="5">+C69+I68</f>
        <v>840723</v>
      </c>
    </row>
    <row r="70" spans="1:9" x14ac:dyDescent="0.25">
      <c r="A70" s="1">
        <v>42248</v>
      </c>
      <c r="B70">
        <v>568529</v>
      </c>
      <c r="C70">
        <f>+B70-B69</f>
        <v>-272194</v>
      </c>
      <c r="D70">
        <f t="shared" si="3"/>
        <v>-3944.840579710145</v>
      </c>
      <c r="F70">
        <f t="shared" si="4"/>
        <v>-3732109</v>
      </c>
      <c r="G70">
        <v>69</v>
      </c>
      <c r="I70">
        <f t="shared" si="5"/>
        <v>568529</v>
      </c>
    </row>
    <row r="71" spans="1:9" x14ac:dyDescent="0.25">
      <c r="A71" s="1">
        <v>42278</v>
      </c>
      <c r="B71">
        <v>332067</v>
      </c>
      <c r="C71">
        <f>+B71-B70</f>
        <v>-236462</v>
      </c>
      <c r="D71">
        <f t="shared" si="3"/>
        <v>-3378.0285714285715</v>
      </c>
      <c r="F71">
        <f t="shared" si="4"/>
        <v>4064176</v>
      </c>
      <c r="G71">
        <v>70</v>
      </c>
      <c r="I71">
        <f t="shared" si="5"/>
        <v>332067</v>
      </c>
    </row>
    <row r="72" spans="1:9" x14ac:dyDescent="0.25">
      <c r="A72" s="1">
        <v>42309</v>
      </c>
      <c r="B72">
        <v>989499</v>
      </c>
      <c r="C72">
        <f>+B72-B71</f>
        <v>657432</v>
      </c>
      <c r="D72">
        <f t="shared" si="3"/>
        <v>9259.6056338028175</v>
      </c>
      <c r="F72">
        <f t="shared" si="4"/>
        <v>-3074677</v>
      </c>
      <c r="G72">
        <v>71</v>
      </c>
      <c r="I72">
        <f t="shared" si="5"/>
        <v>989499</v>
      </c>
    </row>
    <row r="73" spans="1:9" x14ac:dyDescent="0.25">
      <c r="A73" s="1">
        <v>42339</v>
      </c>
      <c r="B73">
        <v>778237</v>
      </c>
      <c r="C73">
        <f>+B73-B72</f>
        <v>-211262</v>
      </c>
      <c r="D73">
        <f t="shared" si="3"/>
        <v>-2934.1944444444443</v>
      </c>
      <c r="F73">
        <f t="shared" si="4"/>
        <v>3852914</v>
      </c>
      <c r="G73">
        <v>72</v>
      </c>
      <c r="I73">
        <f t="shared" si="5"/>
        <v>778237</v>
      </c>
    </row>
    <row r="74" spans="1:9" x14ac:dyDescent="0.25">
      <c r="A74" s="1">
        <v>42370</v>
      </c>
      <c r="B74">
        <v>650000</v>
      </c>
      <c r="C74">
        <f>+B74-B73</f>
        <v>-128237</v>
      </c>
      <c r="D74">
        <f t="shared" si="3"/>
        <v>-1756.6712328767123</v>
      </c>
      <c r="F74">
        <f t="shared" si="4"/>
        <v>-3202914</v>
      </c>
      <c r="G74">
        <v>73</v>
      </c>
      <c r="I74">
        <f t="shared" si="5"/>
        <v>650000</v>
      </c>
    </row>
    <row r="75" spans="1:9" x14ac:dyDescent="0.25">
      <c r="A75" s="1">
        <v>42401</v>
      </c>
      <c r="B75">
        <v>-1100387</v>
      </c>
      <c r="C75">
        <f>+B75-B74</f>
        <v>-1750387</v>
      </c>
      <c r="D75">
        <f t="shared" si="3"/>
        <v>-23653.87837837838</v>
      </c>
      <c r="F75">
        <f t="shared" si="4"/>
        <v>2102527</v>
      </c>
      <c r="G75">
        <v>74</v>
      </c>
      <c r="I75">
        <f t="shared" si="5"/>
        <v>-1100387</v>
      </c>
    </row>
    <row r="76" spans="1:9" x14ac:dyDescent="0.25">
      <c r="A76" s="1">
        <v>42430</v>
      </c>
      <c r="B76">
        <v>-174946</v>
      </c>
      <c r="C76">
        <f>+B76-B75</f>
        <v>925441</v>
      </c>
      <c r="D76">
        <f t="shared" si="3"/>
        <v>12339.213333333333</v>
      </c>
      <c r="F76">
        <f t="shared" si="4"/>
        <v>-2277473</v>
      </c>
      <c r="G76">
        <v>75</v>
      </c>
      <c r="I76">
        <f t="shared" si="5"/>
        <v>-174946</v>
      </c>
    </row>
    <row r="77" spans="1:9" x14ac:dyDescent="0.25">
      <c r="A77" s="1">
        <v>42461</v>
      </c>
      <c r="B77">
        <v>757143</v>
      </c>
      <c r="C77">
        <f>+B77-B76</f>
        <v>932089</v>
      </c>
      <c r="D77">
        <f t="shared" si="3"/>
        <v>12264.328947368422</v>
      </c>
      <c r="F77">
        <f t="shared" si="4"/>
        <v>3034616</v>
      </c>
      <c r="G77">
        <v>76</v>
      </c>
      <c r="I77">
        <f t="shared" si="5"/>
        <v>757143</v>
      </c>
    </row>
    <row r="78" spans="1:9" x14ac:dyDescent="0.25">
      <c r="A78" s="1">
        <v>42491</v>
      </c>
      <c r="B78">
        <v>445709</v>
      </c>
      <c r="C78">
        <f>+B78-B77</f>
        <v>-311434</v>
      </c>
      <c r="D78">
        <f t="shared" si="3"/>
        <v>-4044.5974025974024</v>
      </c>
      <c r="F78">
        <f t="shared" si="4"/>
        <v>-2588907</v>
      </c>
      <c r="G78">
        <v>77</v>
      </c>
      <c r="I78">
        <f t="shared" si="5"/>
        <v>445709</v>
      </c>
    </row>
    <row r="79" spans="1:9" x14ac:dyDescent="0.25">
      <c r="A79" s="1">
        <v>42522</v>
      </c>
      <c r="B79">
        <v>712961</v>
      </c>
      <c r="C79">
        <f>+B79-B78</f>
        <v>267252</v>
      </c>
      <c r="D79">
        <f t="shared" si="3"/>
        <v>3426.3076923076924</v>
      </c>
      <c r="F79">
        <f t="shared" si="4"/>
        <v>3301868</v>
      </c>
      <c r="G79">
        <v>78</v>
      </c>
      <c r="I79">
        <f t="shared" si="5"/>
        <v>712961</v>
      </c>
    </row>
    <row r="80" spans="1:9" x14ac:dyDescent="0.25">
      <c r="A80" s="1">
        <v>42552</v>
      </c>
      <c r="B80">
        <v>-1163797</v>
      </c>
      <c r="C80">
        <f>+B80-B79</f>
        <v>-1876758</v>
      </c>
      <c r="D80">
        <f t="shared" si="3"/>
        <v>-23756.430379746835</v>
      </c>
      <c r="F80">
        <f t="shared" si="4"/>
        <v>-4465665</v>
      </c>
      <c r="G80">
        <v>79</v>
      </c>
      <c r="I80">
        <f t="shared" si="5"/>
        <v>-1163797</v>
      </c>
    </row>
    <row r="81" spans="1:9" x14ac:dyDescent="0.25">
      <c r="A81" s="1">
        <v>42583</v>
      </c>
      <c r="B81">
        <v>569899</v>
      </c>
      <c r="C81">
        <f>+B81-B80</f>
        <v>1733696</v>
      </c>
      <c r="D81">
        <f t="shared" si="3"/>
        <v>21671.200000000001</v>
      </c>
      <c r="F81">
        <f t="shared" si="4"/>
        <v>5035564</v>
      </c>
      <c r="G81">
        <v>80</v>
      </c>
      <c r="I81">
        <f t="shared" si="5"/>
        <v>569899</v>
      </c>
    </row>
    <row r="82" spans="1:9" x14ac:dyDescent="0.25">
      <c r="A82" s="1">
        <v>42614</v>
      </c>
      <c r="B82">
        <v>768450</v>
      </c>
      <c r="C82">
        <f>+B82-B81</f>
        <v>198551</v>
      </c>
      <c r="D82">
        <f t="shared" si="3"/>
        <v>2451.2469135802471</v>
      </c>
      <c r="F82">
        <f t="shared" si="4"/>
        <v>-4267114</v>
      </c>
      <c r="G82">
        <v>81</v>
      </c>
      <c r="I82">
        <f t="shared" si="5"/>
        <v>768450</v>
      </c>
    </row>
    <row r="83" spans="1:9" x14ac:dyDescent="0.25">
      <c r="A83" s="1">
        <v>42644</v>
      </c>
      <c r="B83">
        <v>102685</v>
      </c>
      <c r="C83">
        <f>+B83-B82</f>
        <v>-665765</v>
      </c>
      <c r="D83">
        <f t="shared" si="3"/>
        <v>-8119.0853658536589</v>
      </c>
      <c r="F83">
        <f t="shared" si="4"/>
        <v>4369799</v>
      </c>
      <c r="G83">
        <v>82</v>
      </c>
      <c r="I83">
        <f t="shared" si="5"/>
        <v>102685</v>
      </c>
    </row>
    <row r="84" spans="1:9" x14ac:dyDescent="0.25">
      <c r="A84" s="1">
        <v>42675</v>
      </c>
      <c r="B84">
        <v>795914</v>
      </c>
      <c r="C84">
        <f>+B84-B83</f>
        <v>693229</v>
      </c>
      <c r="D84">
        <f t="shared" si="3"/>
        <v>8352.1566265060246</v>
      </c>
      <c r="F84">
        <f t="shared" si="4"/>
        <v>-3573885</v>
      </c>
      <c r="G84">
        <v>83</v>
      </c>
      <c r="I84">
        <f t="shared" si="5"/>
        <v>795914</v>
      </c>
    </row>
    <row r="85" spans="1:9" x14ac:dyDescent="0.25">
      <c r="A85" s="1">
        <v>42705</v>
      </c>
      <c r="B85">
        <v>60988</v>
      </c>
      <c r="C85">
        <f>+B85-B84</f>
        <v>-734926</v>
      </c>
      <c r="D85">
        <f t="shared" si="3"/>
        <v>-8749.1190476190477</v>
      </c>
      <c r="F85">
        <f t="shared" si="4"/>
        <v>3634873</v>
      </c>
      <c r="G85">
        <v>84</v>
      </c>
      <c r="I85">
        <f t="shared" si="5"/>
        <v>60988</v>
      </c>
    </row>
    <row r="86" spans="1:9" x14ac:dyDescent="0.25">
      <c r="A86" s="1">
        <v>42736</v>
      </c>
      <c r="B86">
        <v>138230</v>
      </c>
      <c r="C86">
        <f>+B86-B85</f>
        <v>77242</v>
      </c>
      <c r="D86">
        <f t="shared" si="3"/>
        <v>908.7294117647059</v>
      </c>
      <c r="F86">
        <f t="shared" si="4"/>
        <v>-3496643</v>
      </c>
      <c r="G86">
        <v>85</v>
      </c>
      <c r="I86">
        <f t="shared" si="5"/>
        <v>138230</v>
      </c>
    </row>
    <row r="87" spans="1:9" x14ac:dyDescent="0.25">
      <c r="A87" s="1">
        <v>42767</v>
      </c>
      <c r="B87">
        <v>671099</v>
      </c>
      <c r="C87">
        <f>+B87-B86</f>
        <v>532869</v>
      </c>
      <c r="D87">
        <f t="shared" si="3"/>
        <v>6196.1511627906975</v>
      </c>
      <c r="F87">
        <f t="shared" si="4"/>
        <v>4167742</v>
      </c>
      <c r="G87">
        <v>86</v>
      </c>
      <c r="I87">
        <f t="shared" si="5"/>
        <v>671099</v>
      </c>
    </row>
    <row r="88" spans="1:9" x14ac:dyDescent="0.25">
      <c r="B88">
        <f>SUM(B2:B87)</f>
        <v>38382578</v>
      </c>
      <c r="C88">
        <f>SUM(C2:C87)</f>
        <v>671099</v>
      </c>
      <c r="D88">
        <f>SUM(D2:D87)</f>
        <v>716825.15740978334</v>
      </c>
      <c r="I88">
        <f>SUM(I2:I87)+D87</f>
        <v>38388774.151162788</v>
      </c>
    </row>
    <row r="89" spans="1:9" x14ac:dyDescent="0.25">
      <c r="B89">
        <f>+B88/88</f>
        <v>436165.65909090912</v>
      </c>
      <c r="C89">
        <f>+C88/85</f>
        <v>7895.2823529411762</v>
      </c>
      <c r="D89">
        <f>+D88/85</f>
        <v>8433.2371459974511</v>
      </c>
      <c r="I89">
        <f>+I88/86</f>
        <v>446381.09478096268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Gfeller, Ryan J</dc:creator>
  <cp:lastModifiedBy>CenturyLink Employee</cp:lastModifiedBy>
  <dcterms:created xsi:type="dcterms:W3CDTF">2019-02-03T19:52:50Z</dcterms:created>
  <dcterms:modified xsi:type="dcterms:W3CDTF">2019-02-03T19:52:50Z</dcterms:modified>
</cp:coreProperties>
</file>